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aveExternalLinkValues="0" codeName="ThisWorkbook" checkCompatibility="1" defaultThemeVersion="124226"/>
  <bookViews>
    <workbookView xWindow="-15" yWindow="15" windowWidth="24450" windowHeight="5445" tabRatio="682"/>
  </bookViews>
  <sheets>
    <sheet name="Summary" sheetId="5" r:id="rId1"/>
    <sheet name="XTF Exchange Traded Funds" sheetId="15" r:id="rId2"/>
    <sheet name="XTF - OTC Turnover" sheetId="25" r:id="rId3"/>
    <sheet name="Exchange Traded Commodities" sheetId="21" r:id="rId4"/>
    <sheet name="Exchange Traded Notes" sheetId="22" r:id="rId5"/>
    <sheet name="Designated Sponsors" sheetId="26" r:id="rId6"/>
  </sheets>
  <definedNames>
    <definedName name="_xlnm._FilterDatabase" localSheetId="5" hidden="1">'Designated Sponsors'!$A$6:$D$6</definedName>
    <definedName name="_xlnm._FilterDatabase" localSheetId="3" hidden="1">'Exchange Traded Commodities'!$A$6:$M$231</definedName>
    <definedName name="_xlnm._FilterDatabase" localSheetId="4" hidden="1">'Exchange Traded Notes'!$A$6:$M$156</definedName>
    <definedName name="_xlnm._FilterDatabase" localSheetId="2" hidden="1">'XTF - OTC Turnover'!$A$6:$L$1053</definedName>
    <definedName name="_xlnm._FilterDatabase" localSheetId="1" hidden="1">'XTF Exchange Traded Funds'!$A$6:$K$1042</definedName>
    <definedName name="_xlnm.Print_Titles" localSheetId="2">'XTF - OTC Turnover'!$5:$6</definedName>
    <definedName name="_xlnm.Print_Titles" localSheetId="1">'XTF Exchange Traded Funds'!$5:$532</definedName>
  </definedNames>
  <calcPr calcId="145621"/>
</workbook>
</file>

<file path=xl/calcChain.xml><?xml version="1.0" encoding="utf-8"?>
<calcChain xmlns="http://schemas.openxmlformats.org/spreadsheetml/2006/main">
  <c r="E150" i="22" l="1"/>
  <c r="E151" i="22"/>
  <c r="E73" i="22"/>
  <c r="E152" i="22"/>
  <c r="E153" i="22"/>
  <c r="E154" i="22"/>
  <c r="E61" i="22"/>
  <c r="E155" i="22"/>
  <c r="E16" i="22"/>
  <c r="E25" i="22"/>
  <c r="L1049" i="25"/>
  <c r="L1047" i="25"/>
  <c r="L1050" i="25"/>
  <c r="L1051" i="25"/>
  <c r="L1056" i="25"/>
  <c r="L1058" i="25"/>
  <c r="L1057" i="25"/>
  <c r="L1055" i="25"/>
  <c r="L1059" i="25"/>
  <c r="L1054" i="25"/>
  <c r="L1053" i="25"/>
  <c r="L1060" i="25"/>
  <c r="L1052" i="25"/>
  <c r="L1048" i="25"/>
  <c r="H894" i="25"/>
  <c r="H736" i="25"/>
  <c r="H945" i="25"/>
  <c r="H965" i="25"/>
  <c r="H998" i="25"/>
  <c r="H715" i="25"/>
  <c r="H1003" i="25"/>
  <c r="L86" i="25"/>
  <c r="L894" i="25"/>
  <c r="L736" i="25"/>
  <c r="L945" i="25"/>
  <c r="L965" i="25"/>
  <c r="L998" i="25"/>
  <c r="L715" i="25"/>
  <c r="L1003" i="25"/>
  <c r="H1049" i="25"/>
  <c r="H1047" i="25"/>
  <c r="H1050" i="25"/>
  <c r="H1051" i="25"/>
  <c r="H1056" i="25"/>
  <c r="H1058" i="25"/>
  <c r="H1057" i="25"/>
  <c r="H1055" i="25"/>
  <c r="H1059" i="25"/>
  <c r="H1054" i="25"/>
  <c r="H1053" i="25"/>
  <c r="H1060" i="25"/>
  <c r="H1052" i="25"/>
  <c r="K1049" i="25"/>
  <c r="K1047" i="25"/>
  <c r="K1050" i="25"/>
  <c r="K1051" i="25"/>
  <c r="K1056" i="25"/>
  <c r="K1058" i="25"/>
  <c r="K1057" i="25"/>
  <c r="K1055" i="25"/>
  <c r="K1059" i="25"/>
  <c r="K1054" i="25"/>
  <c r="K1053" i="25"/>
  <c r="K1060" i="25"/>
  <c r="K1052" i="25"/>
  <c r="J1061" i="25"/>
  <c r="G1061" i="25" l="1"/>
  <c r="F1061" i="25"/>
  <c r="B1061" i="25"/>
  <c r="H1048" i="25"/>
  <c r="G1042" i="25"/>
  <c r="B1042" i="25"/>
  <c r="L445" i="25"/>
  <c r="H86" i="25"/>
  <c r="H889" i="25"/>
  <c r="L889" i="25"/>
  <c r="L644" i="25"/>
  <c r="H751" i="25"/>
  <c r="H619" i="25"/>
  <c r="H383" i="25"/>
  <c r="H618" i="25"/>
  <c r="H875" i="25"/>
  <c r="H410" i="25"/>
  <c r="H783" i="25"/>
  <c r="H292" i="25"/>
  <c r="H330" i="25"/>
  <c r="H842" i="25"/>
  <c r="H669" i="25"/>
  <c r="H242" i="25"/>
  <c r="H852" i="25"/>
  <c r="H352" i="25"/>
  <c r="H319" i="25"/>
  <c r="H599" i="25"/>
  <c r="H686" i="25"/>
  <c r="H458" i="25"/>
  <c r="H346" i="25"/>
  <c r="H351" i="25"/>
  <c r="H324" i="25"/>
  <c r="H266" i="25"/>
  <c r="H468" i="25"/>
  <c r="H404" i="25"/>
  <c r="H831" i="25"/>
  <c r="H426" i="25"/>
  <c r="H874" i="25"/>
  <c r="H423" i="25"/>
  <c r="H185" i="25"/>
  <c r="H688" i="25"/>
  <c r="H472" i="25"/>
  <c r="H555" i="25"/>
  <c r="H229" i="25"/>
  <c r="H873" i="25"/>
  <c r="H355" i="25"/>
  <c r="H393" i="25"/>
  <c r="H548" i="25"/>
  <c r="H440" i="25"/>
  <c r="H146" i="25"/>
  <c r="H326" i="25"/>
  <c r="H726" i="25"/>
  <c r="H294" i="25"/>
  <c r="H753" i="25"/>
  <c r="H316" i="25"/>
  <c r="H521" i="25"/>
  <c r="H573" i="25"/>
  <c r="H399" i="25"/>
  <c r="H335" i="25"/>
  <c r="H381" i="25"/>
  <c r="H823" i="25"/>
  <c r="H460" i="25"/>
  <c r="H97" i="25"/>
  <c r="H390" i="25"/>
  <c r="H75" i="25"/>
  <c r="H343" i="25"/>
  <c r="H45" i="25"/>
  <c r="H415" i="25"/>
  <c r="H632" i="25"/>
  <c r="H591" i="25"/>
  <c r="H475" i="25"/>
  <c r="H776" i="25"/>
  <c r="H784" i="25"/>
  <c r="H493" i="25"/>
  <c r="H444" i="25"/>
  <c r="H296" i="25"/>
  <c r="H584" i="25"/>
  <c r="H81" i="25"/>
  <c r="H465" i="25"/>
  <c r="H554" i="25"/>
  <c r="H303" i="25"/>
  <c r="H590" i="25"/>
  <c r="H581" i="25"/>
  <c r="H320" i="25"/>
  <c r="H620" i="25"/>
  <c r="H639" i="25"/>
  <c r="H372" i="25"/>
  <c r="H333" i="25"/>
  <c r="H872" i="25"/>
  <c r="H485" i="25"/>
  <c r="H154" i="25"/>
  <c r="H713" i="25"/>
  <c r="H473" i="25"/>
  <c r="H860" i="25"/>
  <c r="H416" i="25"/>
  <c r="H871" i="25"/>
  <c r="H224" i="25"/>
  <c r="H767" i="25"/>
  <c r="H870" i="25"/>
  <c r="H438" i="25"/>
  <c r="H520" i="25"/>
  <c r="H531" i="25"/>
  <c r="H488" i="25"/>
  <c r="H763" i="25"/>
  <c r="H58" i="25"/>
  <c r="H603" i="25"/>
  <c r="H515" i="25"/>
  <c r="H756" i="25"/>
  <c r="H640" i="25"/>
  <c r="H331" i="25"/>
  <c r="H789" i="25"/>
  <c r="H302" i="25"/>
  <c r="H869" i="25"/>
  <c r="H382" i="25"/>
  <c r="H432" i="25"/>
  <c r="H561" i="25"/>
  <c r="H143" i="25"/>
  <c r="H279" i="25"/>
  <c r="H230" i="25"/>
  <c r="H174" i="25"/>
  <c r="H299" i="25"/>
  <c r="H512" i="25"/>
  <c r="H868" i="25"/>
  <c r="H77" i="25"/>
  <c r="H542" i="25"/>
  <c r="H867" i="25"/>
  <c r="H29" i="25"/>
  <c r="H501" i="25"/>
  <c r="H226" i="25"/>
  <c r="H448" i="25"/>
  <c r="H222" i="25"/>
  <c r="H866" i="25"/>
  <c r="H386" i="25"/>
  <c r="H170" i="25"/>
  <c r="H240" i="25"/>
  <c r="H427" i="25"/>
  <c r="H450" i="25"/>
  <c r="H337" i="25"/>
  <c r="H246" i="25"/>
  <c r="H412" i="25"/>
  <c r="H364" i="25"/>
  <c r="H278" i="25"/>
  <c r="H388" i="25"/>
  <c r="H183" i="25"/>
  <c r="H464" i="25"/>
  <c r="H164" i="25"/>
  <c r="H93" i="25"/>
  <c r="H408" i="25"/>
  <c r="H865" i="25"/>
  <c r="H461" i="25"/>
  <c r="H806" i="25"/>
  <c r="H781" i="25"/>
  <c r="H641" i="25"/>
  <c r="H864" i="25"/>
  <c r="H252" i="25"/>
  <c r="H718" i="25"/>
  <c r="H218" i="25"/>
  <c r="H219" i="25"/>
  <c r="H172" i="25"/>
  <c r="H543" i="25"/>
  <c r="H313" i="25"/>
  <c r="H269" i="25"/>
  <c r="H546" i="25"/>
  <c r="H396" i="25"/>
  <c r="H291" i="25"/>
  <c r="H574" i="25"/>
  <c r="H309" i="25"/>
  <c r="H431" i="25"/>
  <c r="H636" i="25"/>
  <c r="H449" i="25"/>
  <c r="H272" i="25"/>
  <c r="H748" i="25"/>
  <c r="H471" i="25"/>
  <c r="H551" i="25"/>
  <c r="H286" i="25"/>
  <c r="H193" i="25"/>
  <c r="H317" i="25"/>
  <c r="H588" i="25"/>
  <c r="H237" i="25"/>
  <c r="H301" i="25"/>
  <c r="H327" i="25"/>
  <c r="H391" i="25"/>
  <c r="H371" i="25"/>
  <c r="H341" i="25"/>
  <c r="H150" i="25"/>
  <c r="H706" i="25"/>
  <c r="H610" i="25"/>
  <c r="H114" i="25"/>
  <c r="H256" i="25"/>
  <c r="H429" i="25"/>
  <c r="H245" i="25"/>
  <c r="H362" i="25"/>
  <c r="H221" i="25"/>
  <c r="H80" i="25"/>
  <c r="H411" i="25"/>
  <c r="H311" i="25"/>
  <c r="H133" i="25"/>
  <c r="H55" i="25"/>
  <c r="H430" i="25"/>
  <c r="H802" i="25"/>
  <c r="H190" i="25"/>
  <c r="H361" i="25"/>
  <c r="H126" i="25"/>
  <c r="H202" i="25"/>
  <c r="H276" i="25"/>
  <c r="H484" i="25"/>
  <c r="H627" i="25"/>
  <c r="H307" i="25"/>
  <c r="H366" i="25"/>
  <c r="H368" i="25"/>
  <c r="H213" i="25"/>
  <c r="H160" i="25"/>
  <c r="H231" i="25"/>
  <c r="H247" i="25"/>
  <c r="H583" i="25"/>
  <c r="H99" i="25"/>
  <c r="H474" i="25"/>
  <c r="H178" i="25"/>
  <c r="H470" i="25"/>
  <c r="H259" i="25"/>
  <c r="H95" i="25"/>
  <c r="H250" i="25"/>
  <c r="H354" i="25"/>
  <c r="H325" i="25"/>
  <c r="H94" i="25"/>
  <c r="H257" i="25"/>
  <c r="H557" i="25"/>
  <c r="H863" i="25"/>
  <c r="H141" i="25"/>
  <c r="H308" i="25"/>
  <c r="H422" i="25"/>
  <c r="H587" i="25"/>
  <c r="H862" i="25"/>
  <c r="H262" i="25"/>
  <c r="H586" i="25"/>
  <c r="H387" i="25"/>
  <c r="H514" i="25"/>
  <c r="H329" i="25"/>
  <c r="H304" i="25"/>
  <c r="H604" i="25"/>
  <c r="H672" i="25"/>
  <c r="H384" i="25"/>
  <c r="H31" i="25"/>
  <c r="H322" i="25"/>
  <c r="H101" i="25"/>
  <c r="H344" i="25"/>
  <c r="H295" i="25"/>
  <c r="H609" i="25"/>
  <c r="H181" i="25"/>
  <c r="H67" i="25"/>
  <c r="H268" i="25"/>
  <c r="H696" i="25"/>
  <c r="H339" i="25"/>
  <c r="H225" i="25"/>
  <c r="H180" i="25"/>
  <c r="H100" i="25"/>
  <c r="H233" i="25"/>
  <c r="H254" i="25"/>
  <c r="H409" i="25"/>
  <c r="H522" i="25"/>
  <c r="H199" i="25"/>
  <c r="H167" i="25"/>
  <c r="H243" i="25"/>
  <c r="H406" i="25"/>
  <c r="H491" i="25"/>
  <c r="H64" i="25"/>
  <c r="H85" i="25"/>
  <c r="H417" i="25"/>
  <c r="H155" i="25"/>
  <c r="H216" i="25"/>
  <c r="H200" i="25"/>
  <c r="H576" i="25"/>
  <c r="H722" i="25"/>
  <c r="H265" i="25"/>
  <c r="H191" i="25"/>
  <c r="H353" i="25"/>
  <c r="H188" i="25"/>
  <c r="H457" i="25"/>
  <c r="H398" i="25"/>
  <c r="H264" i="25"/>
  <c r="H305" i="25"/>
  <c r="H123" i="25"/>
  <c r="H10" i="25"/>
  <c r="H214" i="25"/>
  <c r="H176" i="25"/>
  <c r="H281" i="25"/>
  <c r="H120" i="25"/>
  <c r="H151" i="25"/>
  <c r="H198" i="25"/>
  <c r="H357" i="25"/>
  <c r="H165" i="25"/>
  <c r="H273" i="25"/>
  <c r="H84" i="25"/>
  <c r="H158" i="25"/>
  <c r="H349" i="25"/>
  <c r="H179" i="25"/>
  <c r="H538" i="25"/>
  <c r="H115" i="25"/>
  <c r="H285" i="25"/>
  <c r="H163" i="25"/>
  <c r="H495" i="25"/>
  <c r="H314" i="25"/>
  <c r="H363" i="25"/>
  <c r="H110" i="25"/>
  <c r="H395" i="25"/>
  <c r="H118" i="25"/>
  <c r="H284" i="25"/>
  <c r="H797" i="25"/>
  <c r="H318" i="25"/>
  <c r="H30" i="25"/>
  <c r="H261" i="25"/>
  <c r="H69" i="25"/>
  <c r="H263" i="25"/>
  <c r="H89" i="25"/>
  <c r="H108" i="25"/>
  <c r="H50" i="25"/>
  <c r="H204" i="25"/>
  <c r="H137" i="25"/>
  <c r="H402" i="25"/>
  <c r="H135" i="25"/>
  <c r="H407" i="25"/>
  <c r="H492" i="25"/>
  <c r="H121" i="25"/>
  <c r="H56" i="25"/>
  <c r="H270" i="25"/>
  <c r="H589" i="25"/>
  <c r="H168" i="25"/>
  <c r="H255" i="25"/>
  <c r="H342" i="25"/>
  <c r="H129" i="25"/>
  <c r="H68" i="25"/>
  <c r="H41" i="25"/>
  <c r="H153" i="25"/>
  <c r="H282" i="25"/>
  <c r="H452" i="25"/>
  <c r="H189" i="25"/>
  <c r="H83" i="25"/>
  <c r="H76" i="25"/>
  <c r="H161" i="25"/>
  <c r="H130" i="25"/>
  <c r="H145" i="25"/>
  <c r="H459" i="25"/>
  <c r="H177" i="25"/>
  <c r="H251" i="25"/>
  <c r="H65" i="25"/>
  <c r="H209" i="25"/>
  <c r="H148" i="25"/>
  <c r="H70" i="25"/>
  <c r="H206" i="25"/>
  <c r="H105" i="25"/>
  <c r="H345" i="25"/>
  <c r="H288" i="25"/>
  <c r="H248" i="25"/>
  <c r="H107" i="25"/>
  <c r="H212" i="25"/>
  <c r="H360" i="25"/>
  <c r="H201" i="25"/>
  <c r="H437" i="25"/>
  <c r="H51" i="25"/>
  <c r="H195" i="25"/>
  <c r="H258" i="25"/>
  <c r="H315" i="25"/>
  <c r="H228" i="25"/>
  <c r="H207" i="25"/>
  <c r="H40" i="25"/>
  <c r="H19" i="25"/>
  <c r="H159" i="25"/>
  <c r="H238" i="25"/>
  <c r="H111" i="25"/>
  <c r="H447" i="25"/>
  <c r="H210" i="25"/>
  <c r="H166" i="25"/>
  <c r="H175" i="25"/>
  <c r="H104" i="25"/>
  <c r="H217" i="25"/>
  <c r="H88" i="25"/>
  <c r="H194" i="25"/>
  <c r="H162" i="25"/>
  <c r="H44" i="25"/>
  <c r="H338" i="25"/>
  <c r="H90" i="25"/>
  <c r="H35" i="25"/>
  <c r="H78" i="25"/>
  <c r="H125" i="25"/>
  <c r="H253" i="25"/>
  <c r="H192" i="25"/>
  <c r="H140" i="25"/>
  <c r="H152" i="25"/>
  <c r="H328" i="25"/>
  <c r="H63" i="25"/>
  <c r="H12" i="25"/>
  <c r="H156" i="25"/>
  <c r="H187" i="25"/>
  <c r="H103" i="25"/>
  <c r="H721" i="25"/>
  <c r="H139" i="25"/>
  <c r="H197" i="25"/>
  <c r="H92" i="25"/>
  <c r="H131" i="25"/>
  <c r="H72" i="25"/>
  <c r="H220" i="25"/>
  <c r="H87" i="25"/>
  <c r="H113" i="25"/>
  <c r="H82" i="25"/>
  <c r="H236" i="25"/>
  <c r="H227" i="25"/>
  <c r="H102" i="25"/>
  <c r="H91" i="25"/>
  <c r="H128" i="25"/>
  <c r="H28" i="25"/>
  <c r="H26" i="25"/>
  <c r="H46" i="25"/>
  <c r="H138" i="25"/>
  <c r="H23" i="25"/>
  <c r="H378" i="25"/>
  <c r="H96" i="25"/>
  <c r="H132" i="25"/>
  <c r="H43" i="25"/>
  <c r="H66" i="25"/>
  <c r="H122" i="25"/>
  <c r="H34" i="25"/>
  <c r="H117" i="25"/>
  <c r="H17" i="25"/>
  <c r="H61" i="25"/>
  <c r="H59" i="25"/>
  <c r="H47" i="25"/>
  <c r="H37" i="25"/>
  <c r="H57" i="25"/>
  <c r="H49" i="25"/>
  <c r="H79" i="25"/>
  <c r="H134" i="25"/>
  <c r="H21" i="25"/>
  <c r="H74" i="25"/>
  <c r="H142" i="25"/>
  <c r="H48" i="25"/>
  <c r="H196" i="25"/>
  <c r="H53" i="25"/>
  <c r="H52" i="25"/>
  <c r="H184" i="25"/>
  <c r="H39" i="25"/>
  <c r="H38" i="25"/>
  <c r="H36" i="25"/>
  <c r="H25" i="25"/>
  <c r="H60" i="25"/>
  <c r="H119" i="25"/>
  <c r="H22" i="25"/>
  <c r="H33" i="25"/>
  <c r="H11" i="25"/>
  <c r="H32" i="25"/>
  <c r="H71" i="25"/>
  <c r="H27" i="25"/>
  <c r="H73" i="25"/>
  <c r="H42" i="25"/>
  <c r="H9" i="25"/>
  <c r="H20" i="25"/>
  <c r="H14" i="25"/>
  <c r="H8" i="25"/>
  <c r="H15" i="25"/>
  <c r="H18" i="25"/>
  <c r="H7" i="25"/>
  <c r="H8" i="15"/>
  <c r="H7" i="15"/>
  <c r="H11" i="15"/>
  <c r="H9" i="15"/>
  <c r="H12" i="15"/>
  <c r="H10" i="15"/>
  <c r="H13" i="15"/>
  <c r="H15" i="15"/>
  <c r="H27" i="15"/>
  <c r="H26" i="15"/>
  <c r="H30" i="15"/>
  <c r="H19" i="15"/>
  <c r="H14" i="15"/>
  <c r="H36" i="15"/>
  <c r="H25" i="15"/>
  <c r="H32" i="15"/>
  <c r="H43" i="15"/>
  <c r="H46" i="15"/>
  <c r="H20" i="15"/>
  <c r="H53" i="15"/>
  <c r="H23" i="15"/>
  <c r="H18" i="15"/>
  <c r="H29" i="15"/>
  <c r="H39" i="15"/>
  <c r="H31" i="15"/>
  <c r="H71" i="15"/>
  <c r="H45" i="15"/>
  <c r="H21" i="15"/>
  <c r="H58" i="15"/>
  <c r="H81" i="15"/>
  <c r="H80" i="15"/>
  <c r="H60" i="15"/>
  <c r="H51" i="15"/>
  <c r="H50" i="15"/>
  <c r="H68" i="15"/>
  <c r="H66" i="15"/>
  <c r="H61" i="15"/>
  <c r="H42" i="15"/>
  <c r="H72" i="15"/>
  <c r="H88" i="15"/>
  <c r="H89" i="15"/>
  <c r="H83" i="15"/>
  <c r="H44" i="15"/>
  <c r="H362" i="15"/>
  <c r="H108" i="15"/>
  <c r="H100" i="15"/>
  <c r="H107" i="15"/>
  <c r="H103" i="15"/>
  <c r="H64" i="15"/>
  <c r="H70" i="15"/>
  <c r="H137" i="15"/>
  <c r="H52" i="15"/>
  <c r="H56" i="15"/>
  <c r="H145" i="15"/>
  <c r="H82" i="15"/>
  <c r="H133" i="15"/>
  <c r="H67" i="15"/>
  <c r="H189" i="15"/>
  <c r="H75" i="15"/>
  <c r="H736" i="15"/>
  <c r="H120" i="15"/>
  <c r="H93" i="15"/>
  <c r="H117" i="15"/>
  <c r="H55" i="15"/>
  <c r="H62" i="15"/>
  <c r="H363" i="15"/>
  <c r="H126" i="15"/>
  <c r="H159" i="15"/>
  <c r="H94" i="15"/>
  <c r="H59" i="15"/>
  <c r="H140" i="15"/>
  <c r="H34" i="15"/>
  <c r="H248" i="15"/>
  <c r="H85" i="15"/>
  <c r="H287" i="15"/>
  <c r="H49" i="15"/>
  <c r="H102" i="15"/>
  <c r="H152" i="15"/>
  <c r="H127" i="15"/>
  <c r="H129" i="15"/>
  <c r="H57" i="15"/>
  <c r="H54" i="15"/>
  <c r="H98" i="15"/>
  <c r="H467" i="15"/>
  <c r="H266" i="15"/>
  <c r="H111" i="15"/>
  <c r="H183" i="15"/>
  <c r="H138" i="15"/>
  <c r="H398" i="15"/>
  <c r="H128" i="15"/>
  <c r="H37" i="15"/>
  <c r="H116" i="15"/>
  <c r="H185" i="15"/>
  <c r="H141" i="15"/>
  <c r="H63" i="15"/>
  <c r="H390" i="15"/>
  <c r="H214" i="15"/>
  <c r="H38" i="15"/>
  <c r="H219" i="15"/>
  <c r="H77" i="15"/>
  <c r="H65" i="15"/>
  <c r="H245" i="15"/>
  <c r="H168" i="15"/>
  <c r="H375" i="15"/>
  <c r="H92" i="15"/>
  <c r="H139" i="15"/>
  <c r="H227" i="15"/>
  <c r="H226" i="15"/>
  <c r="H155" i="15"/>
  <c r="H40" i="15"/>
  <c r="H354" i="15"/>
  <c r="H86" i="15"/>
  <c r="H407" i="15"/>
  <c r="H184" i="15"/>
  <c r="H177" i="15"/>
  <c r="H95" i="15"/>
  <c r="H195" i="15"/>
  <c r="H200" i="15"/>
  <c r="H106" i="15"/>
  <c r="H175" i="15"/>
  <c r="H123" i="15"/>
  <c r="H143" i="15"/>
  <c r="H41" i="15"/>
  <c r="H176" i="15"/>
  <c r="H110" i="15"/>
  <c r="H388" i="15"/>
  <c r="H122" i="15"/>
  <c r="H203" i="15"/>
  <c r="H208" i="15"/>
  <c r="H114" i="15"/>
  <c r="H47" i="15"/>
  <c r="H97" i="15"/>
  <c r="H532" i="15"/>
  <c r="H277" i="15"/>
  <c r="H125" i="15"/>
  <c r="H328" i="15"/>
  <c r="H112" i="15"/>
  <c r="H204" i="15"/>
  <c r="H84" i="15"/>
  <c r="H79" i="15"/>
  <c r="H69" i="15"/>
  <c r="H264" i="15"/>
  <c r="H202" i="15"/>
  <c r="H171" i="15"/>
  <c r="H91" i="15"/>
  <c r="H224" i="15"/>
  <c r="H35" i="15"/>
  <c r="H295" i="15"/>
  <c r="H254" i="15"/>
  <c r="H321" i="15"/>
  <c r="H308" i="15"/>
  <c r="H196" i="15"/>
  <c r="H161" i="15"/>
  <c r="H338" i="15"/>
  <c r="H165" i="15"/>
  <c r="H255" i="15"/>
  <c r="H151" i="15"/>
  <c r="H275" i="15"/>
  <c r="H162" i="15"/>
  <c r="H182" i="15"/>
  <c r="H136" i="15"/>
  <c r="H250" i="15"/>
  <c r="H74" i="15"/>
  <c r="H115" i="15"/>
  <c r="H119" i="15"/>
  <c r="H131" i="15"/>
  <c r="H124" i="15"/>
  <c r="H73" i="15"/>
  <c r="H173" i="15"/>
  <c r="H109" i="15"/>
  <c r="H118" i="15"/>
  <c r="H150" i="15"/>
  <c r="H157" i="15"/>
  <c r="H160" i="15"/>
  <c r="H261" i="15"/>
  <c r="H244" i="15"/>
  <c r="H265" i="15"/>
  <c r="H349" i="15"/>
  <c r="H345" i="15"/>
  <c r="H172" i="15"/>
  <c r="H278" i="15"/>
  <c r="H476" i="15"/>
  <c r="H242" i="15"/>
  <c r="H166" i="15"/>
  <c r="H132" i="15"/>
  <c r="H99" i="15"/>
  <c r="H414" i="15"/>
  <c r="H90" i="15"/>
  <c r="H121" i="15"/>
  <c r="H333" i="15"/>
  <c r="H48" i="15"/>
  <c r="H320" i="15"/>
  <c r="H231" i="15"/>
  <c r="H179" i="15"/>
  <c r="H169" i="15"/>
  <c r="H376" i="15"/>
  <c r="H232" i="15"/>
  <c r="H190" i="15"/>
  <c r="H135" i="15"/>
  <c r="H211" i="15"/>
  <c r="H213" i="15"/>
  <c r="H339" i="15"/>
  <c r="H400" i="15"/>
  <c r="H276" i="15"/>
  <c r="H221" i="15"/>
  <c r="H158" i="15"/>
  <c r="H355" i="15"/>
  <c r="H235" i="15"/>
  <c r="H237" i="15"/>
  <c r="H228" i="15"/>
  <c r="H283" i="15"/>
  <c r="H307" i="15"/>
  <c r="H311" i="15"/>
  <c r="H240" i="15"/>
  <c r="H291" i="15"/>
  <c r="H216" i="15"/>
  <c r="H269" i="15"/>
  <c r="H353" i="15"/>
  <c r="H292" i="15"/>
  <c r="H241" i="15"/>
  <c r="H660" i="15"/>
  <c r="H134" i="15"/>
  <c r="H560" i="15"/>
  <c r="H274" i="15"/>
  <c r="H217" i="15"/>
  <c r="H142" i="15"/>
  <c r="H781" i="15"/>
  <c r="H270" i="15"/>
  <c r="H205" i="15"/>
  <c r="H316" i="15"/>
  <c r="H442" i="15"/>
  <c r="H437" i="15"/>
  <c r="H380" i="15"/>
  <c r="H105" i="15"/>
  <c r="H223" i="15"/>
  <c r="H300" i="15"/>
  <c r="H296" i="15"/>
  <c r="H302" i="15"/>
  <c r="H149" i="15"/>
  <c r="H236" i="15"/>
  <c r="H352" i="15"/>
  <c r="H323" i="15"/>
  <c r="H104" i="15"/>
  <c r="H130" i="15"/>
  <c r="H299" i="15"/>
  <c r="H593" i="15"/>
  <c r="H366" i="15"/>
  <c r="H538" i="15"/>
  <c r="H330" i="15"/>
  <c r="H384" i="15"/>
  <c r="H156" i="15"/>
  <c r="H197" i="15"/>
  <c r="H312" i="15"/>
  <c r="H234" i="15"/>
  <c r="H336" i="15"/>
  <c r="H238" i="15"/>
  <c r="H76" i="15"/>
  <c r="H460" i="15"/>
  <c r="H511" i="15"/>
  <c r="H383" i="15"/>
  <c r="H193" i="15"/>
  <c r="H305" i="15"/>
  <c r="H147" i="15"/>
  <c r="H314" i="15"/>
  <c r="H681" i="15"/>
  <c r="H249" i="15"/>
  <c r="H198" i="15"/>
  <c r="H391" i="15"/>
  <c r="H379" i="15"/>
  <c r="H259" i="15"/>
  <c r="H695" i="15"/>
  <c r="H706" i="15"/>
  <c r="H96" i="15"/>
  <c r="H397" i="15"/>
  <c r="H402" i="15"/>
  <c r="H220" i="15"/>
  <c r="H488" i="15"/>
  <c r="H286" i="15"/>
  <c r="H192" i="15"/>
  <c r="H318" i="15"/>
  <c r="H207" i="15"/>
  <c r="H356" i="15"/>
  <c r="H331" i="15"/>
  <c r="H253" i="15"/>
  <c r="H181" i="15"/>
  <c r="H281" i="15"/>
  <c r="H429" i="15"/>
  <c r="H341" i="15"/>
  <c r="H285" i="15"/>
  <c r="H577" i="15"/>
  <c r="H711" i="15"/>
  <c r="H545" i="15"/>
  <c r="H87" i="15"/>
  <c r="H298" i="15"/>
  <c r="H453" i="15"/>
  <c r="H167" i="15"/>
  <c r="H342" i="15"/>
  <c r="H387" i="15"/>
  <c r="H438" i="15"/>
  <c r="H340" i="15"/>
  <c r="H359" i="15"/>
  <c r="H549" i="15"/>
  <c r="H301" i="15"/>
  <c r="H485" i="15"/>
  <c r="H534" i="15"/>
  <c r="H369" i="15"/>
  <c r="H257" i="15"/>
  <c r="H297" i="15"/>
  <c r="H496" i="15"/>
  <c r="H272" i="15"/>
  <c r="H187" i="15"/>
  <c r="H273" i="15"/>
  <c r="H347" i="15"/>
  <c r="H164" i="15"/>
  <c r="H377" i="15"/>
  <c r="H325" i="15"/>
  <c r="H531" i="15"/>
  <c r="H194" i="15"/>
  <c r="H481" i="15"/>
  <c r="H306" i="15"/>
  <c r="H1016" i="15"/>
  <c r="H247" i="15"/>
  <c r="H401" i="15"/>
  <c r="H239" i="15"/>
  <c r="H326" i="15"/>
  <c r="H304" i="15"/>
  <c r="H360" i="15"/>
  <c r="H251" i="15"/>
  <c r="H579" i="15"/>
  <c r="H367" i="15"/>
  <c r="H243" i="15"/>
  <c r="H507" i="15"/>
  <c r="H425" i="15"/>
  <c r="H452" i="15"/>
  <c r="H373" i="15"/>
  <c r="H970" i="15"/>
  <c r="H361" i="15"/>
  <c r="H262" i="15"/>
  <c r="H423" i="15"/>
  <c r="H279" i="15"/>
  <c r="H525" i="15"/>
  <c r="H180" i="15"/>
  <c r="H430" i="15"/>
  <c r="H793" i="15"/>
  <c r="H408" i="15"/>
  <c r="H188" i="15"/>
  <c r="H210" i="15"/>
  <c r="H806" i="15"/>
  <c r="H229" i="15"/>
  <c r="H78" i="15"/>
  <c r="H368" i="15"/>
  <c r="H772" i="15"/>
  <c r="H637" i="15"/>
  <c r="H293" i="15"/>
  <c r="H820" i="15"/>
  <c r="H516" i="15"/>
  <c r="H907" i="15"/>
  <c r="H486" i="15"/>
  <c r="H504" i="15"/>
  <c r="H370" i="15"/>
  <c r="H746" i="15"/>
  <c r="H443" i="15"/>
  <c r="H246" i="15"/>
  <c r="H178" i="15"/>
  <c r="H850" i="15"/>
  <c r="H153" i="15"/>
  <c r="H848" i="15"/>
  <c r="H206" i="15"/>
  <c r="H480" i="15"/>
  <c r="H543" i="15"/>
  <c r="H466" i="15"/>
  <c r="H101" i="15"/>
  <c r="H530" i="15"/>
  <c r="H743" i="15"/>
  <c r="H416" i="15"/>
  <c r="H427" i="15"/>
  <c r="H348" i="15"/>
  <c r="H215" i="15"/>
  <c r="H497" i="15"/>
  <c r="H422" i="15"/>
  <c r="H572" i="15"/>
  <c r="H454" i="15"/>
  <c r="H284" i="15"/>
  <c r="H271" i="15"/>
  <c r="H434" i="15"/>
  <c r="H146" i="15"/>
  <c r="H113" i="15"/>
  <c r="H726" i="15"/>
  <c r="H440" i="15"/>
  <c r="H719" i="15"/>
  <c r="H432" i="15"/>
  <c r="H199" i="15"/>
  <c r="H324" i="15"/>
  <c r="H154" i="15"/>
  <c r="H469" i="15"/>
  <c r="H646" i="15"/>
  <c r="H444" i="15"/>
  <c r="H818" i="15"/>
  <c r="H592" i="15"/>
  <c r="H392" i="15"/>
  <c r="H263" i="15"/>
  <c r="H750" i="15"/>
  <c r="H589" i="15"/>
  <c r="H148" i="15"/>
  <c r="H371" i="15"/>
  <c r="H386" i="15"/>
  <c r="H378" i="15"/>
  <c r="H303" i="15"/>
  <c r="H410" i="15"/>
  <c r="H319" i="15"/>
  <c r="H513" i="15"/>
  <c r="H657" i="15"/>
  <c r="H535" i="15"/>
  <c r="H1036" i="15"/>
  <c r="H478" i="15"/>
  <c r="H457" i="15"/>
  <c r="H568" i="15"/>
  <c r="H633" i="15"/>
  <c r="H170" i="15"/>
  <c r="H209" i="15"/>
  <c r="H395" i="15"/>
  <c r="H385" i="15"/>
  <c r="H431" i="15"/>
  <c r="H335" i="15"/>
  <c r="H459" i="15"/>
  <c r="H647" i="15"/>
  <c r="H461" i="15"/>
  <c r="H564" i="15"/>
  <c r="H450" i="15"/>
  <c r="H556" i="15"/>
  <c r="H364" i="15"/>
  <c r="H260" i="15"/>
  <c r="H732" i="15"/>
  <c r="H509" i="15"/>
  <c r="H619" i="15"/>
  <c r="H344" i="15"/>
  <c r="H357" i="15"/>
  <c r="H334" i="15"/>
  <c r="H500" i="15"/>
  <c r="H418" i="15"/>
  <c r="H471" i="15"/>
  <c r="H280" i="15"/>
  <c r="H671" i="15"/>
  <c r="H394" i="15"/>
  <c r="H233" i="15"/>
  <c r="H580" i="15"/>
  <c r="H586" i="15"/>
  <c r="H546" i="15"/>
  <c r="H682" i="15"/>
  <c r="H449" i="15"/>
  <c r="H252" i="15"/>
  <c r="H506" i="15"/>
  <c r="H562" i="15"/>
  <c r="H641" i="15"/>
  <c r="H794" i="15"/>
  <c r="H611" i="15"/>
  <c r="H666" i="15"/>
  <c r="H465" i="15"/>
  <c r="H533" i="15"/>
  <c r="H800" i="15"/>
  <c r="H749" i="15"/>
  <c r="H573" i="15"/>
  <c r="H599" i="15"/>
  <c r="H653" i="15"/>
  <c r="H477" i="15"/>
  <c r="H584" i="15"/>
  <c r="H587" i="15"/>
  <c r="H676" i="15"/>
  <c r="H617" i="15"/>
  <c r="H448" i="15"/>
  <c r="H708" i="15"/>
  <c r="H785" i="15"/>
  <c r="H595" i="15"/>
  <c r="H419" i="15"/>
  <c r="H426" i="15"/>
  <c r="H256" i="15"/>
  <c r="H777" i="15"/>
  <c r="H463" i="15"/>
  <c r="H822" i="15"/>
  <c r="H520" i="15"/>
  <c r="H638" i="15"/>
  <c r="H536" i="15"/>
  <c r="H218" i="15"/>
  <c r="H309" i="15"/>
  <c r="H468" i="15"/>
  <c r="H515" i="15"/>
  <c r="H411" i="15"/>
  <c r="H662" i="15"/>
  <c r="H715" i="15"/>
  <c r="H566" i="15"/>
  <c r="H886" i="15"/>
  <c r="H491" i="15"/>
  <c r="H428" i="15"/>
  <c r="H294" i="15"/>
  <c r="H689" i="15"/>
  <c r="H649" i="15"/>
  <c r="H514" i="15"/>
  <c r="H381" i="15"/>
  <c r="H770" i="15"/>
  <c r="H768" i="15"/>
  <c r="H537" i="15"/>
  <c r="H455" i="15"/>
  <c r="H163" i="15"/>
  <c r="H651" i="15"/>
  <c r="H815" i="15"/>
  <c r="H288" i="15"/>
  <c r="H825" i="15"/>
  <c r="H658" i="15"/>
  <c r="H399" i="15"/>
  <c r="H856" i="15"/>
  <c r="H720" i="15"/>
  <c r="H683" i="15"/>
  <c r="H268" i="15"/>
  <c r="H797" i="15"/>
  <c r="H403" i="15"/>
  <c r="H191" i="15"/>
  <c r="H591" i="15"/>
  <c r="H604" i="15"/>
  <c r="H212" i="15"/>
  <c r="H374" i="15"/>
  <c r="H201" i="15"/>
  <c r="H567" i="15"/>
  <c r="H756" i="15"/>
  <c r="H709" i="15"/>
  <c r="H762" i="15"/>
  <c r="H901" i="15"/>
  <c r="H620" i="15"/>
  <c r="H615" i="15"/>
  <c r="H490" i="15"/>
  <c r="H765" i="15"/>
  <c r="H498" i="15"/>
  <c r="H654" i="15"/>
  <c r="H322" i="15"/>
  <c r="H571" i="15"/>
  <c r="H495" i="15"/>
  <c r="H693" i="15"/>
  <c r="H526" i="15"/>
  <c r="H542" i="15"/>
  <c r="H186" i="15"/>
  <c r="H863" i="15"/>
  <c r="H679" i="15"/>
  <c r="H581" i="15"/>
  <c r="H771" i="15"/>
  <c r="H827" i="15"/>
  <c r="H358" i="15"/>
  <c r="H512" i="15"/>
  <c r="H751" i="15"/>
  <c r="H404" i="15"/>
  <c r="H474" i="15"/>
  <c r="H441" i="15"/>
  <c r="H792" i="15"/>
  <c r="H487" i="15"/>
  <c r="H462" i="15"/>
  <c r="H922" i="15"/>
  <c r="H628" i="15"/>
  <c r="H895" i="15"/>
  <c r="H484" i="15"/>
  <c r="H524" i="15"/>
  <c r="H517" i="15"/>
  <c r="H625" i="15"/>
  <c r="H447" i="15"/>
  <c r="H616" i="15"/>
  <c r="H702" i="15"/>
  <c r="H632" i="15"/>
  <c r="H1037" i="15"/>
  <c r="H698" i="15"/>
  <c r="H412" i="15"/>
  <c r="H656" i="15"/>
  <c r="H225" i="15"/>
  <c r="H843" i="15"/>
  <c r="H405" i="15"/>
  <c r="H499" i="15"/>
  <c r="H728" i="15"/>
  <c r="H747" i="15"/>
  <c r="H694" i="15"/>
  <c r="H343" i="15"/>
  <c r="H522" i="15"/>
  <c r="H559" i="15"/>
  <c r="H643" i="15"/>
  <c r="H680" i="15"/>
  <c r="H826" i="15"/>
  <c r="H553" i="15"/>
  <c r="H550" i="15"/>
  <c r="H313" i="15"/>
  <c r="H687" i="15"/>
  <c r="H789" i="15"/>
  <c r="H602" i="15"/>
  <c r="H721" i="15"/>
  <c r="H547" i="15"/>
  <c r="H838" i="15"/>
  <c r="H554" i="15"/>
  <c r="H583" i="15"/>
  <c r="H987" i="15"/>
  <c r="H669" i="15"/>
  <c r="H788" i="15"/>
  <c r="H640" i="15"/>
  <c r="H582" i="15"/>
  <c r="H365" i="15"/>
  <c r="H707" i="15"/>
  <c r="H612" i="15"/>
  <c r="H541" i="15"/>
  <c r="H842" i="15"/>
  <c r="H977" i="15"/>
  <c r="H883" i="15"/>
  <c r="H552" i="15"/>
  <c r="H483" i="15"/>
  <c r="H576" i="15"/>
  <c r="H529" i="15"/>
  <c r="H688" i="15"/>
  <c r="H874" i="15"/>
  <c r="H470" i="15"/>
  <c r="H661" i="15"/>
  <c r="H610" i="15"/>
  <c r="H814" i="15"/>
  <c r="H833" i="15"/>
  <c r="H528" i="15"/>
  <c r="H839" i="15"/>
  <c r="H873" i="15"/>
  <c r="H629" i="15"/>
  <c r="H710" i="15"/>
  <c r="H613" i="15"/>
  <c r="H433" i="15"/>
  <c r="H174" i="15"/>
  <c r="H1014" i="15"/>
  <c r="H787" i="15"/>
  <c r="H659" i="15"/>
  <c r="H817" i="15"/>
  <c r="H773" i="15"/>
  <c r="H803" i="15"/>
  <c r="H847" i="15"/>
  <c r="H493" i="15"/>
  <c r="H685" i="15"/>
  <c r="H724" i="15"/>
  <c r="H758" i="15"/>
  <c r="H389" i="15"/>
  <c r="H548" i="15"/>
  <c r="H503" i="15"/>
  <c r="H382" i="15"/>
  <c r="H725" i="15"/>
  <c r="H849" i="15"/>
  <c r="H775" i="15"/>
  <c r="H623" i="15"/>
  <c r="H642" i="15"/>
  <c r="H606" i="15"/>
  <c r="H791" i="15"/>
  <c r="H527" i="15"/>
  <c r="H738" i="15"/>
  <c r="H697" i="15"/>
  <c r="H696" i="15"/>
  <c r="H510" i="15"/>
  <c r="H885" i="15"/>
  <c r="H766" i="15"/>
  <c r="H870" i="15"/>
  <c r="H555" i="15"/>
  <c r="H605" i="15"/>
  <c r="H769" i="15"/>
  <c r="H972" i="15"/>
  <c r="H1003" i="15"/>
  <c r="H798" i="15"/>
  <c r="H910" i="15"/>
  <c r="H809" i="15"/>
  <c r="H807" i="15"/>
  <c r="H941" i="15"/>
  <c r="H494" i="15"/>
  <c r="H415" i="15"/>
  <c r="H607" i="15"/>
  <c r="H565" i="15"/>
  <c r="H458" i="15"/>
  <c r="H704" i="15"/>
  <c r="H920" i="15"/>
  <c r="H905" i="15"/>
  <c r="H436" i="15"/>
  <c r="H853" i="15"/>
  <c r="H501" i="15"/>
  <c r="H482" i="15"/>
  <c r="H618" i="15"/>
  <c r="H678" i="15"/>
  <c r="H575" i="15"/>
  <c r="H927" i="15"/>
  <c r="H884" i="15"/>
  <c r="H784" i="15"/>
  <c r="H828" i="15"/>
  <c r="H734" i="15"/>
  <c r="H776" i="15"/>
  <c r="H523" i="15"/>
  <c r="H1020" i="15"/>
  <c r="H393" i="15"/>
  <c r="H730" i="15"/>
  <c r="H844" i="15"/>
  <c r="H830" i="15"/>
  <c r="H627" i="15"/>
  <c r="H821" i="15"/>
  <c r="H804" i="15"/>
  <c r="H691" i="15"/>
  <c r="H829" i="15"/>
  <c r="H729" i="15"/>
  <c r="H742" i="15"/>
  <c r="H881" i="15"/>
  <c r="H639" i="15"/>
  <c r="H841" i="15"/>
  <c r="H561" i="15"/>
  <c r="H745" i="15"/>
  <c r="H774" i="15"/>
  <c r="H722" i="15"/>
  <c r="H811" i="15"/>
  <c r="H502" i="15"/>
  <c r="H861" i="15"/>
  <c r="H958" i="15"/>
  <c r="H836" i="15"/>
  <c r="H350" i="15"/>
  <c r="H871" i="15"/>
  <c r="H624" i="15"/>
  <c r="H945" i="15"/>
  <c r="H635" i="15"/>
  <c r="H903" i="15"/>
  <c r="H916" i="15"/>
  <c r="H810" i="15"/>
  <c r="H778" i="15"/>
  <c r="H757" i="15"/>
  <c r="H760" i="15"/>
  <c r="H684" i="15"/>
  <c r="H967" i="15"/>
  <c r="H372" i="15"/>
  <c r="H1030" i="15"/>
  <c r="H819" i="15"/>
  <c r="H630" i="15"/>
  <c r="H802" i="15"/>
  <c r="H854" i="15"/>
  <c r="H932" i="15"/>
  <c r="H998" i="15"/>
  <c r="H869" i="15"/>
  <c r="H737" i="15"/>
  <c r="H1010" i="15"/>
  <c r="H966" i="15"/>
  <c r="H783" i="15"/>
  <c r="H677" i="15"/>
  <c r="H673" i="15"/>
  <c r="H1029" i="15"/>
  <c r="H938" i="15"/>
  <c r="H904" i="15"/>
  <c r="H727" i="15"/>
  <c r="H521" i="15"/>
  <c r="H473" i="15"/>
  <c r="H540" i="15"/>
  <c r="H959" i="15"/>
  <c r="H1038" i="15"/>
  <c r="H1009" i="15"/>
  <c r="H808" i="15"/>
  <c r="H890" i="15"/>
  <c r="H805" i="15"/>
  <c r="H544" i="15"/>
  <c r="H779" i="15"/>
  <c r="H557" i="15"/>
  <c r="H761" i="15"/>
  <c r="H845" i="15"/>
  <c r="H940" i="15"/>
  <c r="H984" i="15"/>
  <c r="H1026" i="15"/>
  <c r="H897" i="15"/>
  <c r="H939" i="15"/>
  <c r="H900" i="15"/>
  <c r="H823" i="15"/>
  <c r="H767" i="15"/>
  <c r="H975" i="15"/>
  <c r="H700" i="15"/>
  <c r="H957" i="15"/>
  <c r="H645" i="15"/>
  <c r="H1002" i="15"/>
  <c r="H947" i="15"/>
  <c r="H317" i="15"/>
  <c r="H961" i="15"/>
  <c r="H891" i="15"/>
  <c r="H622" i="15"/>
  <c r="H956" i="15"/>
  <c r="H763" i="15"/>
  <c r="H960" i="15"/>
  <c r="H857" i="15"/>
  <c r="H919" i="15"/>
  <c r="H913" i="15"/>
  <c r="H943" i="15"/>
  <c r="H866" i="15"/>
  <c r="H915" i="15"/>
  <c r="H985" i="15"/>
  <c r="H1039" i="15"/>
  <c r="H614" i="15"/>
  <c r="H634" i="15"/>
  <c r="H994" i="15"/>
  <c r="H973" i="15"/>
  <c r="H982" i="15"/>
  <c r="H862" i="15"/>
  <c r="H954" i="15"/>
  <c r="H875" i="15"/>
  <c r="H492" i="15"/>
  <c r="H1013" i="15"/>
  <c r="H801" i="15"/>
  <c r="H988" i="15"/>
  <c r="H937" i="15"/>
  <c r="H931" i="15"/>
  <c r="H944" i="15"/>
  <c r="H964" i="15"/>
  <c r="H396" i="15"/>
  <c r="H976" i="15"/>
  <c r="H1028" i="15"/>
  <c r="H748" i="15"/>
  <c r="H877" i="15"/>
  <c r="H893" i="15"/>
  <c r="H852" i="15"/>
  <c r="H925" i="15"/>
  <c r="H858" i="15"/>
  <c r="H946" i="15"/>
  <c r="H914" i="15"/>
  <c r="H1027" i="15"/>
  <c r="H980" i="15"/>
  <c r="H962" i="15"/>
  <c r="H909" i="15"/>
  <c r="H971" i="15"/>
  <c r="H754" i="15"/>
  <c r="H837" i="15"/>
  <c r="H887" i="15"/>
  <c r="H969" i="15"/>
  <c r="H1008" i="15"/>
  <c r="H1000" i="15"/>
  <c r="H924" i="15"/>
  <c r="H908" i="15"/>
  <c r="H872" i="15"/>
  <c r="H929" i="15"/>
  <c r="H855" i="15"/>
  <c r="H1025" i="15"/>
  <c r="H997" i="15"/>
  <c r="H928" i="15"/>
  <c r="H911" i="15"/>
  <c r="H663" i="15"/>
  <c r="H979" i="15"/>
  <c r="H882" i="15"/>
  <c r="H1004" i="15"/>
  <c r="H1040" i="15"/>
  <c r="H327" i="15"/>
  <c r="H989" i="15"/>
  <c r="H860" i="15"/>
  <c r="H950" i="15"/>
  <c r="H876" i="15"/>
  <c r="H878" i="15"/>
  <c r="H796" i="15"/>
  <c r="H851" i="15"/>
  <c r="H741" i="15"/>
  <c r="H782" i="15"/>
  <c r="H1041" i="15"/>
  <c r="H1001" i="15"/>
  <c r="H990" i="15"/>
  <c r="H934" i="15"/>
  <c r="H795" i="15"/>
  <c r="H864" i="15"/>
  <c r="H799" i="15"/>
  <c r="H1019" i="15"/>
  <c r="H923" i="15"/>
  <c r="H664" i="15"/>
  <c r="H1015" i="15"/>
  <c r="H889" i="15"/>
  <c r="H780" i="15"/>
  <c r="H1034" i="15"/>
  <c r="H859" i="15"/>
  <c r="H282" i="15"/>
  <c r="H942" i="15"/>
  <c r="H953" i="15"/>
  <c r="H701" i="15"/>
  <c r="H888" i="15"/>
  <c r="H1006" i="15"/>
  <c r="H926" i="15"/>
  <c r="H652" i="15"/>
  <c r="H912" i="15"/>
  <c r="H1012" i="15"/>
  <c r="H880" i="15"/>
  <c r="H952" i="15"/>
  <c r="H1005" i="15"/>
  <c r="H949" i="15"/>
  <c r="H752" i="15"/>
  <c r="H1011" i="15"/>
  <c r="H764" i="15"/>
  <c r="H569" i="15"/>
  <c r="H1024" i="15"/>
  <c r="H951" i="15"/>
  <c r="H1035" i="15"/>
  <c r="H1033" i="15"/>
  <c r="H1032" i="15"/>
  <c r="H983" i="15"/>
  <c r="H1047" i="15"/>
  <c r="H1049" i="15"/>
  <c r="H1048" i="15"/>
  <c r="H1050" i="15"/>
  <c r="H1053" i="15"/>
  <c r="H1052" i="15"/>
  <c r="H1054" i="15"/>
  <c r="H1051" i="15"/>
  <c r="H1056" i="15"/>
  <c r="H1059" i="15"/>
  <c r="H1060" i="15"/>
  <c r="H1058" i="15"/>
  <c r="H506" i="25" l="1"/>
  <c r="L506" i="25"/>
  <c r="H803" i="25"/>
  <c r="L803" i="25"/>
  <c r="H625" i="25"/>
  <c r="L625" i="25"/>
  <c r="H880" i="25"/>
  <c r="L880" i="25"/>
  <c r="H290" i="25"/>
  <c r="L290" i="25"/>
  <c r="H62" i="25"/>
  <c r="L62" i="25"/>
  <c r="H747" i="25"/>
  <c r="L747" i="25"/>
  <c r="H572" i="25"/>
  <c r="L572" i="25"/>
  <c r="H622" i="25"/>
  <c r="L622" i="25"/>
  <c r="L892" i="25"/>
  <c r="H892" i="25"/>
  <c r="H786" i="25"/>
  <c r="L786" i="25"/>
  <c r="H792" i="25"/>
  <c r="L792" i="25"/>
  <c r="H699" i="25"/>
  <c r="L699" i="25"/>
  <c r="H348" i="25"/>
  <c r="L348" i="25"/>
  <c r="H405" i="25"/>
  <c r="L405" i="25"/>
  <c r="H451" i="25"/>
  <c r="L451" i="25"/>
  <c r="H909" i="25"/>
  <c r="L909" i="25"/>
  <c r="H689" i="25"/>
  <c r="L689" i="25"/>
  <c r="H917" i="25"/>
  <c r="L917" i="25"/>
  <c r="H434" i="25"/>
  <c r="L434" i="25"/>
  <c r="H921" i="25"/>
  <c r="L921" i="25"/>
  <c r="H925" i="25"/>
  <c r="L925" i="25"/>
  <c r="H929" i="25"/>
  <c r="L929" i="25"/>
  <c r="H703" i="25"/>
  <c r="L703" i="25"/>
  <c r="H186" i="25"/>
  <c r="L186" i="25"/>
  <c r="H476" i="25"/>
  <c r="L476" i="25"/>
  <c r="H859" i="25"/>
  <c r="L859" i="25"/>
  <c r="H539" i="25"/>
  <c r="L539" i="25"/>
  <c r="H663" i="25"/>
  <c r="L663" i="25"/>
  <c r="H511" i="25"/>
  <c r="L511" i="25"/>
  <c r="H680" i="25"/>
  <c r="L680" i="25"/>
  <c r="H389" i="25"/>
  <c r="L389" i="25"/>
  <c r="H223" i="25"/>
  <c r="L223" i="25"/>
  <c r="L695" i="25"/>
  <c r="H695" i="25"/>
  <c r="H479" i="25"/>
  <c r="L479" i="25"/>
  <c r="H562" i="25"/>
  <c r="L562" i="25"/>
  <c r="H844" i="25"/>
  <c r="L844" i="25"/>
  <c r="H794" i="25"/>
  <c r="L794" i="25"/>
  <c r="H691" i="25"/>
  <c r="L691" i="25"/>
  <c r="H594" i="25"/>
  <c r="L594" i="25"/>
  <c r="H596" i="25"/>
  <c r="L596" i="25"/>
  <c r="H369" i="25"/>
  <c r="L369" i="25"/>
  <c r="H651" i="25"/>
  <c r="L651" i="25"/>
  <c r="H922" i="25"/>
  <c r="L922" i="25"/>
  <c r="H741" i="25"/>
  <c r="L741" i="25"/>
  <c r="H930" i="25"/>
  <c r="L930" i="25"/>
  <c r="H933" i="25"/>
  <c r="L933" i="25"/>
  <c r="H937" i="25"/>
  <c r="L937" i="25"/>
  <c r="H593" i="25"/>
  <c r="L593" i="25"/>
  <c r="H566" i="25"/>
  <c r="L566" i="25"/>
  <c r="H830" i="25"/>
  <c r="L830" i="25"/>
  <c r="H854" i="25"/>
  <c r="L854" i="25"/>
  <c r="H829" i="25"/>
  <c r="L829" i="25"/>
  <c r="H956" i="25"/>
  <c r="L956" i="25"/>
  <c r="H962" i="25"/>
  <c r="L962" i="25"/>
  <c r="H533" i="25"/>
  <c r="L533" i="25"/>
  <c r="H817" i="25"/>
  <c r="L817" i="25"/>
  <c r="H976" i="25"/>
  <c r="L976" i="25"/>
  <c r="H674" i="25"/>
  <c r="L674" i="25"/>
  <c r="L765" i="25"/>
  <c r="H765" i="25"/>
  <c r="H857" i="25"/>
  <c r="L857" i="25"/>
  <c r="H839" i="25"/>
  <c r="L839" i="25"/>
  <c r="H697" i="25"/>
  <c r="L697" i="25"/>
  <c r="H1001" i="25"/>
  <c r="L1001" i="25"/>
  <c r="H1007" i="25"/>
  <c r="L1007" i="25"/>
  <c r="H790" i="25"/>
  <c r="L790" i="25"/>
  <c r="H1021" i="25"/>
  <c r="L1021" i="25"/>
  <c r="H853" i="25"/>
  <c r="L853" i="25"/>
  <c r="L600" i="25"/>
  <c r="H600" i="25"/>
  <c r="H524" i="25"/>
  <c r="L524" i="25"/>
  <c r="H241" i="25"/>
  <c r="L241" i="25"/>
  <c r="H644" i="25"/>
  <c r="H136" i="25"/>
  <c r="L136" i="25"/>
  <c r="H487" i="25"/>
  <c r="L487" i="25"/>
  <c r="H239" i="25"/>
  <c r="L239" i="25"/>
  <c r="H681" i="25"/>
  <c r="L681" i="25"/>
  <c r="H647" i="25"/>
  <c r="L647" i="25"/>
  <c r="H744" i="25"/>
  <c r="L744" i="25"/>
  <c r="H480" i="25"/>
  <c r="L480" i="25"/>
  <c r="H665" i="25"/>
  <c r="L665" i="25"/>
  <c r="H489" i="25"/>
  <c r="L489" i="25"/>
  <c r="H886" i="25"/>
  <c r="L886" i="25"/>
  <c r="H127" i="25"/>
  <c r="L127" i="25"/>
  <c r="H300" i="25"/>
  <c r="L300" i="25"/>
  <c r="H144" i="25"/>
  <c r="L144" i="25"/>
  <c r="H769" i="25"/>
  <c r="L769" i="25"/>
  <c r="H720" i="25"/>
  <c r="L720" i="25"/>
  <c r="H683" i="25"/>
  <c r="L683" i="25"/>
  <c r="H496" i="25"/>
  <c r="L496" i="25"/>
  <c r="H637" i="25"/>
  <c r="L637" i="25"/>
  <c r="H893" i="25"/>
  <c r="L893" i="25"/>
  <c r="H676" i="25"/>
  <c r="L676" i="25"/>
  <c r="H507" i="25"/>
  <c r="L507" i="25"/>
  <c r="H109" i="25"/>
  <c r="L109" i="25"/>
  <c r="H899" i="25"/>
  <c r="L899" i="25"/>
  <c r="H498" i="25"/>
  <c r="L498" i="25"/>
  <c r="H900" i="25"/>
  <c r="L900" i="25"/>
  <c r="H462" i="25"/>
  <c r="L462" i="25"/>
  <c r="H822" i="25"/>
  <c r="L822" i="25"/>
  <c r="H745" i="25"/>
  <c r="L745" i="25"/>
  <c r="H840" i="25"/>
  <c r="L840" i="25"/>
  <c r="H664" i="25"/>
  <c r="L664" i="25"/>
  <c r="H621" i="25"/>
  <c r="L621" i="25"/>
  <c r="H734" i="25"/>
  <c r="L734" i="25"/>
  <c r="H821" i="25"/>
  <c r="L821" i="25"/>
  <c r="H912" i="25"/>
  <c r="L912" i="25"/>
  <c r="H274" i="25"/>
  <c r="L274" i="25"/>
  <c r="H918" i="25"/>
  <c r="L918" i="25"/>
  <c r="H920" i="25"/>
  <c r="L920" i="25"/>
  <c r="H635" i="25"/>
  <c r="L635" i="25"/>
  <c r="H818" i="25"/>
  <c r="L818" i="25"/>
  <c r="H923" i="25"/>
  <c r="L923" i="25"/>
  <c r="H733" i="25"/>
  <c r="L733" i="25"/>
  <c r="H169" i="25"/>
  <c r="L169" i="25"/>
  <c r="H401" i="25"/>
  <c r="L401" i="25"/>
  <c r="H446" i="25"/>
  <c r="L446" i="25"/>
  <c r="H124" i="25"/>
  <c r="L124" i="25"/>
  <c r="H728" i="25"/>
  <c r="L728" i="25"/>
  <c r="H443" i="25"/>
  <c r="L443" i="25"/>
  <c r="H939" i="25"/>
  <c r="L939" i="25"/>
  <c r="H943" i="25"/>
  <c r="L943" i="25"/>
  <c r="H499" i="25"/>
  <c r="L499" i="25"/>
  <c r="H234" i="25"/>
  <c r="L234" i="25"/>
  <c r="H182" i="25"/>
  <c r="L182" i="25"/>
  <c r="H571" i="25"/>
  <c r="L571" i="25"/>
  <c r="H963" i="25"/>
  <c r="L963" i="25"/>
  <c r="H966" i="25"/>
  <c r="L966" i="25"/>
  <c r="H971" i="25"/>
  <c r="L971" i="25"/>
  <c r="H977" i="25"/>
  <c r="L977" i="25"/>
  <c r="H981" i="25"/>
  <c r="L981" i="25"/>
  <c r="H819" i="25"/>
  <c r="L819" i="25"/>
  <c r="H580" i="25"/>
  <c r="L580" i="25"/>
  <c r="H993" i="25"/>
  <c r="L993" i="25"/>
  <c r="L996" i="25"/>
  <c r="H996" i="25"/>
  <c r="H742" i="25"/>
  <c r="L742" i="25"/>
  <c r="H1008" i="25"/>
  <c r="L1008" i="25"/>
  <c r="H1013" i="25"/>
  <c r="L1013" i="25"/>
  <c r="H1018" i="25"/>
  <c r="L1018" i="25"/>
  <c r="H1029" i="25"/>
  <c r="L1029" i="25"/>
  <c r="H1032" i="25"/>
  <c r="L1032" i="25"/>
  <c r="H1033" i="25"/>
  <c r="L1033" i="25"/>
  <c r="H1037" i="25"/>
  <c r="L1037" i="25"/>
  <c r="H1039" i="25"/>
  <c r="L1039" i="25"/>
  <c r="H280" i="25"/>
  <c r="L280" i="25"/>
  <c r="H692" i="25"/>
  <c r="L692" i="25"/>
  <c r="H298" i="25"/>
  <c r="L298" i="25"/>
  <c r="H277" i="25"/>
  <c r="L277" i="25"/>
  <c r="H358" i="25"/>
  <c r="L358" i="25"/>
  <c r="H658" i="25"/>
  <c r="L658" i="25"/>
  <c r="H467" i="25"/>
  <c r="L467" i="25"/>
  <c r="H497" i="25"/>
  <c r="L497" i="25"/>
  <c r="H420" i="25"/>
  <c r="L420" i="25"/>
  <c r="H605" i="25"/>
  <c r="L605" i="25"/>
  <c r="H752" i="25"/>
  <c r="L752" i="25"/>
  <c r="H392" i="25"/>
  <c r="L392" i="25"/>
  <c r="H814" i="25"/>
  <c r="L814" i="25"/>
  <c r="H878" i="25"/>
  <c r="L878" i="25"/>
  <c r="H16" i="25"/>
  <c r="L16" i="25"/>
  <c r="H597" i="25"/>
  <c r="L597" i="25"/>
  <c r="H563" i="25"/>
  <c r="L563" i="25"/>
  <c r="H24" i="25"/>
  <c r="L24" i="25"/>
  <c r="H606" i="25"/>
  <c r="L606" i="25"/>
  <c r="H616" i="25"/>
  <c r="L616" i="25"/>
  <c r="H441" i="25"/>
  <c r="L441" i="25"/>
  <c r="H883" i="25"/>
  <c r="L883" i="25"/>
  <c r="H466" i="25"/>
  <c r="L466" i="25"/>
  <c r="H13" i="25"/>
  <c r="L13" i="25"/>
  <c r="H203" i="25"/>
  <c r="L203" i="25"/>
  <c r="H260" i="25"/>
  <c r="L260" i="25"/>
  <c r="H716" i="25"/>
  <c r="L716" i="25"/>
  <c r="H684" i="25"/>
  <c r="L684" i="25"/>
  <c r="H659" i="25"/>
  <c r="L659" i="25"/>
  <c r="H530" i="25"/>
  <c r="L530" i="25"/>
  <c r="H556" i="25"/>
  <c r="L556" i="25"/>
  <c r="H759" i="25"/>
  <c r="L759" i="25"/>
  <c r="H811" i="25"/>
  <c r="L811" i="25"/>
  <c r="H413" i="25"/>
  <c r="L413" i="25"/>
  <c r="H585" i="25"/>
  <c r="L585" i="25"/>
  <c r="H509" i="25"/>
  <c r="L509" i="25"/>
  <c r="H544" i="25"/>
  <c r="L544" i="25"/>
  <c r="H891" i="25"/>
  <c r="L891" i="25"/>
  <c r="H375" i="25"/>
  <c r="L375" i="25"/>
  <c r="H540" i="25"/>
  <c r="L540" i="25"/>
  <c r="H601" i="25"/>
  <c r="L601" i="25"/>
  <c r="H631" i="25"/>
  <c r="L631" i="25"/>
  <c r="H895" i="25"/>
  <c r="L895" i="25"/>
  <c r="H897" i="25"/>
  <c r="L897" i="25"/>
  <c r="H755" i="25"/>
  <c r="L755" i="25"/>
  <c r="H350" i="25"/>
  <c r="L350" i="25"/>
  <c r="H652" i="25"/>
  <c r="L652" i="25"/>
  <c r="H898" i="25"/>
  <c r="L898" i="25"/>
  <c r="H645" i="25"/>
  <c r="L645" i="25"/>
  <c r="H403" i="25"/>
  <c r="L403" i="25"/>
  <c r="H810" i="25"/>
  <c r="L810" i="25"/>
  <c r="H436" i="25"/>
  <c r="L436" i="25"/>
  <c r="H902" i="25"/>
  <c r="L902" i="25"/>
  <c r="H421" i="25"/>
  <c r="L421" i="25"/>
  <c r="H332" i="25"/>
  <c r="L332" i="25"/>
  <c r="H244" i="25"/>
  <c r="L244" i="25"/>
  <c r="H785" i="25"/>
  <c r="L785" i="25"/>
  <c r="H370" i="25"/>
  <c r="L370" i="25"/>
  <c r="H500" i="25"/>
  <c r="L500" i="25"/>
  <c r="H634" i="25"/>
  <c r="L634" i="25"/>
  <c r="H712" i="25"/>
  <c r="L712" i="25"/>
  <c r="H439" i="25"/>
  <c r="L439" i="25"/>
  <c r="H312" i="25"/>
  <c r="L312" i="25"/>
  <c r="H275" i="25"/>
  <c r="L275" i="25"/>
  <c r="H907" i="25"/>
  <c r="L907" i="25"/>
  <c r="H757" i="25"/>
  <c r="L757" i="25"/>
  <c r="H856" i="25"/>
  <c r="L856" i="25"/>
  <c r="H910" i="25"/>
  <c r="L910" i="25"/>
  <c r="H911" i="25"/>
  <c r="L911" i="25"/>
  <c r="H739" i="25"/>
  <c r="L739" i="25"/>
  <c r="H773" i="25"/>
  <c r="L773" i="25"/>
  <c r="H914" i="25"/>
  <c r="L914" i="25"/>
  <c r="L809" i="25"/>
  <c r="H809" i="25"/>
  <c r="H915" i="25"/>
  <c r="L915" i="25"/>
  <c r="H565" i="25"/>
  <c r="L565" i="25"/>
  <c r="H400" i="25"/>
  <c r="L400" i="25"/>
  <c r="H607" i="25"/>
  <c r="L607" i="25"/>
  <c r="H454" i="25"/>
  <c r="L454" i="25"/>
  <c r="H648" i="25"/>
  <c r="L648" i="25"/>
  <c r="H505" i="25"/>
  <c r="L505" i="25"/>
  <c r="L592" i="25"/>
  <c r="H592" i="25"/>
  <c r="H536" i="25"/>
  <c r="L536" i="25"/>
  <c r="H679" i="25"/>
  <c r="L679" i="25"/>
  <c r="H820" i="25"/>
  <c r="L820" i="25"/>
  <c r="H629" i="25"/>
  <c r="L629" i="25"/>
  <c r="H541" i="25"/>
  <c r="L541" i="25"/>
  <c r="H518" i="25"/>
  <c r="L518" i="25"/>
  <c r="H749" i="25"/>
  <c r="L749" i="25"/>
  <c r="L519" i="25"/>
  <c r="H519" i="25"/>
  <c r="H766" i="25"/>
  <c r="L766" i="25"/>
  <c r="H628" i="25"/>
  <c r="L628" i="25"/>
  <c r="H719" i="25"/>
  <c r="L719" i="25"/>
  <c r="H340" i="25"/>
  <c r="L340" i="25"/>
  <c r="H550" i="25"/>
  <c r="L550" i="25"/>
  <c r="H828" i="25"/>
  <c r="L828" i="25"/>
  <c r="L711" i="25"/>
  <c r="H711" i="25"/>
  <c r="H935" i="25"/>
  <c r="L935" i="25"/>
  <c r="H938" i="25"/>
  <c r="L938" i="25"/>
  <c r="H940" i="25"/>
  <c r="L940" i="25"/>
  <c r="H845" i="25"/>
  <c r="L845" i="25"/>
  <c r="L944" i="25"/>
  <c r="H944" i="25"/>
  <c r="H837" i="25"/>
  <c r="L837" i="25"/>
  <c r="H778" i="25"/>
  <c r="L778" i="25"/>
  <c r="H949" i="25"/>
  <c r="L949" i="25"/>
  <c r="H950" i="25"/>
  <c r="L950" i="25"/>
  <c r="H952" i="25"/>
  <c r="L952" i="25"/>
  <c r="H953" i="25"/>
  <c r="L953" i="25"/>
  <c r="H98" i="25"/>
  <c r="L98" i="25"/>
  <c r="H957" i="25"/>
  <c r="L957" i="25"/>
  <c r="H960" i="25"/>
  <c r="L960" i="25"/>
  <c r="H777" i="25"/>
  <c r="L777" i="25"/>
  <c r="H964" i="25"/>
  <c r="L964" i="25"/>
  <c r="H812" i="25"/>
  <c r="L812" i="25"/>
  <c r="H970" i="25"/>
  <c r="L970" i="25"/>
  <c r="H972" i="25"/>
  <c r="L972" i="25"/>
  <c r="H836" i="25"/>
  <c r="L836" i="25"/>
  <c r="H978" i="25"/>
  <c r="L978" i="25"/>
  <c r="H717" i="25"/>
  <c r="L717" i="25"/>
  <c r="H670" i="25"/>
  <c r="L670" i="25"/>
  <c r="H983" i="25"/>
  <c r="L983" i="25"/>
  <c r="H985" i="25"/>
  <c r="L985" i="25"/>
  <c r="H988" i="25"/>
  <c r="L988" i="25"/>
  <c r="H758" i="25"/>
  <c r="L758" i="25"/>
  <c r="H709" i="25"/>
  <c r="L709" i="25"/>
  <c r="H700" i="25"/>
  <c r="L700" i="25"/>
  <c r="H768" i="25"/>
  <c r="L768" i="25"/>
  <c r="H997" i="25"/>
  <c r="L997" i="25"/>
  <c r="H847" i="25"/>
  <c r="L847" i="25"/>
  <c r="H750" i="25"/>
  <c r="L750" i="25"/>
  <c r="H813" i="25"/>
  <c r="L813" i="25"/>
  <c r="H1006" i="25"/>
  <c r="L1006" i="25"/>
  <c r="H772" i="25"/>
  <c r="L772" i="25"/>
  <c r="H1010" i="25"/>
  <c r="L1010" i="25"/>
  <c r="H1014" i="25"/>
  <c r="L1014" i="25"/>
  <c r="H849" i="25"/>
  <c r="L849" i="25"/>
  <c r="H1019" i="25"/>
  <c r="L1019" i="25"/>
  <c r="H1023" i="25"/>
  <c r="L1023" i="25"/>
  <c r="H1026" i="25"/>
  <c r="L1026" i="25"/>
  <c r="H1030" i="25"/>
  <c r="L1030" i="25"/>
  <c r="H861" i="25"/>
  <c r="L861" i="25"/>
  <c r="H1034" i="25"/>
  <c r="L1034" i="25"/>
  <c r="H1038" i="25"/>
  <c r="L1038" i="25"/>
  <c r="H1040" i="25"/>
  <c r="L1040" i="25"/>
  <c r="H334" i="25"/>
  <c r="L334" i="25"/>
  <c r="H297" i="25"/>
  <c r="L297" i="25"/>
  <c r="H740" i="25"/>
  <c r="L740" i="25"/>
  <c r="H283" i="25"/>
  <c r="L283" i="25"/>
  <c r="H570" i="25"/>
  <c r="L570" i="25"/>
  <c r="H643" i="25"/>
  <c r="L643" i="25"/>
  <c r="H477" i="25"/>
  <c r="L477" i="25"/>
  <c r="H879" i="25"/>
  <c r="L879" i="25"/>
  <c r="H723" i="25"/>
  <c r="L723" i="25"/>
  <c r="H545" i="25"/>
  <c r="L545" i="25"/>
  <c r="H435" i="25"/>
  <c r="L435" i="25"/>
  <c r="H885" i="25"/>
  <c r="L885" i="25"/>
  <c r="H442" i="25"/>
  <c r="L442" i="25"/>
  <c r="H666" i="25"/>
  <c r="L666" i="25"/>
  <c r="H232" i="25"/>
  <c r="L232" i="25"/>
  <c r="H888" i="25"/>
  <c r="L888" i="25"/>
  <c r="H633" i="25"/>
  <c r="L633" i="25"/>
  <c r="H890" i="25"/>
  <c r="L890" i="25"/>
  <c r="L373" i="25"/>
  <c r="H373" i="25"/>
  <c r="H321" i="25"/>
  <c r="L321" i="25"/>
  <c r="H529" i="25"/>
  <c r="L529" i="25"/>
  <c r="H510" i="25"/>
  <c r="L510" i="25"/>
  <c r="H433" i="25"/>
  <c r="L433" i="25"/>
  <c r="H675" i="25"/>
  <c r="L675" i="25"/>
  <c r="H424" i="25"/>
  <c r="L424" i="25"/>
  <c r="H374" i="25"/>
  <c r="L374" i="25"/>
  <c r="H147" i="25"/>
  <c r="L147" i="25"/>
  <c r="H687" i="25"/>
  <c r="L687" i="25"/>
  <c r="H764" i="25"/>
  <c r="L764" i="25"/>
  <c r="H731" i="25"/>
  <c r="L731" i="25"/>
  <c r="H376" i="25"/>
  <c r="L376" i="25"/>
  <c r="H694" i="25"/>
  <c r="L694" i="25"/>
  <c r="H906" i="25"/>
  <c r="L906" i="25"/>
  <c r="H653" i="25"/>
  <c r="L653" i="25"/>
  <c r="H908" i="25"/>
  <c r="L908" i="25"/>
  <c r="H754" i="25"/>
  <c r="L754" i="25"/>
  <c r="H762" i="25"/>
  <c r="L762" i="25"/>
  <c r="H725" i="25"/>
  <c r="L725" i="25"/>
  <c r="H690" i="25"/>
  <c r="L690" i="25"/>
  <c r="H858" i="25"/>
  <c r="L858" i="25"/>
  <c r="H729" i="25"/>
  <c r="L729" i="25"/>
  <c r="H682" i="25"/>
  <c r="L682" i="25"/>
  <c r="H834" i="25"/>
  <c r="L834" i="25"/>
  <c r="H833" i="25"/>
  <c r="L833" i="25"/>
  <c r="H549" i="25"/>
  <c r="L549" i="25"/>
  <c r="H804" i="25"/>
  <c r="L804" i="25"/>
  <c r="H791" i="25"/>
  <c r="L791" i="25"/>
  <c r="H527" i="25"/>
  <c r="L527" i="25"/>
  <c r="H149" i="25"/>
  <c r="L149" i="25"/>
  <c r="H746" i="25"/>
  <c r="L746" i="25"/>
  <c r="H657" i="25"/>
  <c r="L657" i="25"/>
  <c r="H946" i="25"/>
  <c r="L946" i="25"/>
  <c r="H708" i="25"/>
  <c r="L708" i="25"/>
  <c r="H951" i="25"/>
  <c r="L951" i="25"/>
  <c r="H954" i="25"/>
  <c r="L954" i="25"/>
  <c r="H959" i="25"/>
  <c r="L959" i="25"/>
  <c r="H796" i="25"/>
  <c r="L796" i="25"/>
  <c r="H968" i="25"/>
  <c r="L968" i="25"/>
  <c r="L973" i="25"/>
  <c r="H973" i="25"/>
  <c r="H979" i="25"/>
  <c r="L979" i="25"/>
  <c r="H779" i="25"/>
  <c r="L779" i="25"/>
  <c r="H986" i="25"/>
  <c r="L986" i="25"/>
  <c r="H795" i="25"/>
  <c r="L795" i="25"/>
  <c r="H992" i="25"/>
  <c r="L992" i="25"/>
  <c r="H419" i="25"/>
  <c r="L419" i="25"/>
  <c r="H490" i="25"/>
  <c r="L490" i="25"/>
  <c r="H798" i="25"/>
  <c r="L798" i="25"/>
  <c r="H770" i="25"/>
  <c r="L770" i="25"/>
  <c r="H1012" i="25"/>
  <c r="L1012" i="25"/>
  <c r="H780" i="25"/>
  <c r="L780" i="25"/>
  <c r="H532" i="25"/>
  <c r="L532" i="25"/>
  <c r="H1028" i="25"/>
  <c r="L1028" i="25"/>
  <c r="H1036" i="25"/>
  <c r="L1036" i="25"/>
  <c r="H380" i="25"/>
  <c r="L380" i="25"/>
  <c r="H568" i="25"/>
  <c r="L568" i="25"/>
  <c r="H876" i="25"/>
  <c r="L876" i="25"/>
  <c r="H612" i="25"/>
  <c r="L612" i="25"/>
  <c r="H463" i="25"/>
  <c r="L463" i="25"/>
  <c r="H508" i="25"/>
  <c r="L508" i="25"/>
  <c r="H815" i="25"/>
  <c r="L815" i="25"/>
  <c r="H877" i="25"/>
  <c r="L877" i="25"/>
  <c r="H567" i="25"/>
  <c r="L567" i="25"/>
  <c r="H528" i="25"/>
  <c r="L528" i="25"/>
  <c r="H455" i="25"/>
  <c r="L455" i="25"/>
  <c r="H547" i="25"/>
  <c r="L547" i="25"/>
  <c r="H377" i="25"/>
  <c r="L377" i="25"/>
  <c r="H359" i="25"/>
  <c r="L359" i="25"/>
  <c r="H615" i="25"/>
  <c r="L615" i="25"/>
  <c r="H157" i="25"/>
  <c r="L157" i="25"/>
  <c r="H668" i="25"/>
  <c r="L668" i="25"/>
  <c r="H662" i="25"/>
  <c r="L662" i="25"/>
  <c r="H271" i="25"/>
  <c r="L271" i="25"/>
  <c r="H673" i="25"/>
  <c r="L673" i="25"/>
  <c r="H693" i="25"/>
  <c r="L693" i="25"/>
  <c r="H425" i="25"/>
  <c r="L425" i="25"/>
  <c r="H569" i="25"/>
  <c r="L569" i="25"/>
  <c r="H215" i="25"/>
  <c r="L215" i="25"/>
  <c r="H661" i="25"/>
  <c r="L661" i="25"/>
  <c r="H414" i="25"/>
  <c r="L414" i="25"/>
  <c r="H714" i="25"/>
  <c r="L714" i="25"/>
  <c r="H855" i="25"/>
  <c r="L855" i="25"/>
  <c r="H558" i="25"/>
  <c r="L558" i="25"/>
  <c r="H602" i="25"/>
  <c r="L602" i="25"/>
  <c r="H504" i="25"/>
  <c r="L504" i="25"/>
  <c r="H685" i="25"/>
  <c r="L685" i="25"/>
  <c r="H774" i="25"/>
  <c r="L774" i="25"/>
  <c r="H611" i="25"/>
  <c r="L611" i="25"/>
  <c r="H367" i="25"/>
  <c r="L367" i="25"/>
  <c r="H667" i="25"/>
  <c r="L667" i="25"/>
  <c r="H698" i="25"/>
  <c r="L698" i="25"/>
  <c r="H517" i="25"/>
  <c r="L517" i="25"/>
  <c r="H173" i="25"/>
  <c r="L173" i="25"/>
  <c r="H743" i="25"/>
  <c r="L743" i="25"/>
  <c r="H503" i="25"/>
  <c r="L503" i="25"/>
  <c r="H365" i="25"/>
  <c r="L365" i="25"/>
  <c r="H707" i="25"/>
  <c r="L707" i="25"/>
  <c r="H656" i="25"/>
  <c r="L656" i="25"/>
  <c r="H564" i="25"/>
  <c r="L564" i="25"/>
  <c r="H926" i="25"/>
  <c r="L926" i="25"/>
  <c r="H927" i="25"/>
  <c r="L927" i="25"/>
  <c r="H579" i="25"/>
  <c r="L579" i="25"/>
  <c r="H799" i="25"/>
  <c r="L799" i="25"/>
  <c r="H730" i="25"/>
  <c r="L730" i="25"/>
  <c r="H323" i="25"/>
  <c r="L323" i="25"/>
  <c r="H934" i="25"/>
  <c r="L934" i="25"/>
  <c r="H942" i="25"/>
  <c r="L942" i="25"/>
  <c r="H947" i="25"/>
  <c r="L947" i="25"/>
  <c r="H552" i="25"/>
  <c r="L552" i="25"/>
  <c r="H771" i="25"/>
  <c r="L771" i="25"/>
  <c r="H955" i="25"/>
  <c r="L955" i="25"/>
  <c r="H738" i="25"/>
  <c r="L738" i="25"/>
  <c r="L846" i="25"/>
  <c r="H846" i="25"/>
  <c r="H969" i="25"/>
  <c r="L969" i="25"/>
  <c r="H974" i="25"/>
  <c r="L974" i="25"/>
  <c r="H980" i="25"/>
  <c r="L980" i="25"/>
  <c r="H827" i="25"/>
  <c r="L827" i="25"/>
  <c r="H987" i="25"/>
  <c r="L987" i="25"/>
  <c r="H523" i="25"/>
  <c r="L523" i="25"/>
  <c r="H995" i="25"/>
  <c r="L995" i="25"/>
  <c r="H850" i="25"/>
  <c r="L850" i="25"/>
  <c r="H1002" i="25"/>
  <c r="L1002" i="25"/>
  <c r="H1005" i="25"/>
  <c r="L1005" i="25"/>
  <c r="H843" i="25"/>
  <c r="L843" i="25"/>
  <c r="H1016" i="25"/>
  <c r="L1016" i="25"/>
  <c r="L1022" i="25"/>
  <c r="H1022" i="25"/>
  <c r="L1025" i="25"/>
  <c r="H1025" i="25"/>
  <c r="H347" i="25"/>
  <c r="L347" i="25"/>
  <c r="H553" i="25"/>
  <c r="L553" i="25"/>
  <c r="H293" i="25"/>
  <c r="L293" i="25"/>
  <c r="H494" i="25"/>
  <c r="L494" i="25"/>
  <c r="H171" i="25"/>
  <c r="L171" i="25"/>
  <c r="H614" i="25"/>
  <c r="L614" i="25"/>
  <c r="H208" i="25"/>
  <c r="L208" i="25"/>
  <c r="H642" i="25"/>
  <c r="L642" i="25"/>
  <c r="H112" i="25"/>
  <c r="L112" i="25"/>
  <c r="H356" i="25"/>
  <c r="L356" i="25"/>
  <c r="H560" i="25"/>
  <c r="L560" i="25"/>
  <c r="H267" i="25"/>
  <c r="L267" i="25"/>
  <c r="H106" i="25"/>
  <c r="L106" i="25"/>
  <c r="H710" i="25"/>
  <c r="L710" i="25"/>
  <c r="H235" i="25"/>
  <c r="L235" i="25"/>
  <c r="H630" i="25"/>
  <c r="L630" i="25"/>
  <c r="H310" i="25"/>
  <c r="L310" i="25"/>
  <c r="H525" i="25"/>
  <c r="L525" i="25"/>
  <c r="H482" i="25"/>
  <c r="L482" i="25"/>
  <c r="H881" i="25"/>
  <c r="L881" i="25"/>
  <c r="H54" i="25"/>
  <c r="L54" i="25"/>
  <c r="H882" i="25"/>
  <c r="L882" i="25"/>
  <c r="H884" i="25"/>
  <c r="L884" i="25"/>
  <c r="H537" i="25"/>
  <c r="L537" i="25"/>
  <c r="H249" i="25"/>
  <c r="L249" i="25"/>
  <c r="H306" i="25"/>
  <c r="L306" i="25"/>
  <c r="H704" i="25"/>
  <c r="L704" i="25"/>
  <c r="H887" i="25"/>
  <c r="L887" i="25"/>
  <c r="H418" i="25"/>
  <c r="L418" i="25"/>
  <c r="H516" i="25"/>
  <c r="L516" i="25"/>
  <c r="H116" i="25"/>
  <c r="L116" i="25"/>
  <c r="H578" i="25"/>
  <c r="L578" i="25"/>
  <c r="H660" i="25"/>
  <c r="L660" i="25"/>
  <c r="H534" i="25"/>
  <c r="L534" i="25"/>
  <c r="H289" i="25"/>
  <c r="L289" i="25"/>
  <c r="H624" i="25"/>
  <c r="L624" i="25"/>
  <c r="H445" i="25"/>
  <c r="H638" i="25"/>
  <c r="L638" i="25"/>
  <c r="H608" i="25"/>
  <c r="L608" i="25"/>
  <c r="H379" i="25"/>
  <c r="L379" i="25"/>
  <c r="H832" i="25"/>
  <c r="L832" i="25"/>
  <c r="H575" i="25"/>
  <c r="L575" i="25"/>
  <c r="H724" i="25"/>
  <c r="L724" i="25"/>
  <c r="L737" i="25"/>
  <c r="H737" i="25"/>
  <c r="H896" i="25"/>
  <c r="L896" i="25"/>
  <c r="H453" i="25"/>
  <c r="L453" i="25"/>
  <c r="H702" i="25"/>
  <c r="L702" i="25"/>
  <c r="L705" i="25"/>
  <c r="H705" i="25"/>
  <c r="H577" i="25"/>
  <c r="L577" i="25"/>
  <c r="H385" i="25"/>
  <c r="L385" i="25"/>
  <c r="H559" i="25"/>
  <c r="L559" i="25"/>
  <c r="L513" i="25"/>
  <c r="H513" i="25"/>
  <c r="H793" i="25"/>
  <c r="L793" i="25"/>
  <c r="H901" i="25"/>
  <c r="L901" i="25"/>
  <c r="H838" i="25"/>
  <c r="L838" i="25"/>
  <c r="L481" i="25"/>
  <c r="H481" i="25"/>
  <c r="H677" i="25"/>
  <c r="L677" i="25"/>
  <c r="H678" i="25"/>
  <c r="L678" i="25"/>
  <c r="H903" i="25"/>
  <c r="L903" i="25"/>
  <c r="L336" i="25"/>
  <c r="H336" i="25"/>
  <c r="H904" i="25"/>
  <c r="L904" i="25"/>
  <c r="H582" i="25"/>
  <c r="L582" i="25"/>
  <c r="H727" i="25"/>
  <c r="L727" i="25"/>
  <c r="L905" i="25"/>
  <c r="H905" i="25"/>
  <c r="H617" i="25"/>
  <c r="L617" i="25"/>
  <c r="H649" i="25"/>
  <c r="L649" i="25"/>
  <c r="H824" i="25"/>
  <c r="L824" i="25"/>
  <c r="H478" i="25"/>
  <c r="L478" i="25"/>
  <c r="H787" i="25"/>
  <c r="L787" i="25"/>
  <c r="H650" i="25"/>
  <c r="L650" i="25"/>
  <c r="H486" i="25"/>
  <c r="L486" i="25"/>
  <c r="H535" i="25"/>
  <c r="L535" i="25"/>
  <c r="H913" i="25"/>
  <c r="L913" i="25"/>
  <c r="H800" i="25"/>
  <c r="L800" i="25"/>
  <c r="H801" i="25"/>
  <c r="L801" i="25"/>
  <c r="H916" i="25"/>
  <c r="L916" i="25"/>
  <c r="H835" i="25"/>
  <c r="L835" i="25"/>
  <c r="H919" i="25"/>
  <c r="L919" i="25"/>
  <c r="H760" i="25"/>
  <c r="L760" i="25"/>
  <c r="H598" i="25"/>
  <c r="L598" i="25"/>
  <c r="H825" i="25"/>
  <c r="L825" i="25"/>
  <c r="H654" i="25"/>
  <c r="L654" i="25"/>
  <c r="H483" i="25"/>
  <c r="L483" i="25"/>
  <c r="H623" i="25"/>
  <c r="L623" i="25"/>
  <c r="H626" i="25"/>
  <c r="L626" i="25"/>
  <c r="H924" i="25"/>
  <c r="L924" i="25"/>
  <c r="H613" i="25"/>
  <c r="L613" i="25"/>
  <c r="H701" i="25"/>
  <c r="L701" i="25"/>
  <c r="H735" i="25"/>
  <c r="L735" i="25"/>
  <c r="H782" i="25"/>
  <c r="L782" i="25"/>
  <c r="L928" i="25"/>
  <c r="H928" i="25"/>
  <c r="H775" i="25"/>
  <c r="L775" i="25"/>
  <c r="H526" i="25"/>
  <c r="L526" i="25"/>
  <c r="H655" i="25"/>
  <c r="L655" i="25"/>
  <c r="H931" i="25"/>
  <c r="L931" i="25"/>
  <c r="H805" i="25"/>
  <c r="L805" i="25"/>
  <c r="H932" i="25"/>
  <c r="L932" i="25"/>
  <c r="H394" i="25"/>
  <c r="L394" i="25"/>
  <c r="H936" i="25"/>
  <c r="L936" i="25"/>
  <c r="H826" i="25"/>
  <c r="L826" i="25"/>
  <c r="H941" i="25"/>
  <c r="L941" i="25"/>
  <c r="H456" i="25"/>
  <c r="L456" i="25"/>
  <c r="H808" i="25"/>
  <c r="L808" i="25"/>
  <c r="H211" i="25"/>
  <c r="L211" i="25"/>
  <c r="H948" i="25"/>
  <c r="L948" i="25"/>
  <c r="H732" i="25"/>
  <c r="L732" i="25"/>
  <c r="H816" i="25"/>
  <c r="L816" i="25"/>
  <c r="L646" i="25"/>
  <c r="H646" i="25"/>
  <c r="H807" i="25"/>
  <c r="L807" i="25"/>
  <c r="H851" i="25"/>
  <c r="L851" i="25"/>
  <c r="H958" i="25"/>
  <c r="L958" i="25"/>
  <c r="H961" i="25"/>
  <c r="L961" i="25"/>
  <c r="H397" i="25"/>
  <c r="L397" i="25"/>
  <c r="H595" i="25"/>
  <c r="L595" i="25"/>
  <c r="H967" i="25"/>
  <c r="L967" i="25"/>
  <c r="H428" i="25"/>
  <c r="L428" i="25"/>
  <c r="H502" i="25"/>
  <c r="L502" i="25"/>
  <c r="H975" i="25"/>
  <c r="L975" i="25"/>
  <c r="H848" i="25"/>
  <c r="L848" i="25"/>
  <c r="H788" i="25"/>
  <c r="L788" i="25"/>
  <c r="H982" i="25"/>
  <c r="L982" i="25"/>
  <c r="H984" i="25"/>
  <c r="L984" i="25"/>
  <c r="H671" i="25"/>
  <c r="L671" i="25"/>
  <c r="H989" i="25"/>
  <c r="L989" i="25"/>
  <c r="H990" i="25"/>
  <c r="L990" i="25"/>
  <c r="L991" i="25"/>
  <c r="H991" i="25"/>
  <c r="H994" i="25"/>
  <c r="L994" i="25"/>
  <c r="H205" i="25"/>
  <c r="L205" i="25"/>
  <c r="H841" i="25"/>
  <c r="L841" i="25"/>
  <c r="L999" i="25"/>
  <c r="H999" i="25"/>
  <c r="H1000" i="25"/>
  <c r="L1000" i="25"/>
  <c r="H1004" i="25"/>
  <c r="L1004" i="25"/>
  <c r="H761" i="25"/>
  <c r="L761" i="25"/>
  <c r="H1009" i="25"/>
  <c r="L1009" i="25"/>
  <c r="H1011" i="25"/>
  <c r="L1011" i="25"/>
  <c r="H1015" i="25"/>
  <c r="L1015" i="25"/>
  <c r="H1017" i="25"/>
  <c r="L1017" i="25"/>
  <c r="H1020" i="25"/>
  <c r="L1020" i="25"/>
  <c r="H1024" i="25"/>
  <c r="L1024" i="25"/>
  <c r="H1027" i="25"/>
  <c r="L1027" i="25"/>
  <c r="H1031" i="25"/>
  <c r="L1031" i="25"/>
  <c r="H469" i="25"/>
  <c r="L469" i="25"/>
  <c r="H1035" i="25"/>
  <c r="L1035" i="25"/>
  <c r="H287" i="25"/>
  <c r="L287" i="25"/>
  <c r="H1041" i="25"/>
  <c r="L1041" i="25"/>
  <c r="H1061" i="25"/>
  <c r="F1042" i="25"/>
  <c r="H1042" i="25" s="1"/>
  <c r="H690" i="15"/>
  <c r="H991" i="15"/>
  <c r="H999" i="15"/>
  <c r="H974" i="15"/>
  <c r="H1022" i="15"/>
  <c r="H968" i="15"/>
  <c r="H1021" i="15"/>
  <c r="H918" i="15"/>
  <c r="H948" i="15"/>
  <c r="H867" i="15"/>
  <c r="H735" i="15"/>
  <c r="H600" i="15"/>
  <c r="H840" i="15"/>
  <c r="H992" i="15"/>
  <c r="H596" i="15"/>
  <c r="H865" i="15"/>
  <c r="H739" i="15"/>
  <c r="H892" i="15"/>
  <c r="H834" i="15"/>
  <c r="H899" i="15"/>
  <c r="H713" i="15"/>
  <c r="H636" i="15"/>
  <c r="H631" i="15"/>
  <c r="H413" i="15"/>
  <c r="H508" i="15"/>
  <c r="H590" i="15"/>
  <c r="H558" i="15"/>
  <c r="H424" i="15"/>
  <c r="H585" i="15"/>
  <c r="H731" i="15"/>
  <c r="H692" i="15"/>
  <c r="H832" i="15"/>
  <c r="H648" i="15"/>
  <c r="H258" i="15"/>
  <c r="H896" i="15"/>
  <c r="H222" i="15"/>
  <c r="H921" i="15"/>
  <c r="H699" i="15"/>
  <c r="H435" i="15"/>
  <c r="H790" i="15"/>
  <c r="H712" i="15"/>
  <c r="H519" i="15"/>
  <c r="H965" i="15"/>
  <c r="H846" i="15"/>
  <c r="H609" i="15"/>
  <c r="H570" i="15"/>
  <c r="H597" i="15"/>
  <c r="H723" i="15"/>
  <c r="H930" i="15"/>
  <c r="H716" i="15"/>
  <c r="H812" i="15"/>
  <c r="H933" i="15"/>
  <c r="H879" i="15"/>
  <c r="H445" i="15"/>
  <c r="H464" i="15"/>
  <c r="H759" i="15"/>
  <c r="H995" i="15"/>
  <c r="H981" i="15"/>
  <c r="H786" i="15"/>
  <c r="H563" i="15"/>
  <c r="H813" i="15"/>
  <c r="H668" i="15"/>
  <c r="H906" i="15"/>
  <c r="H753" i="15"/>
  <c r="H955" i="15"/>
  <c r="H672" i="15"/>
  <c r="H898" i="15"/>
  <c r="H644" i="15"/>
  <c r="H489" i="15"/>
  <c r="H479" i="15"/>
  <c r="H835" i="15"/>
  <c r="H718" i="15"/>
  <c r="H598" i="15"/>
  <c r="H824" i="15"/>
  <c r="H409" i="15"/>
  <c r="H594" i="15"/>
  <c r="H674" i="15"/>
  <c r="H406" i="15"/>
  <c r="H816" i="15"/>
  <c r="H518" i="15"/>
  <c r="H675" i="15"/>
  <c r="H505" i="15"/>
  <c r="H621" i="15"/>
  <c r="H578" i="15"/>
  <c r="H665" i="15"/>
  <c r="H144" i="15"/>
  <c r="H917" i="15"/>
  <c r="H472" i="15"/>
  <c r="H446" i="15"/>
  <c r="H451" i="15"/>
  <c r="H267" i="15"/>
  <c r="H289" i="15"/>
  <c r="H475" i="15"/>
  <c r="H717" i="15"/>
  <c r="H329" i="15"/>
  <c r="H439" i="15"/>
  <c r="H705" i="15"/>
  <c r="H714" i="15"/>
  <c r="H670" i="15"/>
  <c r="H626" i="15"/>
  <c r="H1007" i="15"/>
  <c r="H755" i="15"/>
  <c r="H650" i="15"/>
  <c r="H315" i="15"/>
  <c r="H420" i="15"/>
  <c r="H686" i="15"/>
  <c r="H574" i="15"/>
  <c r="H346" i="15"/>
  <c r="H456" i="15"/>
  <c r="H421" i="15"/>
  <c r="H310" i="15"/>
  <c r="H17" i="15"/>
  <c r="H24" i="15"/>
  <c r="H33" i="15"/>
  <c r="H28" i="15"/>
  <c r="H588" i="15"/>
  <c r="H608" i="15"/>
  <c r="H936" i="15"/>
  <c r="H332" i="15"/>
  <c r="H603" i="15"/>
  <c r="H351" i="15"/>
  <c r="H733" i="15"/>
  <c r="H539" i="15"/>
  <c r="H230" i="15"/>
  <c r="H290" i="15"/>
  <c r="H417" i="15"/>
  <c r="H337" i="15"/>
  <c r="H22" i="15"/>
  <c r="H16" i="15"/>
  <c r="M150" i="22" l="1"/>
  <c r="M151" i="22"/>
  <c r="M73" i="22"/>
  <c r="M152" i="22"/>
  <c r="M153" i="22"/>
  <c r="M154" i="22"/>
  <c r="M61" i="22"/>
  <c r="M155" i="22"/>
  <c r="M16" i="22"/>
  <c r="L150" i="22"/>
  <c r="L151" i="22"/>
  <c r="L73" i="22"/>
  <c r="L152" i="22"/>
  <c r="L153" i="22"/>
  <c r="L154" i="22"/>
  <c r="L61" i="22"/>
  <c r="L155" i="22"/>
  <c r="L16" i="22"/>
  <c r="L25" i="22"/>
  <c r="L51" i="22"/>
  <c r="L14" i="22"/>
  <c r="L27" i="22"/>
  <c r="L29" i="22"/>
  <c r="L30" i="22"/>
  <c r="L33" i="22"/>
  <c r="L55" i="22"/>
  <c r="L62" i="22"/>
  <c r="L46" i="22"/>
  <c r="L39" i="22"/>
  <c r="L79" i="22"/>
  <c r="L26" i="22"/>
  <c r="L22" i="22"/>
  <c r="L87" i="22"/>
  <c r="L74" i="22"/>
  <c r="L66" i="22"/>
  <c r="L11" i="22"/>
  <c r="L52" i="22"/>
  <c r="L53" i="22"/>
  <c r="L36" i="22"/>
  <c r="L17" i="22"/>
  <c r="L47" i="22"/>
  <c r="L19" i="22"/>
  <c r="L69" i="22"/>
  <c r="L42" i="22"/>
  <c r="L78" i="22"/>
  <c r="L88" i="22"/>
  <c r="L89" i="22"/>
  <c r="L50" i="22"/>
  <c r="L68" i="22"/>
  <c r="L41" i="22"/>
  <c r="L83" i="22"/>
  <c r="L222" i="25"/>
  <c r="L148" i="25"/>
  <c r="L264" i="25"/>
  <c r="L325" i="25"/>
  <c r="L521" i="25"/>
  <c r="L440" i="25"/>
  <c r="K881" i="25"/>
  <c r="K543" i="25"/>
  <c r="K303" i="25"/>
  <c r="K203" i="25"/>
  <c r="K956" i="25"/>
  <c r="K571" i="25"/>
  <c r="K957" i="25"/>
  <c r="K248" i="25"/>
  <c r="K340" i="25"/>
  <c r="K958" i="25"/>
  <c r="K261" i="25"/>
  <c r="K959" i="25"/>
  <c r="K738" i="25"/>
  <c r="K466" i="25"/>
  <c r="K174" i="25"/>
  <c r="K484" i="25"/>
  <c r="K648" i="25"/>
  <c r="K447" i="25"/>
  <c r="K108" i="25"/>
  <c r="K960" i="25"/>
  <c r="K961" i="25"/>
  <c r="K962" i="25"/>
  <c r="K558" i="25"/>
  <c r="K540" i="25"/>
  <c r="K173" i="25"/>
  <c r="K283" i="25"/>
  <c r="K605" i="25"/>
  <c r="K963" i="25"/>
  <c r="K553" i="25"/>
  <c r="K777" i="25"/>
  <c r="K474" i="25"/>
  <c r="K692" i="25"/>
  <c r="K252" i="25"/>
  <c r="K293" i="25"/>
  <c r="K802" i="25"/>
  <c r="K694" i="25"/>
  <c r="K250" i="25"/>
  <c r="K512" i="25"/>
  <c r="K353" i="25"/>
  <c r="K678" i="25"/>
  <c r="K397" i="25"/>
  <c r="K631" i="25"/>
  <c r="K796" i="25"/>
  <c r="K801" i="25"/>
  <c r="K846" i="25"/>
  <c r="K896" i="25"/>
  <c r="K964" i="25"/>
  <c r="K934" i="25"/>
  <c r="K965" i="25"/>
  <c r="K595" i="25"/>
  <c r="K667" i="25"/>
  <c r="K533" i="25"/>
  <c r="K966" i="25"/>
  <c r="K579" i="25"/>
  <c r="K862" i="25"/>
  <c r="K172" i="25"/>
  <c r="K485" i="25"/>
  <c r="K812" i="25"/>
  <c r="K535" i="25"/>
  <c r="K434" i="25"/>
  <c r="K91" i="25"/>
  <c r="K429" i="25"/>
  <c r="K871" i="25"/>
  <c r="K776" i="25"/>
  <c r="K560" i="25"/>
  <c r="K642" i="25"/>
  <c r="K594" i="25"/>
  <c r="K785" i="25"/>
  <c r="K389" i="25"/>
  <c r="K967" i="25"/>
  <c r="K968" i="25"/>
  <c r="K124" i="25"/>
  <c r="K969" i="25"/>
  <c r="K334" i="25"/>
  <c r="K366" i="25"/>
  <c r="K396" i="25"/>
  <c r="K842" i="25"/>
  <c r="K41" i="25"/>
  <c r="K241" i="25"/>
  <c r="K970" i="25"/>
  <c r="K245" i="25"/>
  <c r="K617" i="25"/>
  <c r="K64" i="25"/>
  <c r="K818" i="25"/>
  <c r="K428" i="25"/>
  <c r="K576" i="25"/>
  <c r="K50" i="25"/>
  <c r="K156" i="25"/>
  <c r="K63" i="25"/>
  <c r="K14" i="25"/>
  <c r="K263" i="25"/>
  <c r="K76" i="25"/>
  <c r="K721" i="25"/>
  <c r="K195" i="25"/>
  <c r="K67" i="25"/>
  <c r="K129" i="25"/>
  <c r="K87" i="25"/>
  <c r="K111" i="25"/>
  <c r="K113" i="25"/>
  <c r="K38" i="25"/>
  <c r="K96" i="25"/>
  <c r="K73" i="25"/>
  <c r="K44" i="25"/>
  <c r="K72" i="25"/>
  <c r="K315" i="25"/>
  <c r="K25" i="25"/>
  <c r="K52" i="25"/>
  <c r="K11" i="25"/>
  <c r="K65" i="25"/>
  <c r="K279" i="25"/>
  <c r="K460" i="25"/>
  <c r="K730" i="25"/>
  <c r="K338" i="25"/>
  <c r="K639" i="25"/>
  <c r="K161" i="25"/>
  <c r="K119" i="25"/>
  <c r="K8" i="25"/>
  <c r="K85" i="25"/>
  <c r="K817" i="25"/>
  <c r="K654" i="25"/>
  <c r="K568" i="25"/>
  <c r="K924" i="25"/>
  <c r="K27" i="25"/>
  <c r="K227" i="25"/>
  <c r="K971" i="25"/>
  <c r="K328" i="25"/>
  <c r="K972" i="25"/>
  <c r="K502" i="25"/>
  <c r="K465" i="25"/>
  <c r="K319" i="25"/>
  <c r="K831" i="25"/>
  <c r="K747" i="25"/>
  <c r="K844" i="25"/>
  <c r="K93" i="25"/>
  <c r="K838" i="25"/>
  <c r="K607" i="25"/>
  <c r="K926" i="25"/>
  <c r="K701" i="25"/>
  <c r="K856" i="25"/>
  <c r="K973" i="25"/>
  <c r="K974" i="25"/>
  <c r="K782" i="25"/>
  <c r="K836" i="25"/>
  <c r="K775" i="25"/>
  <c r="K702" i="25"/>
  <c r="K975" i="25"/>
  <c r="K503" i="25"/>
  <c r="K976" i="25"/>
  <c r="K977" i="25"/>
  <c r="K454" i="25"/>
  <c r="K171" i="25"/>
  <c r="K461" i="25"/>
  <c r="K978" i="25"/>
  <c r="K614" i="25"/>
  <c r="K244" i="25"/>
  <c r="K609" i="25"/>
  <c r="K210" i="25"/>
  <c r="K439" i="25"/>
  <c r="K731" i="25"/>
  <c r="K68" i="25"/>
  <c r="K546" i="25"/>
  <c r="K810" i="25"/>
  <c r="K316" i="25"/>
  <c r="K805" i="25"/>
  <c r="K878" i="25"/>
  <c r="K388" i="25"/>
  <c r="K511" i="25"/>
  <c r="K347" i="25"/>
  <c r="K918" i="25"/>
  <c r="K848" i="25"/>
  <c r="K659" i="25"/>
  <c r="K266" i="25"/>
  <c r="K660" i="25"/>
  <c r="K690" i="25"/>
  <c r="K150" i="25"/>
  <c r="K86" i="25"/>
  <c r="K612" i="25"/>
  <c r="K749" i="25"/>
  <c r="K911" i="25"/>
  <c r="K467" i="25"/>
  <c r="K834" i="25"/>
  <c r="K343" i="25"/>
  <c r="K473" i="25"/>
  <c r="K435" i="25"/>
  <c r="K703" i="25"/>
  <c r="K979" i="25"/>
  <c r="K980" i="25"/>
  <c r="K271" i="25"/>
  <c r="K717" i="25"/>
  <c r="K401" i="25"/>
  <c r="K910" i="25"/>
  <c r="K788" i="25"/>
  <c r="K674" i="25"/>
  <c r="K981" i="25"/>
  <c r="K670" i="25"/>
  <c r="K982" i="25"/>
  <c r="K779" i="25"/>
  <c r="K228" i="25"/>
  <c r="K188" i="25"/>
  <c r="K827" i="25"/>
  <c r="K983" i="25"/>
  <c r="K984" i="25"/>
  <c r="K566" i="25"/>
  <c r="K683" i="25"/>
  <c r="K728" i="25"/>
  <c r="K230" i="25"/>
  <c r="K436" i="25"/>
  <c r="K565" i="25"/>
  <c r="K765" i="25"/>
  <c r="K754" i="25"/>
  <c r="K799" i="25"/>
  <c r="K29" i="25"/>
  <c r="K819" i="25"/>
  <c r="K351" i="25"/>
  <c r="K578" i="25"/>
  <c r="K786" i="25"/>
  <c r="K590" i="25"/>
  <c r="K331" i="25"/>
  <c r="K762" i="25"/>
  <c r="K215" i="25"/>
  <c r="K720" i="25"/>
  <c r="K549" i="25"/>
  <c r="K284" i="25"/>
  <c r="K164" i="25"/>
  <c r="K932" i="25"/>
  <c r="K10" i="25"/>
  <c r="K935" i="25"/>
  <c r="K938" i="25"/>
  <c r="K459" i="25"/>
  <c r="K169" i="25"/>
  <c r="K625" i="25"/>
  <c r="K146" i="25"/>
  <c r="K525" i="25"/>
  <c r="K206" i="25"/>
  <c r="K745" i="25"/>
  <c r="K70" i="25"/>
  <c r="K40" i="25"/>
  <c r="K415" i="25"/>
  <c r="K888" i="25"/>
  <c r="K985" i="25"/>
  <c r="K598" i="25"/>
  <c r="K655" i="25"/>
  <c r="K791" i="25"/>
  <c r="K929" i="25"/>
  <c r="K707" i="25"/>
  <c r="K519" i="25"/>
  <c r="K868" i="25"/>
  <c r="K483" i="25"/>
  <c r="K671" i="25"/>
  <c r="K986" i="25"/>
  <c r="K438" i="25"/>
  <c r="K987" i="25"/>
  <c r="K430" i="25"/>
  <c r="K282" i="25"/>
  <c r="K880" i="25"/>
  <c r="K682" i="25"/>
  <c r="K735" i="25"/>
  <c r="K769" i="25"/>
  <c r="K16" i="25"/>
  <c r="K608" i="25"/>
  <c r="K662" i="25"/>
  <c r="K869" i="25"/>
  <c r="K561" i="25"/>
  <c r="K216" i="25"/>
  <c r="K630" i="25"/>
  <c r="K587" i="25"/>
  <c r="K89" i="25"/>
  <c r="K45" i="25"/>
  <c r="K988" i="25"/>
  <c r="K989" i="25"/>
  <c r="K346" i="25"/>
  <c r="K56" i="25"/>
  <c r="K386" i="25"/>
  <c r="K716" i="25"/>
  <c r="K371" i="25"/>
  <c r="K273" i="25"/>
  <c r="K727" i="25"/>
  <c r="K522" i="25"/>
  <c r="K857" i="25"/>
  <c r="K580" i="25"/>
  <c r="K114" i="25"/>
  <c r="K355" i="25"/>
  <c r="K886" i="25"/>
  <c r="K400" i="25"/>
  <c r="K758" i="25"/>
  <c r="K990" i="25"/>
  <c r="K596" i="25"/>
  <c r="K274" i="25"/>
  <c r="K619" i="25"/>
  <c r="K795" i="25"/>
  <c r="K298" i="25"/>
  <c r="K557" i="25"/>
  <c r="K301" i="25"/>
  <c r="K35" i="25"/>
  <c r="K402" i="25"/>
  <c r="K288" i="25"/>
  <c r="K311" i="25"/>
  <c r="K433" i="25"/>
  <c r="K137" i="25"/>
  <c r="K48" i="25"/>
  <c r="K330" i="25"/>
  <c r="K97" i="25"/>
  <c r="K110" i="25"/>
  <c r="K410" i="25"/>
  <c r="K539" i="25"/>
  <c r="K449" i="25"/>
  <c r="K95" i="25"/>
  <c r="K300" i="25"/>
  <c r="K361" i="25"/>
  <c r="K387" i="25"/>
  <c r="K53" i="25"/>
  <c r="K718" i="25"/>
  <c r="K186" i="25"/>
  <c r="K178" i="25"/>
  <c r="K416" i="25"/>
  <c r="K863" i="25"/>
  <c r="K46" i="25"/>
  <c r="K339" i="25"/>
  <c r="K125" i="25"/>
  <c r="K295" i="25"/>
  <c r="K445" i="25"/>
  <c r="K822" i="25"/>
  <c r="K104" i="25"/>
  <c r="K299" i="25"/>
  <c r="K641" i="25"/>
  <c r="K59" i="25"/>
  <c r="K126" i="25"/>
  <c r="K236" i="25"/>
  <c r="K175" i="25"/>
  <c r="K523" i="25"/>
  <c r="K307" i="25"/>
  <c r="K437" i="25"/>
  <c r="K709" i="25"/>
  <c r="K201" i="25"/>
  <c r="K424" i="25"/>
  <c r="K60" i="25"/>
  <c r="K482" i="25"/>
  <c r="K991" i="25"/>
  <c r="K515" i="25"/>
  <c r="K136" i="25"/>
  <c r="K766" i="25"/>
  <c r="K992" i="25"/>
  <c r="K383" i="25"/>
  <c r="K912" i="25"/>
  <c r="K321" i="25"/>
  <c r="K993" i="25"/>
  <c r="K696" i="25"/>
  <c r="K208" i="25"/>
  <c r="K403" i="25"/>
  <c r="K582" i="25"/>
  <c r="K723" i="25"/>
  <c r="K506" i="25"/>
  <c r="K309" i="25"/>
  <c r="K360" i="25"/>
  <c r="K352" i="25"/>
  <c r="K354" i="25"/>
  <c r="K700" i="25"/>
  <c r="K492" i="25"/>
  <c r="K872" i="25"/>
  <c r="K128" i="25"/>
  <c r="K101" i="25"/>
  <c r="K890" i="25"/>
  <c r="K994" i="25"/>
  <c r="K20" i="25"/>
  <c r="K636" i="25"/>
  <c r="K80" i="25"/>
  <c r="K418" i="25"/>
  <c r="K406" i="25"/>
  <c r="K453" i="25"/>
  <c r="K800" i="25"/>
  <c r="K498" i="25"/>
  <c r="K232" i="25"/>
  <c r="K839" i="25"/>
  <c r="K165" i="25"/>
  <c r="K49" i="25"/>
  <c r="K514" i="25"/>
  <c r="K441" i="25"/>
  <c r="K832" i="25"/>
  <c r="K945" i="25"/>
  <c r="K928" i="25"/>
  <c r="K291" i="25"/>
  <c r="K995" i="25"/>
  <c r="K265" i="25"/>
  <c r="K551" i="25"/>
  <c r="K820" i="25"/>
  <c r="K26" i="25"/>
  <c r="K470" i="25"/>
  <c r="K739" i="25"/>
  <c r="K448" i="25"/>
  <c r="K296" i="25"/>
  <c r="K763" i="25"/>
  <c r="K251" i="25"/>
  <c r="K633" i="25"/>
  <c r="K28" i="25"/>
  <c r="K394" i="25"/>
  <c r="K452" i="25"/>
  <c r="K864" i="25"/>
  <c r="K867" i="25"/>
  <c r="K176" i="25"/>
  <c r="K356" i="25"/>
  <c r="K513" i="25"/>
  <c r="K239" i="25"/>
  <c r="K66" i="25"/>
  <c r="K618" i="25"/>
  <c r="K69" i="25"/>
  <c r="K310" i="25"/>
  <c r="K475" i="25"/>
  <c r="K348" i="25"/>
  <c r="K845" i="25"/>
  <c r="K768" i="25"/>
  <c r="K943" i="25"/>
  <c r="K205" i="25"/>
  <c r="K688" i="25"/>
  <c r="K852" i="25"/>
  <c r="K589" i="25"/>
  <c r="K419" i="25"/>
  <c r="K391" i="25"/>
  <c r="K811" i="25"/>
  <c r="K276" i="25"/>
  <c r="K996" i="25"/>
  <c r="K74" i="25"/>
  <c r="K893" i="25"/>
  <c r="K155" i="25"/>
  <c r="K191" i="25"/>
  <c r="K62" i="25"/>
  <c r="K42" i="25"/>
  <c r="K18" i="25"/>
  <c r="K15" i="25"/>
  <c r="K997" i="25"/>
  <c r="K616" i="25"/>
  <c r="K764" i="25"/>
  <c r="K78" i="25"/>
  <c r="K501" i="25"/>
  <c r="K581" i="25"/>
  <c r="K586" i="25"/>
  <c r="K554" i="25"/>
  <c r="K197" i="25"/>
  <c r="K326" i="25"/>
  <c r="K919" i="25"/>
  <c r="K841" i="25"/>
  <c r="K75" i="25"/>
  <c r="K198" i="25"/>
  <c r="K115" i="25"/>
  <c r="K233" i="25"/>
  <c r="K680" i="25"/>
  <c r="K704" i="25"/>
  <c r="K246" i="25"/>
  <c r="K575" i="25"/>
  <c r="K32" i="25"/>
  <c r="K12" i="25"/>
  <c r="K285" i="25"/>
  <c r="K998" i="25"/>
  <c r="K39" i="25"/>
  <c r="K493" i="25"/>
  <c r="K158" i="25"/>
  <c r="K194" i="25"/>
  <c r="K166" i="25"/>
  <c r="K866" i="25"/>
  <c r="K751" i="25"/>
  <c r="K116" i="25"/>
  <c r="K51" i="25"/>
  <c r="K138" i="25"/>
  <c r="K342" i="25"/>
  <c r="K538" i="25"/>
  <c r="K23" i="25"/>
  <c r="K495" i="25"/>
  <c r="K221" i="25"/>
  <c r="K199" i="25"/>
  <c r="K685" i="25"/>
  <c r="K37" i="25"/>
  <c r="K278" i="25"/>
  <c r="K58" i="25"/>
  <c r="K874" i="25"/>
  <c r="K610" i="25"/>
  <c r="K120" i="25"/>
  <c r="K19" i="25"/>
  <c r="K294" i="25"/>
  <c r="K240" i="25"/>
  <c r="K142" i="25"/>
  <c r="K192" i="25"/>
  <c r="K814" i="25"/>
  <c r="K632" i="25"/>
  <c r="K151" i="25"/>
  <c r="K773" i="25"/>
  <c r="K713" i="25"/>
  <c r="K797" i="25"/>
  <c r="K139" i="25"/>
  <c r="K7" i="25"/>
  <c r="K781" i="25"/>
  <c r="K583" i="25"/>
  <c r="K490" i="25"/>
  <c r="K850" i="25"/>
  <c r="K212" i="25"/>
  <c r="K381" i="25"/>
  <c r="K81" i="25"/>
  <c r="K456" i="25"/>
  <c r="K847" i="25"/>
  <c r="K204" i="25"/>
  <c r="K100" i="25"/>
  <c r="K471" i="25"/>
  <c r="K544" i="25"/>
  <c r="K823" i="25"/>
  <c r="K663" i="25"/>
  <c r="K668" i="25"/>
  <c r="K145" i="25"/>
  <c r="K332" i="25"/>
  <c r="K999" i="25"/>
  <c r="K658" i="25"/>
  <c r="K697" i="25"/>
  <c r="K742" i="25"/>
  <c r="K550" i="25"/>
  <c r="K750" i="25"/>
  <c r="K500" i="25"/>
  <c r="K666" i="25"/>
  <c r="K323" i="25"/>
  <c r="K613" i="25"/>
  <c r="K1000" i="25"/>
  <c r="K1001" i="25"/>
  <c r="K715" i="25"/>
  <c r="K1002" i="25"/>
  <c r="K645" i="25"/>
  <c r="K825" i="25"/>
  <c r="K1003" i="25"/>
  <c r="K813" i="25"/>
  <c r="K1004" i="25"/>
  <c r="K798" i="25"/>
  <c r="K664" i="25"/>
  <c r="K306" i="25"/>
  <c r="K1005" i="25"/>
  <c r="K1006" i="25"/>
  <c r="K623" i="25"/>
  <c r="K481" i="25"/>
  <c r="K528" i="25"/>
  <c r="K563" i="25"/>
  <c r="K761" i="25"/>
  <c r="K885" i="25"/>
  <c r="K159" i="25"/>
  <c r="K673" i="25"/>
  <c r="K135" i="25"/>
  <c r="K255" i="25"/>
  <c r="K744" i="25"/>
  <c r="K1007" i="25"/>
  <c r="K202" i="25"/>
  <c r="K1008" i="25"/>
  <c r="K772" i="25"/>
  <c r="K634" i="25"/>
  <c r="K941" i="25"/>
  <c r="K536" i="25"/>
  <c r="K260" i="25"/>
  <c r="K102" i="25"/>
  <c r="K472" i="25"/>
  <c r="K803" i="25"/>
  <c r="K808" i="25"/>
  <c r="K1009" i="25"/>
  <c r="K729" i="25"/>
  <c r="K22" i="25"/>
  <c r="K518" i="25"/>
  <c r="K235" i="25"/>
  <c r="K770" i="25"/>
  <c r="K333" i="25"/>
  <c r="K463" i="25"/>
  <c r="K431" i="25"/>
  <c r="K209" i="25"/>
  <c r="K364" i="25"/>
  <c r="K422" i="25"/>
  <c r="K593" i="25"/>
  <c r="K297" i="25"/>
  <c r="K259" i="25"/>
  <c r="K420" i="25"/>
  <c r="K257" i="25"/>
  <c r="K865" i="25"/>
  <c r="K9" i="25"/>
  <c r="K826" i="25"/>
  <c r="K196" i="25"/>
  <c r="K784" i="25"/>
  <c r="K79" i="25"/>
  <c r="K131" i="25"/>
  <c r="K92" i="25"/>
  <c r="K409" i="25"/>
  <c r="K843" i="25"/>
  <c r="K1010" i="25"/>
  <c r="K1011" i="25"/>
  <c r="K1012" i="25"/>
  <c r="K368" i="25"/>
  <c r="K398" i="25"/>
  <c r="K740" i="25"/>
  <c r="K90" i="25"/>
  <c r="K268" i="25"/>
  <c r="K392" i="25"/>
  <c r="K36" i="25"/>
  <c r="K426" i="25"/>
  <c r="K224" i="25"/>
  <c r="K399" i="25"/>
  <c r="K942" i="25"/>
  <c r="K640" i="25"/>
  <c r="K183" i="25"/>
  <c r="K336" i="25"/>
  <c r="K82" i="25"/>
  <c r="K1013" i="25"/>
  <c r="K627" i="25"/>
  <c r="K99" i="25"/>
  <c r="K629" i="25"/>
  <c r="K349" i="25"/>
  <c r="K876" i="25"/>
  <c r="K367" i="25"/>
  <c r="K377" i="25"/>
  <c r="K486" i="25"/>
  <c r="K290" i="25"/>
  <c r="K457" i="25"/>
  <c r="K258" i="25"/>
  <c r="K256" i="25"/>
  <c r="K873" i="25"/>
  <c r="K833" i="25"/>
  <c r="K599" i="25"/>
  <c r="K527" i="25"/>
  <c r="K706" i="25"/>
  <c r="K88" i="25"/>
  <c r="K312" i="25"/>
  <c r="K875" i="25"/>
  <c r="K308" i="25"/>
  <c r="K752" i="25"/>
  <c r="K280" i="25"/>
  <c r="K390" i="25"/>
  <c r="K487" i="25"/>
  <c r="K417" i="25"/>
  <c r="K272" i="25"/>
  <c r="K509" i="25"/>
  <c r="K144" i="25"/>
  <c r="K774" i="25"/>
  <c r="K421" i="25"/>
  <c r="K899" i="25"/>
  <c r="K177" i="25"/>
  <c r="K705" i="25"/>
  <c r="K531" i="25"/>
  <c r="K107" i="25"/>
  <c r="K34" i="25"/>
  <c r="K122" i="25"/>
  <c r="K411" i="25"/>
  <c r="K601" i="25"/>
  <c r="K547" i="25"/>
  <c r="K24" i="25"/>
  <c r="K806" i="25"/>
  <c r="K187" i="25"/>
  <c r="K350" i="25"/>
  <c r="K54" i="25"/>
  <c r="K643" i="25"/>
  <c r="K320" i="25"/>
  <c r="K322" i="25"/>
  <c r="K337" i="25"/>
  <c r="K385" i="25"/>
  <c r="K302" i="25"/>
  <c r="K253" i="25"/>
  <c r="K55" i="25"/>
  <c r="K370" i="25"/>
  <c r="K270" i="25"/>
  <c r="K651" i="25"/>
  <c r="K179" i="25"/>
  <c r="K238" i="25"/>
  <c r="K344" i="25"/>
  <c r="K548" i="25"/>
  <c r="K783" i="25"/>
  <c r="K537" i="25"/>
  <c r="K43" i="25"/>
  <c r="K622" i="25"/>
  <c r="K184" i="25"/>
  <c r="K33" i="25"/>
  <c r="K877" i="25"/>
  <c r="K724" i="25"/>
  <c r="K476" i="25"/>
  <c r="K828" i="25"/>
  <c r="K180" i="25"/>
  <c r="K809" i="25"/>
  <c r="K375" i="25"/>
  <c r="K314" i="25"/>
  <c r="K572" i="25"/>
  <c r="K223" i="25"/>
  <c r="K329" i="25"/>
  <c r="K585" i="25"/>
  <c r="K127" i="25"/>
  <c r="K652" i="25"/>
  <c r="K152" i="25"/>
  <c r="K891" i="25"/>
  <c r="K363" i="25"/>
  <c r="K480" i="25"/>
  <c r="K237" i="25"/>
  <c r="K562" i="25"/>
  <c r="K542" i="25"/>
  <c r="K824" i="25"/>
  <c r="K207" i="25"/>
  <c r="K277" i="25"/>
  <c r="K189" i="25"/>
  <c r="K759" i="25"/>
  <c r="K218" i="25"/>
  <c r="K262" i="25"/>
  <c r="K545" i="25"/>
  <c r="K489" i="25"/>
  <c r="K835" i="25"/>
  <c r="K615" i="25"/>
  <c r="K679" i="25"/>
  <c r="K289" i="25"/>
  <c r="K217" i="25"/>
  <c r="K507" i="25"/>
  <c r="K879" i="25"/>
  <c r="K821" i="25"/>
  <c r="K154" i="25"/>
  <c r="K637" i="25"/>
  <c r="K516" i="25"/>
  <c r="K242" i="25"/>
  <c r="K900" i="25"/>
  <c r="K1014" i="25"/>
  <c r="K1015" i="25"/>
  <c r="K665" i="25"/>
  <c r="K604" i="25"/>
  <c r="K318" i="25"/>
  <c r="K859" i="25"/>
  <c r="K737" i="25"/>
  <c r="K624" i="25"/>
  <c r="K373" i="25"/>
  <c r="K275" i="25"/>
  <c r="K21" i="25"/>
  <c r="K378" i="25"/>
  <c r="K794" i="25"/>
  <c r="K909" i="25"/>
  <c r="K117" i="25"/>
  <c r="K574" i="25"/>
  <c r="K365" i="25"/>
  <c r="K940" i="25"/>
  <c r="K722" i="25"/>
  <c r="K162" i="25"/>
  <c r="K214" i="25"/>
  <c r="K286" i="25"/>
  <c r="K647" i="25"/>
  <c r="K121" i="25"/>
  <c r="K130" i="25"/>
  <c r="K541" i="25"/>
  <c r="K132" i="25"/>
  <c r="K787" i="25"/>
  <c r="K140" i="25"/>
  <c r="K712" i="25"/>
  <c r="K930" i="25"/>
  <c r="K628" i="25"/>
  <c r="K213" i="25"/>
  <c r="K200" i="25"/>
  <c r="K413" i="25"/>
  <c r="K789" i="25"/>
  <c r="K790" i="25"/>
  <c r="K736" i="25"/>
  <c r="K168" i="25"/>
  <c r="K254" i="25"/>
  <c r="K916" i="25"/>
  <c r="K657" i="25"/>
  <c r="K226" i="25"/>
  <c r="K526" i="25"/>
  <c r="K408" i="25"/>
  <c r="K1016" i="25"/>
  <c r="K792" i="25"/>
  <c r="K193" i="25"/>
  <c r="K687" i="25"/>
  <c r="K379" i="25"/>
  <c r="K47" i="25"/>
  <c r="K927" i="25"/>
  <c r="K904" i="25"/>
  <c r="K649" i="25"/>
  <c r="K17" i="25"/>
  <c r="K892" i="25"/>
  <c r="K341" i="25"/>
  <c r="K626" i="25"/>
  <c r="K362" i="25"/>
  <c r="K597" i="25"/>
  <c r="K669" i="25"/>
  <c r="K249" i="25"/>
  <c r="K534" i="25"/>
  <c r="K134" i="25"/>
  <c r="K281" i="25"/>
  <c r="K105" i="25"/>
  <c r="K153" i="25"/>
  <c r="K944" i="25"/>
  <c r="K84" i="25"/>
  <c r="K650" i="25"/>
  <c r="K444" i="25"/>
  <c r="K317" i="25"/>
  <c r="K621" i="25"/>
  <c r="K564" i="25"/>
  <c r="K305" i="25"/>
  <c r="K345" i="25"/>
  <c r="K220" i="25"/>
  <c r="K103" i="25"/>
  <c r="K491" i="25"/>
  <c r="K247" i="25"/>
  <c r="K269" i="25"/>
  <c r="K644" i="25"/>
  <c r="K556" i="25"/>
  <c r="K446" i="25"/>
  <c r="K849" i="25"/>
  <c r="K1017" i="25"/>
  <c r="K780" i="25"/>
  <c r="K870" i="25"/>
  <c r="K30" i="25"/>
  <c r="K313" i="25"/>
  <c r="K905" i="25"/>
  <c r="K804" i="25"/>
  <c r="K395" i="25"/>
  <c r="K71" i="25"/>
  <c r="K407" i="25"/>
  <c r="K77" i="25"/>
  <c r="K61" i="25"/>
  <c r="K592" i="25"/>
  <c r="K920" i="25"/>
  <c r="K443" i="25"/>
  <c r="K895" i="25"/>
  <c r="K1018" i="25"/>
  <c r="K748" i="25"/>
  <c r="K726" i="25"/>
  <c r="K757" i="25"/>
  <c r="K225" i="25"/>
  <c r="K1019" i="25"/>
  <c r="K743" i="25"/>
  <c r="K163" i="25"/>
  <c r="K698" i="25"/>
  <c r="K450" i="25"/>
  <c r="K427" i="25"/>
  <c r="K1020" i="25"/>
  <c r="K653" i="25"/>
  <c r="K635" i="25"/>
  <c r="K719" i="25"/>
  <c r="K219" i="25"/>
  <c r="K412" i="25"/>
  <c r="K496" i="25"/>
  <c r="K689" i="25"/>
  <c r="K118" i="25"/>
  <c r="K384" i="25"/>
  <c r="K1021" i="25"/>
  <c r="K1022" i="25"/>
  <c r="K170" i="25"/>
  <c r="K83" i="25"/>
  <c r="K741" i="25"/>
  <c r="K588" i="25"/>
  <c r="K1023" i="25"/>
  <c r="K695" i="25"/>
  <c r="K504" i="25"/>
  <c r="K901" i="25"/>
  <c r="K925" i="25"/>
  <c r="K13" i="25"/>
  <c r="K858" i="25"/>
  <c r="K231" i="25"/>
  <c r="K376" i="25"/>
  <c r="K304" i="25"/>
  <c r="K530" i="25"/>
  <c r="K324" i="25"/>
  <c r="K1024" i="25"/>
  <c r="K358" i="25"/>
  <c r="K57" i="25"/>
  <c r="K497" i="25"/>
  <c r="K517" i="25"/>
  <c r="K767" i="25"/>
  <c r="K922" i="25"/>
  <c r="K923" i="25"/>
  <c r="K887" i="25"/>
  <c r="K520" i="25"/>
  <c r="K423" i="25"/>
  <c r="K532" i="25"/>
  <c r="K1025" i="25"/>
  <c r="K359" i="25"/>
  <c r="K229" i="25"/>
  <c r="K746" i="25"/>
  <c r="K1026" i="25"/>
  <c r="K1027" i="25"/>
  <c r="K167" i="25"/>
  <c r="K374" i="25"/>
  <c r="K906" i="25"/>
  <c r="K94" i="25"/>
  <c r="K1028" i="25"/>
  <c r="K462" i="25"/>
  <c r="K185" i="25"/>
  <c r="K1029" i="25"/>
  <c r="K458" i="25"/>
  <c r="K292" i="25"/>
  <c r="K243" i="25"/>
  <c r="K939" i="25"/>
  <c r="K1030" i="25"/>
  <c r="K1031" i="25"/>
  <c r="K442" i="25"/>
  <c r="K414" i="25"/>
  <c r="K591" i="25"/>
  <c r="K31" i="25"/>
  <c r="K369" i="25"/>
  <c r="K143" i="25"/>
  <c r="K853" i="25"/>
  <c r="K860" i="25"/>
  <c r="K477" i="25"/>
  <c r="K917" i="25"/>
  <c r="K1032" i="25"/>
  <c r="K106" i="25"/>
  <c r="K112" i="25"/>
  <c r="K915" i="25"/>
  <c r="K508" i="25"/>
  <c r="K455" i="25"/>
  <c r="K327" i="25"/>
  <c r="K921" i="25"/>
  <c r="K468" i="25"/>
  <c r="K691" i="25"/>
  <c r="K559" i="25"/>
  <c r="K382" i="25"/>
  <c r="K529" i="25"/>
  <c r="K141" i="25"/>
  <c r="K160" i="25"/>
  <c r="K109" i="25"/>
  <c r="K357" i="25"/>
  <c r="K840" i="25"/>
  <c r="K488" i="25"/>
  <c r="K861" i="25"/>
  <c r="K469" i="25"/>
  <c r="K760" i="25"/>
  <c r="K656" i="25"/>
  <c r="K600" i="25"/>
  <c r="K1033" i="25"/>
  <c r="K611" i="25"/>
  <c r="K1034" i="25"/>
  <c r="K1035" i="25"/>
  <c r="K734" i="25"/>
  <c r="K936" i="25"/>
  <c r="K1036" i="25"/>
  <c r="K756" i="25"/>
  <c r="K1037" i="25"/>
  <c r="K855" i="25"/>
  <c r="K733" i="25"/>
  <c r="K567" i="25"/>
  <c r="K931" i="25"/>
  <c r="K1038" i="25"/>
  <c r="K287" i="25"/>
  <c r="K889" i="25"/>
  <c r="K149" i="25"/>
  <c r="K903" i="25"/>
  <c r="K686" i="25"/>
  <c r="K190" i="25"/>
  <c r="K602" i="25"/>
  <c r="K425" i="25"/>
  <c r="K524" i="25"/>
  <c r="K883" i="25"/>
  <c r="K393" i="25"/>
  <c r="K335" i="25"/>
  <c r="K584" i="25"/>
  <c r="K884" i="25"/>
  <c r="K577" i="25"/>
  <c r="K494" i="25"/>
  <c r="K898" i="25"/>
  <c r="K1039" i="25"/>
  <c r="K510" i="25"/>
  <c r="K603" i="25"/>
  <c r="K937" i="25"/>
  <c r="K681" i="25"/>
  <c r="K1040" i="25"/>
  <c r="K478" i="25"/>
  <c r="K725" i="25"/>
  <c r="K675" i="25"/>
  <c r="K1041" i="25"/>
  <c r="K902" i="25"/>
  <c r="K372" i="25"/>
  <c r="K638" i="25"/>
  <c r="K753" i="25"/>
  <c r="K380" i="25"/>
  <c r="K882" i="25"/>
  <c r="K147" i="25"/>
  <c r="K913" i="25"/>
  <c r="K677" i="25"/>
  <c r="K222" i="25"/>
  <c r="K148" i="25"/>
  <c r="K264" i="25"/>
  <c r="K570" i="25"/>
  <c r="K325" i="25"/>
  <c r="K693" i="25"/>
  <c r="K521" i="25"/>
  <c r="K684" i="25"/>
  <c r="K714" i="25"/>
  <c r="K440" i="25"/>
  <c r="K661" i="25"/>
  <c r="M30" i="22" l="1"/>
  <c r="M39" i="22"/>
  <c r="M46" i="22"/>
  <c r="M42" i="22"/>
  <c r="M91" i="22"/>
  <c r="M31" i="22"/>
  <c r="M33" i="22"/>
  <c r="M41" i="22"/>
  <c r="M32" i="22"/>
  <c r="M12" i="22"/>
  <c r="M21" i="22"/>
  <c r="M26" i="22"/>
  <c r="M67" i="22"/>
  <c r="M52" i="22"/>
  <c r="M78" i="22"/>
  <c r="M90" i="22"/>
  <c r="M27" i="22"/>
  <c r="M74" i="22"/>
  <c r="M92" i="22"/>
  <c r="M62" i="22"/>
  <c r="M79" i="22"/>
  <c r="M64" i="22"/>
  <c r="E30" i="22"/>
  <c r="E39" i="22"/>
  <c r="E46" i="22"/>
  <c r="E42" i="22"/>
  <c r="E91" i="22"/>
  <c r="E31" i="22"/>
  <c r="E33" i="22"/>
  <c r="E41" i="22"/>
  <c r="E32" i="22"/>
  <c r="E12" i="22"/>
  <c r="E21" i="22"/>
  <c r="E26" i="22"/>
  <c r="E67" i="22"/>
  <c r="E52" i="22"/>
  <c r="E78" i="22"/>
  <c r="E90" i="22"/>
  <c r="E27" i="22"/>
  <c r="E74" i="22"/>
  <c r="E92" i="22"/>
  <c r="L98" i="22"/>
  <c r="L99" i="22"/>
  <c r="L56" i="22"/>
  <c r="L72" i="22"/>
  <c r="L28" i="22"/>
  <c r="L70" i="22"/>
  <c r="L77" i="22"/>
  <c r="L80" i="22"/>
  <c r="L84" i="22"/>
  <c r="L100" i="22"/>
  <c r="L48" i="22"/>
  <c r="L101" i="22"/>
  <c r="L37" i="22"/>
  <c r="L81" i="22"/>
  <c r="L60" i="22"/>
  <c r="L40" i="22"/>
  <c r="L102" i="22"/>
  <c r="L45" i="22"/>
  <c r="L103" i="22"/>
  <c r="L104" i="22"/>
  <c r="L105" i="22"/>
  <c r="L85" i="22"/>
  <c r="L106" i="22"/>
  <c r="L107" i="22"/>
  <c r="L108" i="22"/>
  <c r="L54" i="22"/>
  <c r="L109" i="22"/>
  <c r="L110" i="22"/>
  <c r="L111" i="22"/>
  <c r="L57" i="22"/>
  <c r="L112" i="22"/>
  <c r="L113" i="22"/>
  <c r="L114" i="22"/>
  <c r="L115" i="22"/>
  <c r="L59" i="22"/>
  <c r="L116" i="22"/>
  <c r="L117" i="22"/>
  <c r="L118" i="22"/>
  <c r="L119" i="22"/>
  <c r="L44" i="22"/>
  <c r="L120" i="22"/>
  <c r="L121" i="22"/>
  <c r="L65" i="22"/>
  <c r="L38" i="22"/>
  <c r="L122" i="22"/>
  <c r="L123" i="22"/>
  <c r="L82" i="22"/>
  <c r="L35" i="22"/>
  <c r="L58" i="22"/>
  <c r="L71" i="22"/>
  <c r="L124" i="22"/>
  <c r="L125" i="22"/>
  <c r="L126" i="22"/>
  <c r="L127" i="22"/>
  <c r="L128" i="22"/>
  <c r="L129" i="22"/>
  <c r="L130" i="22"/>
  <c r="L131" i="22"/>
  <c r="L132" i="22"/>
  <c r="L24" i="22"/>
  <c r="L133" i="22"/>
  <c r="L20" i="22"/>
  <c r="L134" i="22"/>
  <c r="L135" i="22"/>
  <c r="L136" i="22"/>
  <c r="L137" i="22"/>
  <c r="L138" i="22"/>
  <c r="L86" i="22"/>
  <c r="L139" i="22"/>
  <c r="L140" i="22"/>
  <c r="L141" i="22"/>
  <c r="L142" i="22"/>
  <c r="L143" i="22"/>
  <c r="L144" i="22"/>
  <c r="L43" i="22"/>
  <c r="L75" i="22"/>
  <c r="L145" i="22"/>
  <c r="L146" i="22"/>
  <c r="L147" i="22"/>
  <c r="L148" i="22"/>
  <c r="L149" i="22"/>
  <c r="L92" i="22"/>
  <c r="L64" i="22"/>
  <c r="L18" i="22"/>
  <c r="L93" i="22"/>
  <c r="L63" i="22"/>
  <c r="L94" i="22"/>
  <c r="L95" i="22"/>
  <c r="L96" i="22"/>
  <c r="L97" i="22"/>
  <c r="L76" i="22"/>
  <c r="L91" i="22"/>
  <c r="L31" i="22"/>
  <c r="L32" i="22"/>
  <c r="L12" i="22"/>
  <c r="L21" i="22"/>
  <c r="L67" i="22"/>
  <c r="L90" i="22"/>
  <c r="L107" i="25"/>
  <c r="I1042" i="25" l="1"/>
  <c r="J1042" i="25"/>
  <c r="F1061" i="15" l="1"/>
  <c r="K156" i="22"/>
  <c r="B231" i="21"/>
  <c r="I1047" i="15" l="1"/>
  <c r="I1048" i="15"/>
  <c r="I1053" i="15"/>
  <c r="I1054" i="15"/>
  <c r="I1056" i="15"/>
  <c r="I1060" i="15"/>
  <c r="I1049" i="15"/>
  <c r="I1050" i="15"/>
  <c r="I1052" i="15"/>
  <c r="I1051" i="15"/>
  <c r="I1059" i="15"/>
  <c r="I1058" i="15"/>
  <c r="J156" i="22"/>
  <c r="D156" i="22"/>
  <c r="B156" i="22"/>
  <c r="M70" i="22"/>
  <c r="M146" i="22"/>
  <c r="M147" i="22"/>
  <c r="M148" i="22"/>
  <c r="M149" i="22"/>
  <c r="M11" i="22"/>
  <c r="M83" i="22"/>
  <c r="E145" i="22"/>
  <c r="D231" i="21"/>
  <c r="B1061" i="15"/>
  <c r="G231" i="21" l="1"/>
  <c r="J231" i="21"/>
  <c r="C231" i="21"/>
  <c r="E83" i="22"/>
  <c r="G156" i="22"/>
  <c r="E11" i="22"/>
  <c r="E149" i="22"/>
  <c r="E148" i="22"/>
  <c r="E147" i="22"/>
  <c r="E146" i="22"/>
  <c r="E14" i="22"/>
  <c r="M14" i="22"/>
  <c r="E70" i="22"/>
  <c r="C156" i="22"/>
  <c r="G1061" i="15"/>
  <c r="H1061" i="15" s="1"/>
  <c r="G1042" i="15"/>
  <c r="F151" i="22" l="1"/>
  <c r="F154" i="22"/>
  <c r="F25" i="22"/>
  <c r="F29" i="22"/>
  <c r="F62" i="22"/>
  <c r="F155" i="22"/>
  <c r="F14" i="22"/>
  <c r="F39" i="22"/>
  <c r="F153" i="22"/>
  <c r="F27" i="22"/>
  <c r="F73" i="22"/>
  <c r="F61" i="22"/>
  <c r="F51" i="22"/>
  <c r="F30" i="22"/>
  <c r="F46" i="22"/>
  <c r="F152" i="22"/>
  <c r="F33" i="22"/>
  <c r="F150" i="22"/>
  <c r="F16" i="22"/>
  <c r="F55" i="22"/>
  <c r="F79" i="22"/>
  <c r="J1042" i="15"/>
  <c r="J1061" i="15"/>
  <c r="F70" i="22"/>
  <c r="F146" i="22"/>
  <c r="F147" i="22"/>
  <c r="F148" i="22"/>
  <c r="F149" i="22"/>
  <c r="F11" i="22"/>
  <c r="F83" i="22"/>
  <c r="I1061" i="25"/>
  <c r="L399" i="25" l="1"/>
  <c r="L362" i="25"/>
  <c r="L176" i="25"/>
  <c r="F1042" i="15"/>
  <c r="I1039" i="15" l="1"/>
  <c r="I1040" i="15"/>
  <c r="I1041" i="15"/>
  <c r="I782" i="15"/>
  <c r="I979" i="15"/>
  <c r="I855" i="15"/>
  <c r="I918" i="15"/>
  <c r="I735" i="15"/>
  <c r="I1017" i="15"/>
  <c r="I663" i="15"/>
  <c r="I1008" i="15"/>
  <c r="I868" i="15"/>
  <c r="I1018" i="15"/>
  <c r="I973" i="15"/>
  <c r="I1023" i="15"/>
  <c r="I1021" i="15"/>
  <c r="I860" i="15"/>
  <c r="I935" i="15"/>
  <c r="I908" i="15"/>
  <c r="I971" i="15"/>
  <c r="I993" i="15"/>
  <c r="I882" i="15"/>
  <c r="I997" i="15"/>
  <c r="I1024" i="15"/>
  <c r="I948" i="15"/>
  <c r="I840" i="15"/>
  <c r="I878" i="15"/>
  <c r="I551" i="15"/>
  <c r="I744" i="15"/>
  <c r="I690" i="15"/>
  <c r="I986" i="15"/>
  <c r="I600" i="15"/>
  <c r="I851" i="15"/>
  <c r="I928" i="15"/>
  <c r="I754" i="15"/>
  <c r="I831" i="15"/>
  <c r="I974" i="15"/>
  <c r="I1004" i="15"/>
  <c r="I994" i="15"/>
  <c r="I741" i="15"/>
  <c r="I327" i="15"/>
  <c r="I1025" i="15"/>
  <c r="I1000" i="15"/>
  <c r="I703" i="15"/>
  <c r="I634" i="15"/>
  <c r="I996" i="15"/>
  <c r="I596" i="15"/>
  <c r="I872" i="15"/>
  <c r="I963" i="15"/>
  <c r="I985" i="15"/>
  <c r="I796" i="15"/>
  <c r="I887" i="15"/>
  <c r="I740" i="15"/>
  <c r="I991" i="15"/>
  <c r="I867" i="15"/>
  <c r="I894" i="15"/>
  <c r="I989" i="15"/>
  <c r="I924" i="15"/>
  <c r="I902" i="15"/>
  <c r="I999" i="15"/>
  <c r="I1022" i="15"/>
  <c r="I601" i="15"/>
  <c r="I915" i="15"/>
  <c r="I876" i="15"/>
  <c r="I911" i="15"/>
  <c r="I837" i="15"/>
  <c r="I614" i="15"/>
  <c r="I1001" i="15"/>
  <c r="I992" i="15"/>
  <c r="I950" i="15"/>
  <c r="I1031" i="15"/>
  <c r="I655" i="15"/>
  <c r="I978" i="15"/>
  <c r="I968" i="15"/>
  <c r="I929" i="15"/>
  <c r="I969" i="15"/>
  <c r="I667" i="15"/>
  <c r="I27" i="15"/>
  <c r="I15" i="15"/>
  <c r="I7" i="15"/>
  <c r="I10" i="15"/>
  <c r="I25" i="15"/>
  <c r="I32" i="15"/>
  <c r="I43" i="15"/>
  <c r="I46" i="15"/>
  <c r="I20" i="15"/>
  <c r="I53" i="15"/>
  <c r="I23" i="15"/>
  <c r="I18" i="15"/>
  <c r="I29" i="15"/>
  <c r="I39" i="15"/>
  <c r="I31" i="15"/>
  <c r="I71" i="15"/>
  <c r="I45" i="15"/>
  <c r="I21" i="15"/>
  <c r="I58" i="15"/>
  <c r="I81" i="15"/>
  <c r="I80" i="15"/>
  <c r="I60" i="15"/>
  <c r="I51" i="15"/>
  <c r="I50" i="15"/>
  <c r="I68" i="15"/>
  <c r="I66" i="15"/>
  <c r="I61" i="15"/>
  <c r="I42" i="15"/>
  <c r="I72" i="15"/>
  <c r="I88" i="15"/>
  <c r="I89" i="15"/>
  <c r="I83" i="15"/>
  <c r="I44" i="15"/>
  <c r="I362" i="15"/>
  <c r="I108" i="15"/>
  <c r="I100" i="15"/>
  <c r="I107" i="15"/>
  <c r="I103" i="15"/>
  <c r="I64" i="15"/>
  <c r="I70" i="15"/>
  <c r="I137" i="15"/>
  <c r="I52" i="15"/>
  <c r="I56" i="15"/>
  <c r="I145" i="15"/>
  <c r="I82" i="15"/>
  <c r="I133" i="15"/>
  <c r="I67" i="15"/>
  <c r="I189" i="15"/>
  <c r="I75" i="15"/>
  <c r="I736" i="15"/>
  <c r="I120" i="15"/>
  <c r="I93" i="15"/>
  <c r="I117" i="15"/>
  <c r="I55" i="15"/>
  <c r="I62" i="15"/>
  <c r="I363" i="15"/>
  <c r="I126" i="15"/>
  <c r="I159" i="15"/>
  <c r="I94" i="15"/>
  <c r="I59" i="15"/>
  <c r="I140" i="15"/>
  <c r="I34" i="15"/>
  <c r="I248" i="15"/>
  <c r="I85" i="15"/>
  <c r="I287" i="15"/>
  <c r="I49" i="15"/>
  <c r="I102" i="15"/>
  <c r="I152" i="15"/>
  <c r="I127" i="15"/>
  <c r="I129" i="15"/>
  <c r="I57" i="15"/>
  <c r="I54" i="15"/>
  <c r="I98" i="15"/>
  <c r="I467" i="15"/>
  <c r="I266" i="15"/>
  <c r="I111" i="15"/>
  <c r="I183" i="15"/>
  <c r="I138" i="15"/>
  <c r="I398" i="15"/>
  <c r="I128" i="15"/>
  <c r="I37" i="15"/>
  <c r="I116" i="15"/>
  <c r="I185" i="15"/>
  <c r="I8" i="15"/>
  <c r="I12" i="15"/>
  <c r="I9" i="15"/>
  <c r="I1036" i="15"/>
  <c r="I358" i="15"/>
  <c r="I11" i="15"/>
  <c r="I141" i="15"/>
  <c r="I63" i="15"/>
  <c r="I390" i="15"/>
  <c r="I214" i="15"/>
  <c r="I38" i="15"/>
  <c r="I219" i="15"/>
  <c r="I77" i="15"/>
  <c r="I65" i="15"/>
  <c r="I245" i="15"/>
  <c r="I168" i="15"/>
  <c r="I375" i="15"/>
  <c r="I92" i="15"/>
  <c r="I139" i="15"/>
  <c r="I227" i="15"/>
  <c r="I226" i="15"/>
  <c r="I155" i="15"/>
  <c r="I40" i="15"/>
  <c r="I354" i="15"/>
  <c r="I86" i="15"/>
  <c r="I407" i="15"/>
  <c r="I184" i="15"/>
  <c r="I177" i="15"/>
  <c r="I95" i="15"/>
  <c r="I195" i="15"/>
  <c r="I200" i="15"/>
  <c r="I106" i="15"/>
  <c r="I175" i="15"/>
  <c r="I123" i="15"/>
  <c r="I143" i="15"/>
  <c r="I41" i="15"/>
  <c r="I176" i="15"/>
  <c r="I110" i="15"/>
  <c r="I388" i="15"/>
  <c r="I122" i="15"/>
  <c r="I203" i="15"/>
  <c r="I208" i="15"/>
  <c r="I114" i="15"/>
  <c r="I47" i="15"/>
  <c r="I97" i="15"/>
  <c r="I532" i="15"/>
  <c r="I277" i="15"/>
  <c r="I125" i="15"/>
  <c r="I328" i="15"/>
  <c r="I112" i="15"/>
  <c r="I204" i="15"/>
  <c r="I84" i="15"/>
  <c r="I79" i="15"/>
  <c r="I69" i="15"/>
  <c r="I264" i="15"/>
  <c r="I202" i="15"/>
  <c r="I171" i="15"/>
  <c r="I91" i="15"/>
  <c r="I224" i="15"/>
  <c r="I35" i="15"/>
  <c r="I295" i="15"/>
  <c r="I254" i="15"/>
  <c r="I321" i="15"/>
  <c r="I308" i="15"/>
  <c r="I196" i="15"/>
  <c r="I161" i="15"/>
  <c r="I338" i="15"/>
  <c r="I165" i="15"/>
  <c r="I255" i="15"/>
  <c r="I151" i="15"/>
  <c r="I275" i="15"/>
  <c r="I162" i="15"/>
  <c r="I182" i="15"/>
  <c r="I136" i="15"/>
  <c r="I250" i="15"/>
  <c r="I74" i="15"/>
  <c r="I115" i="15"/>
  <c r="I119" i="15"/>
  <c r="I131" i="15"/>
  <c r="I124" i="15"/>
  <c r="I73" i="15"/>
  <c r="I173" i="15"/>
  <c r="I109" i="15"/>
  <c r="I118" i="15"/>
  <c r="I150" i="15"/>
  <c r="I157" i="15"/>
  <c r="I160" i="15"/>
  <c r="I261" i="15"/>
  <c r="I244" i="15"/>
  <c r="I265" i="15"/>
  <c r="I349" i="15"/>
  <c r="I345" i="15"/>
  <c r="I172" i="15"/>
  <c r="I278" i="15"/>
  <c r="I476" i="15"/>
  <c r="I242" i="15"/>
  <c r="I166" i="15"/>
  <c r="I132" i="15"/>
  <c r="I99" i="15"/>
  <c r="I414" i="15"/>
  <c r="I90" i="15"/>
  <c r="I121" i="15"/>
  <c r="I333" i="15"/>
  <c r="I48" i="15"/>
  <c r="I320" i="15"/>
  <c r="I231" i="15"/>
  <c r="I179" i="15"/>
  <c r="I169" i="15"/>
  <c r="I376" i="15"/>
  <c r="I232" i="15"/>
  <c r="I190" i="15"/>
  <c r="I135" i="15"/>
  <c r="I211" i="15"/>
  <c r="I213" i="15"/>
  <c r="I339" i="15"/>
  <c r="I400" i="15"/>
  <c r="I276" i="15"/>
  <c r="I221" i="15"/>
  <c r="I158" i="15"/>
  <c r="I355" i="15"/>
  <c r="I235" i="15"/>
  <c r="I237" i="15"/>
  <c r="I228" i="15"/>
  <c r="I283" i="15"/>
  <c r="I307" i="15"/>
  <c r="I311" i="15"/>
  <c r="I240" i="15"/>
  <c r="I291" i="15"/>
  <c r="I216" i="15"/>
  <c r="I269" i="15"/>
  <c r="I353" i="15"/>
  <c r="I292" i="15"/>
  <c r="I241" i="15"/>
  <c r="I660" i="15"/>
  <c r="I134" i="15"/>
  <c r="I560" i="15"/>
  <c r="I274" i="15"/>
  <c r="I217" i="15"/>
  <c r="I142" i="15"/>
  <c r="I781" i="15"/>
  <c r="I270" i="15"/>
  <c r="I205" i="15"/>
  <c r="I316" i="15"/>
  <c r="I442" i="15"/>
  <c r="I437" i="15"/>
  <c r="I380" i="15"/>
  <c r="I105" i="15"/>
  <c r="I223" i="15"/>
  <c r="I300" i="15"/>
  <c r="I296" i="15"/>
  <c r="I302" i="15"/>
  <c r="I149" i="15"/>
  <c r="I236" i="15"/>
  <c r="I352" i="15"/>
  <c r="I323" i="15"/>
  <c r="I104" i="15"/>
  <c r="I130" i="15"/>
  <c r="I299" i="15"/>
  <c r="I593" i="15"/>
  <c r="I366" i="15"/>
  <c r="I538" i="15"/>
  <c r="I330" i="15"/>
  <c r="I384" i="15"/>
  <c r="I156" i="15"/>
  <c r="I197" i="15"/>
  <c r="I312" i="15"/>
  <c r="I234" i="15"/>
  <c r="I336" i="15"/>
  <c r="I238" i="15"/>
  <c r="I76" i="15"/>
  <c r="I460" i="15"/>
  <c r="I511" i="15"/>
  <c r="I383" i="15"/>
  <c r="I193" i="15"/>
  <c r="I13" i="15"/>
  <c r="I449" i="15"/>
  <c r="I641" i="15"/>
  <c r="I465" i="15"/>
  <c r="I573" i="15"/>
  <c r="I584" i="15"/>
  <c r="I448" i="15"/>
  <c r="I419" i="15"/>
  <c r="I463" i="15"/>
  <c r="I536" i="15"/>
  <c r="I515" i="15"/>
  <c r="I566" i="15"/>
  <c r="I294" i="15"/>
  <c r="I381" i="15"/>
  <c r="I455" i="15"/>
  <c r="I288" i="15"/>
  <c r="I856" i="15"/>
  <c r="I797" i="15"/>
  <c r="I604" i="15"/>
  <c r="I567" i="15"/>
  <c r="I901" i="15"/>
  <c r="I765" i="15"/>
  <c r="I571" i="15"/>
  <c r="I542" i="15"/>
  <c r="I581" i="15"/>
  <c r="I512" i="15"/>
  <c r="I751" i="15"/>
  <c r="I404" i="15"/>
  <c r="I474" i="15"/>
  <c r="I441" i="15"/>
  <c r="I792" i="15"/>
  <c r="I487" i="15"/>
  <c r="I462" i="15"/>
  <c r="I922" i="15"/>
  <c r="I628" i="15"/>
  <c r="I895" i="15"/>
  <c r="I484" i="15"/>
  <c r="I524" i="15"/>
  <c r="I517" i="15"/>
  <c r="I625" i="15"/>
  <c r="I447" i="15"/>
  <c r="I616" i="15"/>
  <c r="I702" i="15"/>
  <c r="I632" i="15"/>
  <c r="I870" i="15"/>
  <c r="I305" i="15"/>
  <c r="I147" i="15"/>
  <c r="I314" i="15"/>
  <c r="I681" i="15"/>
  <c r="I249" i="15"/>
  <c r="I198" i="15"/>
  <c r="I391" i="15"/>
  <c r="I379" i="15"/>
  <c r="I259" i="15"/>
  <c r="I695" i="15"/>
  <c r="I706" i="15"/>
  <c r="I96" i="15"/>
  <c r="I397" i="15"/>
  <c r="I402" i="15"/>
  <c r="I220" i="15"/>
  <c r="I488" i="15"/>
  <c r="I286" i="15"/>
  <c r="I192" i="15"/>
  <c r="I318" i="15"/>
  <c r="I207" i="15"/>
  <c r="I356" i="15"/>
  <c r="I331" i="15"/>
  <c r="I253" i="15"/>
  <c r="I181" i="15"/>
  <c r="I281" i="15"/>
  <c r="I429" i="15"/>
  <c r="I341" i="15"/>
  <c r="I285" i="15"/>
  <c r="I577" i="15"/>
  <c r="I711" i="15"/>
  <c r="I545" i="15"/>
  <c r="I87" i="15"/>
  <c r="I298" i="15"/>
  <c r="I453" i="15"/>
  <c r="I167" i="15"/>
  <c r="I342" i="15"/>
  <c r="I387" i="15"/>
  <c r="I438" i="15"/>
  <c r="I340" i="15"/>
  <c r="I359" i="15"/>
  <c r="I549" i="15"/>
  <c r="I301" i="15"/>
  <c r="I485" i="15"/>
  <c r="I534" i="15"/>
  <c r="I369" i="15"/>
  <c r="I257" i="15"/>
  <c r="I297" i="15"/>
  <c r="I496" i="15"/>
  <c r="I272" i="15"/>
  <c r="I187" i="15"/>
  <c r="I273" i="15"/>
  <c r="I347" i="15"/>
  <c r="I164" i="15"/>
  <c r="I377" i="15"/>
  <c r="I325" i="15"/>
  <c r="I531" i="15"/>
  <c r="I194" i="15"/>
  <c r="I481" i="15"/>
  <c r="I306" i="15"/>
  <c r="I1016" i="15"/>
  <c r="I247" i="15"/>
  <c r="I401" i="15"/>
  <c r="I239" i="15"/>
  <c r="I326" i="15"/>
  <c r="I304" i="15"/>
  <c r="I360" i="15"/>
  <c r="I251" i="15"/>
  <c r="I579" i="15"/>
  <c r="I367" i="15"/>
  <c r="I243" i="15"/>
  <c r="I507" i="15"/>
  <c r="I425" i="15"/>
  <c r="I452" i="15"/>
  <c r="I373" i="15"/>
  <c r="I970" i="15"/>
  <c r="I361" i="15"/>
  <c r="I262" i="15"/>
  <c r="I423" i="15"/>
  <c r="I279" i="15"/>
  <c r="I525" i="15"/>
  <c r="I180" i="15"/>
  <c r="I430" i="15"/>
  <c r="I793" i="15"/>
  <c r="I408" i="15"/>
  <c r="I188" i="15"/>
  <c r="I210" i="15"/>
  <c r="I806" i="15"/>
  <c r="I229" i="15"/>
  <c r="I78" i="15"/>
  <c r="I368" i="15"/>
  <c r="I772" i="15"/>
  <c r="I637" i="15"/>
  <c r="I293" i="15"/>
  <c r="I820" i="15"/>
  <c r="I516" i="15"/>
  <c r="I907" i="15"/>
  <c r="I486" i="15"/>
  <c r="I504" i="15"/>
  <c r="I370" i="15"/>
  <c r="I746" i="15"/>
  <c r="I443" i="15"/>
  <c r="I246" i="15"/>
  <c r="I178" i="15"/>
  <c r="I850" i="15"/>
  <c r="I153" i="15"/>
  <c r="I848" i="15"/>
  <c r="I206" i="15"/>
  <c r="I480" i="15"/>
  <c r="I543" i="15"/>
  <c r="I466" i="15"/>
  <c r="I101" i="15"/>
  <c r="I530" i="15"/>
  <c r="I743" i="15"/>
  <c r="I416" i="15"/>
  <c r="I427" i="15"/>
  <c r="I348" i="15"/>
  <c r="I215" i="15"/>
  <c r="I497" i="15"/>
  <c r="I422" i="15"/>
  <c r="I572" i="15"/>
  <c r="I454" i="15"/>
  <c r="I284" i="15"/>
  <c r="I271" i="15"/>
  <c r="I434" i="15"/>
  <c r="I146" i="15"/>
  <c r="I113" i="15"/>
  <c r="I726" i="15"/>
  <c r="I440" i="15"/>
  <c r="I719" i="15"/>
  <c r="I432" i="15"/>
  <c r="I199" i="15"/>
  <c r="I324" i="15"/>
  <c r="I154" i="15"/>
  <c r="I469" i="15"/>
  <c r="I646" i="15"/>
  <c r="I444" i="15"/>
  <c r="I818" i="15"/>
  <c r="I592" i="15"/>
  <c r="I392" i="15"/>
  <c r="I263" i="15"/>
  <c r="I750" i="15"/>
  <c r="I589" i="15"/>
  <c r="I148" i="15"/>
  <c r="I371" i="15"/>
  <c r="I386" i="15"/>
  <c r="I378" i="15"/>
  <c r="I303" i="15"/>
  <c r="I410" i="15"/>
  <c r="I319" i="15"/>
  <c r="I513" i="15"/>
  <c r="I657" i="15"/>
  <c r="I535" i="15"/>
  <c r="I682" i="15"/>
  <c r="I562" i="15"/>
  <c r="I666" i="15"/>
  <c r="I749" i="15"/>
  <c r="I477" i="15"/>
  <c r="I617" i="15"/>
  <c r="I595" i="15"/>
  <c r="I777" i="15"/>
  <c r="I638" i="15"/>
  <c r="I468" i="15"/>
  <c r="I715" i="15"/>
  <c r="I428" i="15"/>
  <c r="I514" i="15"/>
  <c r="I537" i="15"/>
  <c r="I815" i="15"/>
  <c r="I399" i="15"/>
  <c r="I268" i="15"/>
  <c r="I591" i="15"/>
  <c r="I201" i="15"/>
  <c r="I762" i="15"/>
  <c r="I490" i="15"/>
  <c r="I322" i="15"/>
  <c r="I526" i="15"/>
  <c r="I679" i="15"/>
  <c r="I559" i="15"/>
  <c r="I643" i="15"/>
  <c r="I680" i="15"/>
  <c r="I826" i="15"/>
  <c r="I553" i="15"/>
  <c r="I550" i="15"/>
  <c r="I313" i="15"/>
  <c r="I687" i="15"/>
  <c r="I789" i="15"/>
  <c r="I602" i="15"/>
  <c r="I721" i="15"/>
  <c r="I547" i="15"/>
  <c r="I838" i="15"/>
  <c r="I554" i="15"/>
  <c r="I583" i="15"/>
  <c r="I987" i="15"/>
  <c r="I669" i="15"/>
  <c r="I788" i="15"/>
  <c r="I640" i="15"/>
  <c r="I582" i="15"/>
  <c r="I365" i="15"/>
  <c r="I707" i="15"/>
  <c r="I612" i="15"/>
  <c r="I541" i="15"/>
  <c r="I842" i="15"/>
  <c r="I977" i="15"/>
  <c r="I883" i="15"/>
  <c r="I552" i="15"/>
  <c r="I483" i="15"/>
  <c r="I576" i="15"/>
  <c r="I529" i="15"/>
  <c r="I688" i="15"/>
  <c r="I874" i="15"/>
  <c r="I470" i="15"/>
  <c r="I661" i="15"/>
  <c r="I610" i="15"/>
  <c r="I814" i="15"/>
  <c r="I833" i="15"/>
  <c r="I528" i="15"/>
  <c r="I839" i="15"/>
  <c r="I873" i="15"/>
  <c r="I629" i="15"/>
  <c r="I710" i="15"/>
  <c r="I613" i="15"/>
  <c r="I433" i="15"/>
  <c r="I174" i="15"/>
  <c r="I1014" i="15"/>
  <c r="I787" i="15"/>
  <c r="I659" i="15"/>
  <c r="I817" i="15"/>
  <c r="I773" i="15"/>
  <c r="I803" i="15"/>
  <c r="I847" i="15"/>
  <c r="I493" i="15"/>
  <c r="I685" i="15"/>
  <c r="I724" i="15"/>
  <c r="I758" i="15"/>
  <c r="I389" i="15"/>
  <c r="I548" i="15"/>
  <c r="I503" i="15"/>
  <c r="I382" i="15"/>
  <c r="I725" i="15"/>
  <c r="I849" i="15"/>
  <c r="I775" i="15"/>
  <c r="I623" i="15"/>
  <c r="I642" i="15"/>
  <c r="I606" i="15"/>
  <c r="I791" i="15"/>
  <c r="I527" i="15"/>
  <c r="I738" i="15"/>
  <c r="I697" i="15"/>
  <c r="I696" i="15"/>
  <c r="I510" i="15"/>
  <c r="I885" i="15"/>
  <c r="I766" i="15"/>
  <c r="I252" i="15"/>
  <c r="I794" i="15"/>
  <c r="I533" i="15"/>
  <c r="I599" i="15"/>
  <c r="I587" i="15"/>
  <c r="I708" i="15"/>
  <c r="I426" i="15"/>
  <c r="I822" i="15"/>
  <c r="I218" i="15"/>
  <c r="I411" i="15"/>
  <c r="I886" i="15"/>
  <c r="I689" i="15"/>
  <c r="I770" i="15"/>
  <c r="I163" i="15"/>
  <c r="I825" i="15"/>
  <c r="I720" i="15"/>
  <c r="I403" i="15"/>
  <c r="I212" i="15"/>
  <c r="I756" i="15"/>
  <c r="I620" i="15"/>
  <c r="I498" i="15"/>
  <c r="I495" i="15"/>
  <c r="I186" i="15"/>
  <c r="I771" i="15"/>
  <c r="I1037" i="15"/>
  <c r="I611" i="15"/>
  <c r="I785" i="15"/>
  <c r="I662" i="15"/>
  <c r="I651" i="15"/>
  <c r="I374" i="15"/>
  <c r="I693" i="15"/>
  <c r="I800" i="15"/>
  <c r="I256" i="15"/>
  <c r="I491" i="15"/>
  <c r="I658" i="15"/>
  <c r="I709" i="15"/>
  <c r="I863" i="15"/>
  <c r="I653" i="15"/>
  <c r="I520" i="15"/>
  <c r="I649" i="15"/>
  <c r="I683" i="15"/>
  <c r="I615" i="15"/>
  <c r="I827" i="15"/>
  <c r="I676" i="15"/>
  <c r="I654" i="15"/>
  <c r="I1038" i="15"/>
  <c r="I805" i="15"/>
  <c r="I544" i="15"/>
  <c r="I779" i="15"/>
  <c r="I557" i="15"/>
  <c r="I761" i="15"/>
  <c r="I845" i="15"/>
  <c r="I940" i="15"/>
  <c r="I984" i="15"/>
  <c r="I1026" i="15"/>
  <c r="I897" i="15"/>
  <c r="I939" i="15"/>
  <c r="I900" i="15"/>
  <c r="I823" i="15"/>
  <c r="I767" i="15"/>
  <c r="I975" i="15"/>
  <c r="I700" i="15"/>
  <c r="I957" i="15"/>
  <c r="I645" i="15"/>
  <c r="I309" i="15"/>
  <c r="I768" i="15"/>
  <c r="I819" i="15"/>
  <c r="I630" i="15"/>
  <c r="I802" i="15"/>
  <c r="I854" i="15"/>
  <c r="I932" i="15"/>
  <c r="I998" i="15"/>
  <c r="I869" i="15"/>
  <c r="I737" i="15"/>
  <c r="I1010" i="15"/>
  <c r="I966" i="15"/>
  <c r="I783" i="15"/>
  <c r="I677" i="15"/>
  <c r="I673" i="15"/>
  <c r="I1029" i="15"/>
  <c r="I938" i="15"/>
  <c r="I904" i="15"/>
  <c r="I727" i="15"/>
  <c r="I521" i="15"/>
  <c r="I473" i="15"/>
  <c r="I540" i="15"/>
  <c r="I959" i="15"/>
  <c r="I990" i="15"/>
  <c r="I934" i="15"/>
  <c r="I795" i="15"/>
  <c r="I864" i="15"/>
  <c r="I799" i="15"/>
  <c r="I1019" i="15"/>
  <c r="I923" i="15"/>
  <c r="I664" i="15"/>
  <c r="I1015" i="15"/>
  <c r="I889" i="15"/>
  <c r="I780" i="15"/>
  <c r="I1034" i="15"/>
  <c r="I859" i="15"/>
  <c r="I282" i="15"/>
  <c r="I942" i="15"/>
  <c r="I953" i="15"/>
  <c r="I701" i="15"/>
  <c r="I888" i="15"/>
  <c r="I1006" i="15"/>
  <c r="I926" i="15"/>
  <c r="I652" i="15"/>
  <c r="I912" i="15"/>
  <c r="I1012" i="15"/>
  <c r="I880" i="15"/>
  <c r="I952" i="15"/>
  <c r="I1005" i="15"/>
  <c r="I949" i="15"/>
  <c r="I752" i="15"/>
  <c r="I1011" i="15"/>
  <c r="I764" i="15"/>
  <c r="I569" i="15"/>
  <c r="I506" i="15"/>
  <c r="I191" i="15"/>
  <c r="I1027" i="15"/>
  <c r="I875" i="15"/>
  <c r="I317" i="15"/>
  <c r="I877" i="15"/>
  <c r="I982" i="15"/>
  <c r="I961" i="15"/>
  <c r="I962" i="15"/>
  <c r="I931" i="15"/>
  <c r="I960" i="15"/>
  <c r="I909" i="15"/>
  <c r="I944" i="15"/>
  <c r="I866" i="15"/>
  <c r="I258" i="15"/>
  <c r="I519" i="15"/>
  <c r="I983" i="15"/>
  <c r="I951" i="15"/>
  <c r="I879" i="15"/>
  <c r="I981" i="15"/>
  <c r="I813" i="15"/>
  <c r="I753" i="15"/>
  <c r="I898" i="15"/>
  <c r="I479" i="15"/>
  <c r="I631" i="15"/>
  <c r="I508" i="15"/>
  <c r="I558" i="15"/>
  <c r="I896" i="15"/>
  <c r="I585" i="15"/>
  <c r="I846" i="15"/>
  <c r="I832" i="15"/>
  <c r="I1030" i="15"/>
  <c r="I760" i="15"/>
  <c r="I945" i="15"/>
  <c r="I502" i="15"/>
  <c r="I393" i="15"/>
  <c r="I884" i="15"/>
  <c r="I958" i="15"/>
  <c r="I1009" i="15"/>
  <c r="I684" i="15"/>
  <c r="I810" i="15"/>
  <c r="I841" i="15"/>
  <c r="I734" i="15"/>
  <c r="I635" i="15"/>
  <c r="I811" i="15"/>
  <c r="I729" i="15"/>
  <c r="I730" i="15"/>
  <c r="I927" i="15"/>
  <c r="I436" i="15"/>
  <c r="I910" i="15"/>
  <c r="I494" i="15"/>
  <c r="I675" i="15"/>
  <c r="I505" i="15"/>
  <c r="I578" i="15"/>
  <c r="I144" i="15"/>
  <c r="I458" i="15"/>
  <c r="I769" i="15"/>
  <c r="I714" i="15"/>
  <c r="I686" i="15"/>
  <c r="I728" i="15"/>
  <c r="I475" i="15"/>
  <c r="I364" i="15"/>
  <c r="I499" i="15"/>
  <c r="I656" i="15"/>
  <c r="I335" i="15"/>
  <c r="I421" i="15"/>
  <c r="I280" i="15"/>
  <c r="I608" i="15"/>
  <c r="I603" i="15"/>
  <c r="I230" i="15"/>
  <c r="I22" i="15"/>
  <c r="I24" i="15"/>
  <c r="I394" i="15"/>
  <c r="I564" i="15"/>
  <c r="I459" i="15"/>
  <c r="I385" i="15"/>
  <c r="I170" i="15"/>
  <c r="I457" i="15"/>
  <c r="I16" i="15"/>
  <c r="I745" i="15"/>
  <c r="I824" i="15"/>
  <c r="I518" i="15"/>
  <c r="I705" i="15"/>
  <c r="I343" i="15"/>
  <c r="I755" i="15"/>
  <c r="I337" i="15"/>
  <c r="I580" i="15"/>
  <c r="I925" i="15"/>
  <c r="I396" i="15"/>
  <c r="I946" i="15"/>
  <c r="I1013" i="15"/>
  <c r="I891" i="15"/>
  <c r="I914" i="15"/>
  <c r="I801" i="15"/>
  <c r="I857" i="15"/>
  <c r="I699" i="15"/>
  <c r="I739" i="15"/>
  <c r="I1032" i="15"/>
  <c r="I445" i="15"/>
  <c r="I786" i="15"/>
  <c r="I668" i="15"/>
  <c r="I955" i="15"/>
  <c r="I644" i="15"/>
  <c r="I835" i="15"/>
  <c r="I222" i="15"/>
  <c r="I609" i="15"/>
  <c r="I435" i="15"/>
  <c r="I722" i="15"/>
  <c r="I742" i="15"/>
  <c r="I570" i="15"/>
  <c r="I575" i="15"/>
  <c r="I639" i="15"/>
  <c r="I930" i="15"/>
  <c r="I995" i="15"/>
  <c r="I871" i="15"/>
  <c r="I906" i="15"/>
  <c r="I804" i="15"/>
  <c r="I489" i="15"/>
  <c r="I618" i="15"/>
  <c r="I624" i="15"/>
  <c r="I774" i="15"/>
  <c r="I691" i="15"/>
  <c r="I1020" i="15"/>
  <c r="I678" i="15"/>
  <c r="I704" i="15"/>
  <c r="I972" i="15"/>
  <c r="I409" i="15"/>
  <c r="I674" i="15"/>
  <c r="I816" i="15"/>
  <c r="I853" i="15"/>
  <c r="I809" i="15"/>
  <c r="I415" i="15"/>
  <c r="I917" i="15"/>
  <c r="I446" i="15"/>
  <c r="I670" i="15"/>
  <c r="I420" i="15"/>
  <c r="I289" i="15"/>
  <c r="I405" i="15"/>
  <c r="I509" i="15"/>
  <c r="I522" i="15"/>
  <c r="I1007" i="15"/>
  <c r="I461" i="15"/>
  <c r="I456" i="15"/>
  <c r="I478" i="15"/>
  <c r="I500" i="15"/>
  <c r="I936" i="15"/>
  <c r="I351" i="15"/>
  <c r="I290" i="15"/>
  <c r="I17" i="15"/>
  <c r="I26" i="15"/>
  <c r="I471" i="15"/>
  <c r="I619" i="15"/>
  <c r="I260" i="15"/>
  <c r="I482" i="15"/>
  <c r="I565" i="15"/>
  <c r="I439" i="15"/>
  <c r="I905" i="15"/>
  <c r="I472" i="15"/>
  <c r="I310" i="15"/>
  <c r="I332" i="15"/>
  <c r="I28" i="15"/>
  <c r="I344" i="15"/>
  <c r="I30" i="15"/>
  <c r="I964" i="15"/>
  <c r="I919" i="15"/>
  <c r="I980" i="15"/>
  <c r="I937" i="15"/>
  <c r="I913" i="15"/>
  <c r="I748" i="15"/>
  <c r="I893" i="15"/>
  <c r="I862" i="15"/>
  <c r="I1002" i="15"/>
  <c r="I852" i="15"/>
  <c r="I954" i="15"/>
  <c r="I622" i="15"/>
  <c r="I865" i="15"/>
  <c r="I1033" i="15"/>
  <c r="I812" i="15"/>
  <c r="I464" i="15"/>
  <c r="I892" i="15"/>
  <c r="I834" i="15"/>
  <c r="I899" i="15"/>
  <c r="I713" i="15"/>
  <c r="I636" i="15"/>
  <c r="I413" i="15"/>
  <c r="I590" i="15"/>
  <c r="I424" i="15"/>
  <c r="I921" i="15"/>
  <c r="I731" i="15"/>
  <c r="I692" i="15"/>
  <c r="I648" i="15"/>
  <c r="I808" i="15"/>
  <c r="I967" i="15"/>
  <c r="I778" i="15"/>
  <c r="I712" i="15"/>
  <c r="I829" i="15"/>
  <c r="I598" i="15"/>
  <c r="I784" i="15"/>
  <c r="I890" i="15"/>
  <c r="I372" i="15"/>
  <c r="I757" i="15"/>
  <c r="I836" i="15"/>
  <c r="I627" i="15"/>
  <c r="I718" i="15"/>
  <c r="I350" i="15"/>
  <c r="I561" i="15"/>
  <c r="I821" i="15"/>
  <c r="I776" i="15"/>
  <c r="I607" i="15"/>
  <c r="I555" i="15"/>
  <c r="I920" i="15"/>
  <c r="I1003" i="15"/>
  <c r="I694" i="15"/>
  <c r="I621" i="15"/>
  <c r="I665" i="15"/>
  <c r="I501" i="15"/>
  <c r="I807" i="15"/>
  <c r="I650" i="15"/>
  <c r="I267" i="15"/>
  <c r="I225" i="15"/>
  <c r="I418" i="15"/>
  <c r="I329" i="15"/>
  <c r="I747" i="15"/>
  <c r="I843" i="15"/>
  <c r="I698" i="15"/>
  <c r="I671" i="15"/>
  <c r="I346" i="15"/>
  <c r="I633" i="15"/>
  <c r="I586" i="15"/>
  <c r="I357" i="15"/>
  <c r="I556" i="15"/>
  <c r="I733" i="15"/>
  <c r="I417" i="15"/>
  <c r="I33" i="15"/>
  <c r="I546" i="15"/>
  <c r="I334" i="15"/>
  <c r="I450" i="15"/>
  <c r="I647" i="15"/>
  <c r="I431" i="15"/>
  <c r="I209" i="15"/>
  <c r="I568" i="15"/>
  <c r="I14" i="15"/>
  <c r="I36" i="15"/>
  <c r="I988" i="15"/>
  <c r="I956" i="15"/>
  <c r="I858" i="15"/>
  <c r="I492" i="15"/>
  <c r="I763" i="15"/>
  <c r="I976" i="15"/>
  <c r="I943" i="15"/>
  <c r="I1028" i="15"/>
  <c r="I947" i="15"/>
  <c r="I597" i="15"/>
  <c r="I1035" i="15"/>
  <c r="I933" i="15"/>
  <c r="I759" i="15"/>
  <c r="I790" i="15"/>
  <c r="I903" i="15"/>
  <c r="I965" i="15"/>
  <c r="I844" i="15"/>
  <c r="I916" i="15"/>
  <c r="I723" i="15"/>
  <c r="I716" i="15"/>
  <c r="I563" i="15"/>
  <c r="I672" i="15"/>
  <c r="I523" i="15"/>
  <c r="I861" i="15"/>
  <c r="I881" i="15"/>
  <c r="I830" i="15"/>
  <c r="I828" i="15"/>
  <c r="I941" i="15"/>
  <c r="I594" i="15"/>
  <c r="I406" i="15"/>
  <c r="I605" i="15"/>
  <c r="I798" i="15"/>
  <c r="I451" i="15"/>
  <c r="I412" i="15"/>
  <c r="I717" i="15"/>
  <c r="I626" i="15"/>
  <c r="I315" i="15"/>
  <c r="I574" i="15"/>
  <c r="I395" i="15"/>
  <c r="I233" i="15"/>
  <c r="I588" i="15"/>
  <c r="I539" i="15"/>
  <c r="I732" i="15"/>
  <c r="I19" i="15"/>
  <c r="H1042" i="15"/>
  <c r="B1042" i="15"/>
  <c r="K505" i="25" l="1"/>
  <c r="K830" i="25"/>
  <c r="K946" i="25"/>
  <c r="K672" i="25"/>
  <c r="K451" i="25"/>
  <c r="K267" i="25"/>
  <c r="K606" i="25"/>
  <c r="K755" i="25"/>
  <c r="K933" i="25"/>
  <c r="K894" i="25"/>
  <c r="K778" i="25"/>
  <c r="K211" i="25"/>
  <c r="K837" i="25"/>
  <c r="K676" i="25"/>
  <c r="K479" i="25"/>
  <c r="K699" i="25"/>
  <c r="K710" i="25"/>
  <c r="K404" i="25"/>
  <c r="K552" i="25"/>
  <c r="K432" i="25"/>
  <c r="K708" i="25"/>
  <c r="K181" i="25"/>
  <c r="K815" i="25"/>
  <c r="K234" i="25"/>
  <c r="K807" i="25"/>
  <c r="K950" i="25"/>
  <c r="K464" i="25"/>
  <c r="K620" i="25"/>
  <c r="K854" i="25"/>
  <c r="K123" i="25"/>
  <c r="K908" i="25"/>
  <c r="K897" i="25"/>
  <c r="K954" i="25"/>
  <c r="K793" i="25"/>
  <c r="K732" i="25"/>
  <c r="K711" i="25"/>
  <c r="K569" i="25"/>
  <c r="K851" i="25"/>
  <c r="K829" i="25"/>
  <c r="K949" i="25"/>
  <c r="K914" i="25"/>
  <c r="K955" i="25"/>
  <c r="K952" i="25"/>
  <c r="K953" i="25"/>
  <c r="K907" i="25"/>
  <c r="K816" i="25"/>
  <c r="K405" i="25"/>
  <c r="K947" i="25"/>
  <c r="K948" i="25"/>
  <c r="K499" i="25"/>
  <c r="K98" i="25"/>
  <c r="K133" i="25"/>
  <c r="K951" i="25"/>
  <c r="K555" i="25"/>
  <c r="K157" i="25"/>
  <c r="K646" i="25"/>
  <c r="K182" i="25"/>
  <c r="K573" i="25"/>
  <c r="K771" i="25"/>
  <c r="L398" i="25"/>
  <c r="L125" i="25"/>
  <c r="L71" i="25"/>
  <c r="L258" i="25"/>
  <c r="L18" i="25"/>
  <c r="L15" i="25"/>
  <c r="L34" i="25"/>
  <c r="L48" i="25"/>
  <c r="L28" i="25"/>
  <c r="L262" i="25"/>
  <c r="L9" i="25"/>
  <c r="L128" i="25"/>
  <c r="L59" i="25"/>
  <c r="L39" i="25"/>
  <c r="L189" i="25"/>
  <c r="L12" i="25"/>
  <c r="L341" i="25"/>
  <c r="L7" i="25"/>
  <c r="L103" i="25"/>
  <c r="L863" i="25"/>
  <c r="L191" i="25"/>
  <c r="L194" i="25"/>
  <c r="L688" i="25"/>
  <c r="L46" i="25"/>
  <c r="L36" i="25"/>
  <c r="L38" i="25"/>
  <c r="L590" i="25"/>
  <c r="L134" i="25"/>
  <c r="L90" i="25"/>
  <c r="L110" i="25"/>
  <c r="L49" i="25"/>
  <c r="L61" i="25"/>
  <c r="L158" i="25"/>
  <c r="L184" i="25"/>
  <c r="L53" i="25"/>
  <c r="L20" i="25"/>
  <c r="L152" i="25"/>
  <c r="L493" i="25"/>
  <c r="L495" i="25"/>
  <c r="L457" i="25"/>
  <c r="L214" i="25"/>
  <c r="L101" i="25"/>
  <c r="L160" i="25"/>
  <c r="L135" i="25"/>
  <c r="L378" i="25"/>
  <c r="L361" i="25"/>
  <c r="L422" i="25"/>
  <c r="L93" i="25"/>
  <c r="L120" i="25"/>
  <c r="L276" i="25"/>
  <c r="L344" i="25"/>
  <c r="L316" i="25"/>
  <c r="L391" i="25"/>
  <c r="L201" i="25"/>
  <c r="L363" i="25"/>
  <c r="L304" i="25"/>
  <c r="L864" i="25"/>
  <c r="L192" i="25"/>
  <c r="L251" i="25"/>
  <c r="L130" i="25"/>
  <c r="L137" i="25"/>
  <c r="L233" i="25"/>
  <c r="L104" i="25"/>
  <c r="L142" i="25"/>
  <c r="L33" i="25"/>
  <c r="L382" i="25"/>
  <c r="L21" i="25"/>
  <c r="L248" i="25"/>
  <c r="L100" i="25"/>
  <c r="L84" i="25"/>
  <c r="L175" i="25"/>
  <c r="L328" i="25"/>
  <c r="L206" i="25"/>
  <c r="L406" i="25"/>
  <c r="L247" i="25"/>
  <c r="L187" i="25"/>
  <c r="L238" i="25"/>
  <c r="L88" i="25"/>
  <c r="L353" i="25"/>
  <c r="L212" i="25"/>
  <c r="L89" i="25"/>
  <c r="L66" i="25"/>
  <c r="L831" i="25"/>
  <c r="L368" i="25"/>
  <c r="L255" i="25"/>
  <c r="L14" i="25"/>
  <c r="L97" i="25"/>
  <c r="L42" i="25"/>
  <c r="L81" i="25"/>
  <c r="L95" i="25"/>
  <c r="L865" i="25"/>
  <c r="L227" i="25"/>
  <c r="L230" i="25"/>
  <c r="L409" i="25"/>
  <c r="L551" i="25"/>
  <c r="L492" i="25"/>
  <c r="L416" i="25"/>
  <c r="L402" i="25"/>
  <c r="L281" i="25"/>
  <c r="L331" i="25"/>
  <c r="L548" i="25"/>
  <c r="L43" i="25"/>
  <c r="L721" i="25"/>
  <c r="L140" i="25"/>
  <c r="L198" i="25"/>
  <c r="L284" i="25"/>
  <c r="L114" i="25"/>
  <c r="L672" i="25"/>
  <c r="L386" i="25"/>
  <c r="L783" i="25"/>
  <c r="L459" i="25"/>
  <c r="L213" i="25"/>
  <c r="L867" i="25"/>
  <c r="L217" i="25"/>
  <c r="L288" i="25"/>
  <c r="L72" i="25"/>
  <c r="L159" i="25"/>
  <c r="L315" i="25"/>
  <c r="L520" i="25"/>
  <c r="L326" i="25"/>
  <c r="L474" i="25"/>
  <c r="L538" i="25"/>
  <c r="L842" i="25"/>
  <c r="L515" i="25"/>
  <c r="L324" i="25"/>
  <c r="L472" i="25"/>
  <c r="L11" i="25"/>
  <c r="L272" i="25"/>
  <c r="L117" i="25"/>
  <c r="L753" i="25"/>
  <c r="L131" i="25"/>
  <c r="L190" i="25"/>
  <c r="L57" i="25"/>
  <c r="L542" i="25"/>
  <c r="L862" i="25"/>
  <c r="L869" i="25"/>
  <c r="L335" i="25"/>
  <c r="L165" i="25"/>
  <c r="L338" i="25"/>
  <c r="L327" i="25"/>
  <c r="L216" i="25"/>
  <c r="L381" i="25"/>
  <c r="L91" i="25"/>
  <c r="L726" i="25"/>
  <c r="L188" i="25"/>
  <c r="L64" i="25"/>
  <c r="L557" i="25"/>
  <c r="L179" i="25"/>
  <c r="L491" i="25"/>
  <c r="L591" i="25"/>
  <c r="L610" i="25"/>
  <c r="L164" i="25"/>
  <c r="L65" i="25"/>
  <c r="L73" i="25"/>
  <c r="L178" i="25"/>
  <c r="L40" i="25"/>
  <c r="L449" i="25"/>
  <c r="L218" i="25"/>
  <c r="L250" i="25"/>
  <c r="L722" i="25"/>
  <c r="L522" i="25"/>
  <c r="L44" i="25"/>
  <c r="L27" i="25"/>
  <c r="L41" i="25"/>
  <c r="L202" i="25"/>
  <c r="L58" i="25"/>
  <c r="L345" i="25"/>
  <c r="L102" i="25"/>
  <c r="L25" i="25"/>
  <c r="L193" i="25"/>
  <c r="L155" i="25"/>
  <c r="L583" i="25"/>
  <c r="L99" i="25"/>
  <c r="L473" i="25"/>
  <c r="L330" i="25"/>
  <c r="L246" i="25"/>
  <c r="L68" i="25"/>
  <c r="L221" i="25"/>
  <c r="L74" i="25"/>
  <c r="L26" i="25"/>
  <c r="L294" i="25"/>
  <c r="L468" i="25"/>
  <c r="L437" i="25"/>
  <c r="L180" i="25"/>
  <c r="L866" i="25"/>
  <c r="L162" i="25"/>
  <c r="L696" i="25"/>
  <c r="L627" i="25"/>
  <c r="L868" i="25"/>
  <c r="L371" i="25"/>
  <c r="L259" i="25"/>
  <c r="L852" i="25"/>
  <c r="L357" i="25"/>
  <c r="L231" i="25"/>
  <c r="L268" i="25"/>
  <c r="L209" i="25"/>
  <c r="L329" i="25"/>
  <c r="L305" i="25"/>
  <c r="L253" i="25"/>
  <c r="L118" i="25"/>
  <c r="L686" i="25"/>
  <c r="L364" i="25"/>
  <c r="L224" i="25"/>
  <c r="L291" i="25"/>
  <c r="L460" i="25"/>
  <c r="L561" i="25"/>
  <c r="L138" i="25"/>
  <c r="L339" i="25"/>
  <c r="L285" i="25"/>
  <c r="L448" i="25"/>
  <c r="L83" i="25"/>
  <c r="L322" i="25"/>
  <c r="L514" i="25"/>
  <c r="L512" i="25"/>
  <c r="L69" i="25"/>
  <c r="L151" i="25"/>
  <c r="L554" i="25"/>
  <c r="L875" i="25"/>
  <c r="L706" i="25"/>
  <c r="L153" i="25"/>
  <c r="L423" i="25"/>
  <c r="L219" i="25"/>
  <c r="L78" i="25"/>
  <c r="L407" i="25"/>
  <c r="L220" i="25"/>
  <c r="L354" i="25"/>
  <c r="L166" i="25"/>
  <c r="L317" i="25"/>
  <c r="L581" i="25"/>
  <c r="L35" i="25"/>
  <c r="L76" i="25"/>
  <c r="L636" i="25"/>
  <c r="L299" i="25"/>
  <c r="L45" i="25"/>
  <c r="L132" i="25"/>
  <c r="L278" i="25"/>
  <c r="L360" i="25"/>
  <c r="L256" i="25"/>
  <c r="L269" i="25"/>
  <c r="L408" i="25"/>
  <c r="L105" i="25"/>
  <c r="L639" i="25"/>
  <c r="L438" i="25"/>
  <c r="L10" i="25"/>
  <c r="L146" i="25"/>
  <c r="L139" i="25"/>
  <c r="L388" i="25"/>
  <c r="L429" i="25"/>
  <c r="L204" i="25"/>
  <c r="L781" i="25"/>
  <c r="L30" i="25"/>
  <c r="L19" i="25"/>
  <c r="L802" i="25"/>
  <c r="L465" i="25"/>
  <c r="L122" i="25"/>
  <c r="L718" i="25"/>
  <c r="L113" i="25"/>
  <c r="L119" i="25"/>
  <c r="L587" i="25"/>
  <c r="L273" i="25"/>
  <c r="L387" i="25"/>
  <c r="L47" i="25"/>
  <c r="L390" i="25"/>
  <c r="L372" i="25"/>
  <c r="L756" i="25"/>
  <c r="L56" i="25"/>
  <c r="L196" i="25"/>
  <c r="L31" i="25"/>
  <c r="L75" i="25"/>
  <c r="L641" i="25"/>
  <c r="L713" i="25"/>
  <c r="L874" i="25"/>
  <c r="L265" i="25"/>
  <c r="L82" i="25"/>
  <c r="L17" i="25"/>
  <c r="L337" i="25"/>
  <c r="L161" i="25"/>
  <c r="L307" i="25"/>
  <c r="L240" i="25"/>
  <c r="L60" i="25"/>
  <c r="L342" i="25"/>
  <c r="L50" i="25"/>
  <c r="L51" i="25"/>
  <c r="L426" i="25"/>
  <c r="L115" i="25"/>
  <c r="L80" i="25"/>
  <c r="L295" i="25"/>
  <c r="L237" i="25"/>
  <c r="L604" i="25"/>
  <c r="L767" i="25"/>
  <c r="L461" i="25"/>
  <c r="L22" i="25"/>
  <c r="L588" i="25"/>
  <c r="L444" i="25"/>
  <c r="L404" i="25"/>
  <c r="L170" i="25"/>
  <c r="L763" i="25"/>
  <c r="L618" i="25"/>
  <c r="L531" i="25"/>
  <c r="L257" i="25"/>
  <c r="L261" i="25"/>
  <c r="L126" i="25"/>
  <c r="L383" i="25"/>
  <c r="L475" i="25"/>
  <c r="L619" i="25"/>
  <c r="L349" i="25"/>
  <c r="L384" i="25"/>
  <c r="L254" i="25"/>
  <c r="L432" i="25"/>
  <c r="L199" i="25"/>
  <c r="L806" i="25"/>
  <c r="L789" i="25"/>
  <c r="L150" i="25"/>
  <c r="L121" i="25"/>
  <c r="L411" i="25"/>
  <c r="L427" i="25"/>
  <c r="L181" i="25"/>
  <c r="L87" i="25"/>
  <c r="L430" i="25"/>
  <c r="L200" i="25"/>
  <c r="L872" i="25"/>
  <c r="L543" i="25"/>
  <c r="L32" i="25"/>
  <c r="L229" i="25"/>
  <c r="L266" i="25"/>
  <c r="L318" i="25"/>
  <c r="L501" i="25"/>
  <c r="L346" i="25"/>
  <c r="L471" i="25"/>
  <c r="L751" i="25"/>
  <c r="L23" i="25"/>
  <c r="L129" i="25"/>
  <c r="L452" i="25"/>
  <c r="L319" i="25"/>
  <c r="L488" i="25"/>
  <c r="L871" i="25"/>
  <c r="L52" i="25"/>
  <c r="L333" i="25"/>
  <c r="L351" i="25"/>
  <c r="L366" i="25"/>
  <c r="L609" i="25"/>
  <c r="L464" i="25"/>
  <c r="L270" i="25"/>
  <c r="L574" i="25"/>
  <c r="L620" i="25"/>
  <c r="L823" i="25"/>
  <c r="L225" i="25"/>
  <c r="L197" i="25"/>
  <c r="L185" i="25"/>
  <c r="L282" i="25"/>
  <c r="L632" i="25"/>
  <c r="L177" i="25"/>
  <c r="L393" i="25"/>
  <c r="L279" i="25"/>
  <c r="L309" i="25"/>
  <c r="L313" i="25"/>
  <c r="L797" i="25"/>
  <c r="L226" i="25"/>
  <c r="L85" i="25"/>
  <c r="L143" i="25"/>
  <c r="L599" i="25"/>
  <c r="L586" i="25"/>
  <c r="L352" i="25"/>
  <c r="L145" i="25"/>
  <c r="L123" i="25"/>
  <c r="L167" i="25"/>
  <c r="L417" i="25"/>
  <c r="L395" i="25"/>
  <c r="L292" i="25"/>
  <c r="L77" i="25"/>
  <c r="L447" i="25"/>
  <c r="L784" i="25"/>
  <c r="L546" i="25"/>
  <c r="L79" i="25"/>
  <c r="L396" i="25"/>
  <c r="L163" i="25"/>
  <c r="L302" i="25"/>
  <c r="L263" i="25"/>
  <c r="L8" i="25"/>
  <c r="L576" i="25"/>
  <c r="L236" i="25"/>
  <c r="L141" i="25"/>
  <c r="L63" i="25"/>
  <c r="L96" i="25"/>
  <c r="L55" i="25"/>
  <c r="L450" i="25"/>
  <c r="L172" i="25"/>
  <c r="L484" i="25"/>
  <c r="L252" i="25"/>
  <c r="L195" i="25"/>
  <c r="L860" i="25"/>
  <c r="L301" i="25"/>
  <c r="L584" i="25"/>
  <c r="L415" i="25"/>
  <c r="L243" i="25"/>
  <c r="L183" i="25"/>
  <c r="L748" i="25"/>
  <c r="L343" i="25"/>
  <c r="L228" i="25"/>
  <c r="L603" i="25"/>
  <c r="L320" i="25"/>
  <c r="L154" i="25"/>
  <c r="L669" i="25"/>
  <c r="L286" i="25"/>
  <c r="L29" i="25"/>
  <c r="L245" i="25"/>
  <c r="L412" i="25"/>
  <c r="L589" i="25"/>
  <c r="L410" i="25"/>
  <c r="L174" i="25"/>
  <c r="L296" i="25"/>
  <c r="L92" i="25"/>
  <c r="L873" i="25"/>
  <c r="L355" i="25"/>
  <c r="L70" i="25"/>
  <c r="L207" i="25"/>
  <c r="L640" i="25"/>
  <c r="L776" i="25"/>
  <c r="L458" i="25"/>
  <c r="L210" i="25"/>
  <c r="L168" i="25"/>
  <c r="L37" i="25"/>
  <c r="L108" i="25"/>
  <c r="L485" i="25"/>
  <c r="L133" i="25"/>
  <c r="L303" i="25"/>
  <c r="L431" i="25"/>
  <c r="L308" i="25"/>
  <c r="L555" i="25"/>
  <c r="L242" i="25"/>
  <c r="L314" i="25"/>
  <c r="L470" i="25"/>
  <c r="L311" i="25"/>
  <c r="L94" i="25"/>
  <c r="L111" i="25"/>
  <c r="L156" i="25"/>
  <c r="L573" i="25"/>
  <c r="L870" i="25"/>
  <c r="K1048" i="25"/>
  <c r="K1061" i="25" l="1"/>
  <c r="L67" i="25"/>
  <c r="K1042" i="25" l="1"/>
  <c r="K231" i="21" l="1"/>
  <c r="L156" i="22" l="1"/>
  <c r="M156" i="22" l="1"/>
  <c r="E156" i="22"/>
  <c r="E8" i="22" l="1"/>
  <c r="E7" i="22"/>
  <c r="M231" i="21" l="1"/>
  <c r="L231" i="21"/>
  <c r="E231" i="21"/>
  <c r="M85" i="22"/>
  <c r="M106" i="22"/>
  <c r="M107" i="22"/>
  <c r="M25" i="22"/>
  <c r="M19" i="22"/>
  <c r="M15" i="22"/>
  <c r="M37" i="22"/>
  <c r="M60" i="22"/>
  <c r="M108" i="22"/>
  <c r="M48" i="22"/>
  <c r="M54" i="22"/>
  <c r="M101" i="22"/>
  <c r="M50" i="22"/>
  <c r="M109" i="22"/>
  <c r="M110" i="22"/>
  <c r="M56" i="22"/>
  <c r="M111" i="22"/>
  <c r="M57" i="22"/>
  <c r="M112" i="22"/>
  <c r="M113" i="22"/>
  <c r="M114" i="22"/>
  <c r="M98" i="22"/>
  <c r="M94" i="22"/>
  <c r="M115" i="22"/>
  <c r="M59" i="22"/>
  <c r="M89" i="22"/>
  <c r="M116" i="22"/>
  <c r="M18" i="22"/>
  <c r="M117" i="22"/>
  <c r="M80" i="22"/>
  <c r="M118" i="22"/>
  <c r="M119" i="22"/>
  <c r="M76" i="22"/>
  <c r="M53" i="22"/>
  <c r="M44" i="22"/>
  <c r="M120" i="22"/>
  <c r="M121" i="22"/>
  <c r="M65" i="22"/>
  <c r="M38" i="22"/>
  <c r="M122" i="22"/>
  <c r="M123" i="22"/>
  <c r="M82" i="22"/>
  <c r="M35" i="22"/>
  <c r="M58" i="22"/>
  <c r="M71" i="22"/>
  <c r="M72" i="22"/>
  <c r="M124" i="22"/>
  <c r="M125" i="22"/>
  <c r="M81" i="22"/>
  <c r="M126" i="22"/>
  <c r="M127" i="22"/>
  <c r="M128" i="22"/>
  <c r="M129" i="22"/>
  <c r="M130" i="22"/>
  <c r="M131" i="22"/>
  <c r="M132" i="22"/>
  <c r="M49" i="22"/>
  <c r="M97" i="22"/>
  <c r="M24" i="22"/>
  <c r="M133" i="22"/>
  <c r="M20" i="22"/>
  <c r="M134" i="22"/>
  <c r="M135" i="22"/>
  <c r="M136" i="22"/>
  <c r="M137" i="22"/>
  <c r="M138" i="22"/>
  <c r="M86" i="22"/>
  <c r="M139" i="22"/>
  <c r="M140" i="22"/>
  <c r="M141" i="22"/>
  <c r="M142" i="22"/>
  <c r="M143" i="22"/>
  <c r="M144" i="22"/>
  <c r="M43" i="22"/>
  <c r="M75" i="22"/>
  <c r="M145" i="22"/>
  <c r="M8" i="22"/>
  <c r="M7" i="22"/>
  <c r="L8" i="22" l="1"/>
  <c r="L7" i="22"/>
  <c r="F8" i="22"/>
  <c r="F12" i="22"/>
  <c r="F7" i="22" l="1"/>
  <c r="F109" i="22" l="1"/>
  <c r="F91" i="21" l="1"/>
  <c r="M205" i="21" l="1"/>
  <c r="L44" i="21" l="1"/>
  <c r="L85" i="21"/>
  <c r="L224" i="21" l="1"/>
  <c r="L130" i="21"/>
  <c r="L166" i="21"/>
  <c r="L216" i="21"/>
  <c r="L147" i="21"/>
  <c r="L201" i="21"/>
  <c r="L176" i="21"/>
  <c r="L219" i="21"/>
  <c r="L179" i="21"/>
  <c r="L151" i="21"/>
  <c r="L203" i="21"/>
  <c r="L227" i="21"/>
  <c r="L196" i="21"/>
  <c r="L222" i="21"/>
  <c r="L155" i="21"/>
  <c r="L225" i="21"/>
  <c r="L207" i="21"/>
  <c r="L217" i="21"/>
  <c r="L214" i="21"/>
  <c r="L215" i="21"/>
  <c r="L210" i="21"/>
  <c r="L139" i="21"/>
  <c r="L204" i="21"/>
  <c r="L211" i="21"/>
  <c r="L205" i="21"/>
  <c r="L220" i="21"/>
  <c r="M28" i="22" l="1"/>
  <c r="M13" i="22"/>
  <c r="M29" i="22"/>
  <c r="M100" i="22"/>
  <c r="M34" i="22"/>
  <c r="M17" i="22"/>
  <c r="M99" i="22"/>
  <c r="M51" i="22"/>
  <c r="M23" i="22"/>
  <c r="M77" i="22"/>
  <c r="M47" i="22"/>
  <c r="M63" i="22"/>
  <c r="M9" i="22"/>
  <c r="M22" i="22"/>
  <c r="M68" i="22"/>
  <c r="M84" i="22"/>
  <c r="M55" i="22"/>
  <c r="M95" i="22"/>
  <c r="M45" i="22"/>
  <c r="M93" i="22"/>
  <c r="M103" i="22"/>
  <c r="M69" i="22"/>
  <c r="M40" i="22"/>
  <c r="M88" i="22"/>
  <c r="M36" i="22"/>
  <c r="M96" i="22"/>
  <c r="M102" i="22"/>
  <c r="M104" i="22"/>
  <c r="M105" i="22"/>
  <c r="M87" i="22"/>
  <c r="M66" i="22"/>
  <c r="E160" i="21"/>
  <c r="E169" i="21"/>
  <c r="E95" i="21"/>
  <c r="M224" i="21"/>
  <c r="M130" i="21"/>
  <c r="M166" i="21"/>
  <c r="M216" i="21"/>
  <c r="M147" i="21"/>
  <c r="M201" i="21"/>
  <c r="M176" i="21"/>
  <c r="M219" i="21"/>
  <c r="M179" i="21"/>
  <c r="M151" i="21"/>
  <c r="M203" i="21"/>
  <c r="M227" i="21"/>
  <c r="M196" i="21"/>
  <c r="M222" i="21"/>
  <c r="M155" i="21"/>
  <c r="M225" i="21"/>
  <c r="M207" i="21"/>
  <c r="M217" i="21"/>
  <c r="M214" i="21"/>
  <c r="M215" i="21"/>
  <c r="M210" i="21"/>
  <c r="M139" i="21"/>
  <c r="M204" i="21"/>
  <c r="M211" i="21"/>
  <c r="M220" i="21"/>
  <c r="M10" i="22" l="1"/>
  <c r="L10" i="22" l="1"/>
  <c r="L13" i="22"/>
  <c r="L9" i="22"/>
  <c r="L34" i="22"/>
  <c r="L23" i="22"/>
  <c r="L15" i="22"/>
  <c r="L49" i="22"/>
  <c r="E224" i="21" l="1"/>
  <c r="E200" i="21" l="1"/>
  <c r="E205" i="21"/>
  <c r="E225" i="21"/>
  <c r="L200" i="21"/>
  <c r="M200" i="21" l="1"/>
  <c r="E91" i="21" l="1"/>
  <c r="L209" i="21"/>
  <c r="L91" i="21"/>
  <c r="M91" i="21"/>
  <c r="M25" i="21" l="1"/>
  <c r="M229" i="21"/>
  <c r="L25" i="21" l="1"/>
  <c r="L229" i="21"/>
  <c r="E25" i="21"/>
  <c r="E229" i="21"/>
  <c r="I1042" i="15" l="1"/>
  <c r="F224" i="21"/>
  <c r="F200" i="21" l="1"/>
  <c r="F25" i="21"/>
  <c r="E60" i="22" l="1"/>
  <c r="E93" i="22"/>
  <c r="E64" i="22"/>
  <c r="E19" i="22"/>
  <c r="E103" i="22"/>
  <c r="E81" i="22"/>
  <c r="E49" i="22"/>
  <c r="E63" i="22"/>
  <c r="E9" i="22"/>
  <c r="E106" i="22"/>
  <c r="E51" i="22"/>
  <c r="E118" i="22"/>
  <c r="E97" i="22"/>
  <c r="E24" i="22"/>
  <c r="E110" i="22"/>
  <c r="E56" i="22"/>
  <c r="E10" i="22"/>
  <c r="E82" i="22"/>
  <c r="E13" i="22"/>
  <c r="E66" i="22"/>
  <c r="E48" i="22"/>
  <c r="E55" i="22"/>
  <c r="E38" i="22"/>
  <c r="E45" i="22"/>
  <c r="E57" i="22"/>
  <c r="E132" i="22"/>
  <c r="E79" i="22"/>
  <c r="E34" i="22"/>
  <c r="E85" i="22"/>
  <c r="E121" i="22"/>
  <c r="E122" i="22"/>
  <c r="E29" i="22"/>
  <c r="E133" i="22"/>
  <c r="E15" i="22"/>
  <c r="E77" i="22"/>
  <c r="E18" i="22"/>
  <c r="E22" i="22"/>
  <c r="E20" i="22"/>
  <c r="E126" i="22"/>
  <c r="E101" i="22"/>
  <c r="E134" i="22"/>
  <c r="E135" i="22"/>
  <c r="E136" i="22"/>
  <c r="E104" i="22"/>
  <c r="E137" i="22"/>
  <c r="E138" i="22"/>
  <c r="E36" i="22"/>
  <c r="E44" i="22"/>
  <c r="E50" i="22"/>
  <c r="E94" i="22"/>
  <c r="E59" i="22"/>
  <c r="E54" i="22"/>
  <c r="E108" i="22"/>
  <c r="E71" i="22"/>
  <c r="E96" i="22"/>
  <c r="E86" i="22"/>
  <c r="E139" i="22"/>
  <c r="E140" i="22"/>
  <c r="E141" i="22"/>
  <c r="E142" i="22"/>
  <c r="E68" i="22"/>
  <c r="E130" i="22"/>
  <c r="E58" i="22"/>
  <c r="E129" i="22"/>
  <c r="E102" i="22"/>
  <c r="E100" i="22"/>
  <c r="E143" i="22"/>
  <c r="E69" i="22"/>
  <c r="E47" i="22"/>
  <c r="E144" i="22"/>
  <c r="E76" i="22"/>
  <c r="E109" i="22"/>
  <c r="E116" i="22"/>
  <c r="E127" i="22"/>
  <c r="E112" i="22"/>
  <c r="E43" i="22"/>
  <c r="E98" i="22"/>
  <c r="E123" i="22"/>
  <c r="E99" i="22"/>
  <c r="E131" i="22"/>
  <c r="E95" i="22"/>
  <c r="E105" i="22"/>
  <c r="E53" i="22"/>
  <c r="E119" i="22"/>
  <c r="E88" i="22"/>
  <c r="E84" i="22"/>
  <c r="E107" i="22"/>
  <c r="E80" i="22"/>
  <c r="E111" i="22"/>
  <c r="E128" i="22"/>
  <c r="E113" i="22"/>
  <c r="E72" i="22"/>
  <c r="E117" i="22"/>
  <c r="E114" i="22"/>
  <c r="E17" i="22"/>
  <c r="E35" i="22"/>
  <c r="E28" i="22"/>
  <c r="E125" i="22"/>
  <c r="E115" i="22"/>
  <c r="E65" i="22"/>
  <c r="E75" i="22"/>
  <c r="E120" i="22"/>
  <c r="E62" i="22"/>
  <c r="E87" i="22"/>
  <c r="E89" i="22"/>
  <c r="E124" i="22"/>
  <c r="E37" i="22"/>
  <c r="E40" i="22"/>
  <c r="M169" i="21" l="1"/>
  <c r="M103" i="21"/>
  <c r="M118" i="21"/>
  <c r="M171" i="21"/>
  <c r="M163" i="21"/>
  <c r="M96" i="21"/>
  <c r="M194" i="21"/>
  <c r="M101" i="21"/>
  <c r="I1061" i="15" l="1"/>
  <c r="M183" i="21"/>
  <c r="M177" i="21"/>
  <c r="M36" i="21"/>
  <c r="M181" i="21"/>
  <c r="M95" i="21"/>
  <c r="M145" i="21"/>
  <c r="M59" i="21"/>
  <c r="M21" i="21"/>
  <c r="M230" i="21"/>
  <c r="M50" i="21"/>
  <c r="M185" i="21"/>
  <c r="M19" i="21"/>
  <c r="M24" i="21"/>
  <c r="M208" i="21"/>
  <c r="M142" i="21"/>
  <c r="M73" i="21"/>
  <c r="M109" i="21"/>
  <c r="M128" i="21"/>
  <c r="M58" i="21"/>
  <c r="M187" i="21"/>
  <c r="M22" i="21"/>
  <c r="M52" i="21"/>
  <c r="M27" i="21"/>
  <c r="M14" i="21"/>
  <c r="M86" i="21"/>
  <c r="M47" i="21"/>
  <c r="M69" i="21"/>
  <c r="M78" i="21"/>
  <c r="M123" i="21"/>
  <c r="M160" i="21"/>
  <c r="M81" i="21"/>
  <c r="M66" i="21"/>
  <c r="M189" i="21"/>
  <c r="M11" i="21"/>
  <c r="M71" i="21"/>
  <c r="M18" i="21"/>
  <c r="M46" i="21"/>
  <c r="M55" i="21"/>
  <c r="M54" i="21"/>
  <c r="M62" i="21"/>
  <c r="M199" i="21"/>
  <c r="M51" i="21"/>
  <c r="M148" i="21"/>
  <c r="M97" i="21"/>
  <c r="M164" i="21"/>
  <c r="M175" i="21"/>
  <c r="M84" i="21"/>
  <c r="M133" i="21"/>
  <c r="M209" i="21"/>
  <c r="M180" i="21"/>
  <c r="M165" i="21"/>
  <c r="M172" i="21"/>
  <c r="M16" i="21"/>
  <c r="M45" i="21"/>
  <c r="M41" i="21"/>
  <c r="M168" i="21"/>
  <c r="M170" i="21"/>
  <c r="M100" i="21"/>
  <c r="M228" i="21"/>
  <c r="M60" i="21"/>
  <c r="M44" i="21"/>
  <c r="M141" i="21"/>
  <c r="M77" i="21"/>
  <c r="M65" i="21"/>
  <c r="M29" i="21"/>
  <c r="M190" i="21"/>
  <c r="M186" i="21"/>
  <c r="M158" i="21"/>
  <c r="M82" i="21"/>
  <c r="M184" i="21"/>
  <c r="M120" i="21"/>
  <c r="M7" i="21"/>
  <c r="M104" i="21"/>
  <c r="M162" i="21"/>
  <c r="M111" i="21"/>
  <c r="M61" i="21"/>
  <c r="M191" i="21"/>
  <c r="M192" i="21"/>
  <c r="M124" i="21"/>
  <c r="M105" i="21"/>
  <c r="M112" i="21"/>
  <c r="M68" i="21"/>
  <c r="M64" i="21"/>
  <c r="M126" i="21"/>
  <c r="M167" i="21"/>
  <c r="M92" i="21"/>
  <c r="M8" i="21"/>
  <c r="M206" i="21"/>
  <c r="M202" i="21"/>
  <c r="M108" i="21"/>
  <c r="M32" i="21"/>
  <c r="M70" i="21"/>
  <c r="M132" i="21"/>
  <c r="M178" i="21"/>
  <c r="M195" i="21"/>
  <c r="M12" i="21"/>
  <c r="M53" i="21"/>
  <c r="M79" i="21"/>
  <c r="M93" i="21"/>
  <c r="M88" i="21"/>
  <c r="M138" i="21"/>
  <c r="M121" i="21"/>
  <c r="M127" i="21"/>
  <c r="M115" i="21"/>
  <c r="M136" i="21"/>
  <c r="M42" i="21"/>
  <c r="M38" i="21"/>
  <c r="M161" i="21"/>
  <c r="M131" i="21"/>
  <c r="M31" i="21"/>
  <c r="M34" i="21"/>
  <c r="M87" i="21"/>
  <c r="M137" i="21"/>
  <c r="M23" i="21"/>
  <c r="M15" i="21"/>
  <c r="M99" i="21"/>
  <c r="M197" i="21"/>
  <c r="M198" i="21"/>
  <c r="M107" i="21"/>
  <c r="M17" i="21"/>
  <c r="M226" i="21"/>
  <c r="M49" i="21"/>
  <c r="M221" i="21"/>
  <c r="M174" i="21"/>
  <c r="M48" i="21"/>
  <c r="M212" i="21"/>
  <c r="M146" i="21"/>
  <c r="M35" i="21"/>
  <c r="M74" i="21"/>
  <c r="M152" i="21"/>
  <c r="M56" i="21"/>
  <c r="M90" i="21"/>
  <c r="M106" i="21"/>
  <c r="M153" i="21"/>
  <c r="M89" i="21"/>
  <c r="M114" i="21"/>
  <c r="M113" i="21"/>
  <c r="M119" i="21"/>
  <c r="M129" i="21"/>
  <c r="M76" i="21"/>
  <c r="M159" i="21"/>
  <c r="M20" i="21"/>
  <c r="M154" i="21"/>
  <c r="M144" i="21"/>
  <c r="M117" i="21"/>
  <c r="M26" i="21"/>
  <c r="M110" i="21"/>
  <c r="M85" i="21"/>
  <c r="M98" i="21"/>
  <c r="M10" i="21"/>
  <c r="M37" i="21"/>
  <c r="M30" i="21"/>
  <c r="M13" i="21"/>
  <c r="M122" i="21"/>
  <c r="M83" i="21"/>
  <c r="M156" i="21"/>
  <c r="M125" i="21"/>
  <c r="M43" i="21"/>
  <c r="M102" i="21"/>
  <c r="M218" i="21"/>
  <c r="M134" i="21"/>
  <c r="M116" i="21"/>
  <c r="M9" i="21"/>
  <c r="M80" i="21"/>
  <c r="M173" i="21"/>
  <c r="M150" i="21"/>
  <c r="M135" i="21"/>
  <c r="M94" i="21"/>
  <c r="M143" i="21"/>
  <c r="M33" i="21"/>
  <c r="M193" i="21"/>
  <c r="M157" i="21"/>
  <c r="M223" i="21"/>
  <c r="M182" i="21"/>
  <c r="M63" i="21"/>
  <c r="M39" i="21"/>
  <c r="M188" i="21"/>
  <c r="M40" i="21"/>
  <c r="M213" i="21"/>
  <c r="M57" i="21"/>
  <c r="M72" i="21"/>
  <c r="M75" i="21"/>
  <c r="M149" i="21"/>
  <c r="M28" i="21"/>
  <c r="M140" i="21"/>
  <c r="M67" i="21"/>
  <c r="E23" i="22" l="1"/>
  <c r="L181" i="21"/>
  <c r="L60" i="21"/>
  <c r="L164" i="21"/>
  <c r="L142" i="21"/>
  <c r="L95" i="21"/>
  <c r="L187" i="21"/>
  <c r="L183" i="21"/>
  <c r="L71" i="21"/>
  <c r="L21" i="21"/>
  <c r="L58" i="21"/>
  <c r="L40" i="21"/>
  <c r="L47" i="21"/>
  <c r="L31" i="21"/>
  <c r="L86" i="21"/>
  <c r="L202" i="21"/>
  <c r="L111" i="21"/>
  <c r="L74" i="21"/>
  <c r="L70" i="21"/>
  <c r="L168" i="21"/>
  <c r="L140" i="21"/>
  <c r="L28" i="21"/>
  <c r="L185" i="21"/>
  <c r="L230" i="21"/>
  <c r="L149" i="21"/>
  <c r="L213" i="21"/>
  <c r="L32" i="21"/>
  <c r="L48" i="21"/>
  <c r="L16" i="21"/>
  <c r="L46" i="21"/>
  <c r="L64" i="21"/>
  <c r="L100" i="21"/>
  <c r="L103" i="21"/>
  <c r="L72" i="21"/>
  <c r="L81" i="21"/>
  <c r="L133" i="21"/>
  <c r="L55" i="21"/>
  <c r="L11" i="21"/>
  <c r="L7" i="21"/>
  <c r="L54" i="21"/>
  <c r="L50" i="21"/>
  <c r="L35" i="21"/>
  <c r="L165" i="21"/>
  <c r="L118" i="21"/>
  <c r="L127" i="21"/>
  <c r="L171" i="21"/>
  <c r="L195" i="21"/>
  <c r="L22" i="21"/>
  <c r="L73" i="21"/>
  <c r="L42" i="21"/>
  <c r="L15" i="21"/>
  <c r="L163" i="21"/>
  <c r="L96" i="21"/>
  <c r="L228" i="21"/>
  <c r="L24" i="21"/>
  <c r="L194" i="21"/>
  <c r="L138" i="21"/>
  <c r="L221" i="21"/>
  <c r="L92" i="21"/>
  <c r="L29" i="21"/>
  <c r="L101" i="21"/>
  <c r="L148" i="21"/>
  <c r="L84" i="21"/>
  <c r="L160" i="21"/>
  <c r="L162" i="21"/>
  <c r="L208" i="21"/>
  <c r="L131" i="21"/>
  <c r="L39" i="21"/>
  <c r="L109" i="21"/>
  <c r="L36" i="21"/>
  <c r="L177" i="21"/>
  <c r="L59" i="21"/>
  <c r="L104" i="21"/>
  <c r="L190" i="21"/>
  <c r="L68" i="21"/>
  <c r="L152" i="21"/>
  <c r="L41" i="21"/>
  <c r="L17" i="21"/>
  <c r="L129" i="21"/>
  <c r="L87" i="21"/>
  <c r="L174" i="21"/>
  <c r="L184" i="21"/>
  <c r="L180" i="21"/>
  <c r="L178" i="21"/>
  <c r="L69" i="21"/>
  <c r="L161" i="21"/>
  <c r="L52" i="21"/>
  <c r="L198" i="21"/>
  <c r="L38" i="21"/>
  <c r="L169" i="21"/>
  <c r="L206" i="21"/>
  <c r="L145" i="21"/>
  <c r="L113" i="21"/>
  <c r="L93" i="21"/>
  <c r="L23" i="21"/>
  <c r="L158" i="21"/>
  <c r="L76" i="21"/>
  <c r="L27" i="21"/>
  <c r="L19" i="21"/>
  <c r="L191" i="21"/>
  <c r="L159" i="21"/>
  <c r="L20" i="21"/>
  <c r="L154" i="21"/>
  <c r="L141" i="21"/>
  <c r="L132" i="21"/>
  <c r="L99" i="21"/>
  <c r="L144" i="21"/>
  <c r="L88" i="21"/>
  <c r="L14" i="21"/>
  <c r="L53" i="21"/>
  <c r="L51" i="21"/>
  <c r="L107" i="21"/>
  <c r="L170" i="21"/>
  <c r="L121" i="21"/>
  <c r="L77" i="21"/>
  <c r="L120" i="21"/>
  <c r="L117" i="21"/>
  <c r="L114" i="21"/>
  <c r="L146" i="21"/>
  <c r="L62" i="21"/>
  <c r="L108" i="21"/>
  <c r="L26" i="21"/>
  <c r="L137" i="21"/>
  <c r="L110" i="21"/>
  <c r="L226" i="21"/>
  <c r="L67" i="21"/>
  <c r="L223" i="21"/>
  <c r="L128" i="21"/>
  <c r="L75" i="21"/>
  <c r="L63" i="21"/>
  <c r="L126" i="21"/>
  <c r="L182" i="21"/>
  <c r="L12" i="21"/>
  <c r="L98" i="21"/>
  <c r="L8" i="21"/>
  <c r="L192" i="21"/>
  <c r="L212" i="21"/>
  <c r="L97" i="21"/>
  <c r="L34" i="21"/>
  <c r="L66" i="21"/>
  <c r="L61" i="21"/>
  <c r="L186" i="21"/>
  <c r="L57" i="21"/>
  <c r="L78" i="21"/>
  <c r="L82" i="21"/>
  <c r="L90" i="21"/>
  <c r="L112" i="21"/>
  <c r="L10" i="21"/>
  <c r="L65" i="21"/>
  <c r="L37" i="21"/>
  <c r="L30" i="21"/>
  <c r="L124" i="21"/>
  <c r="L89" i="21"/>
  <c r="L153" i="21"/>
  <c r="L167" i="21"/>
  <c r="L199" i="21"/>
  <c r="L172" i="21"/>
  <c r="L13" i="21"/>
  <c r="L79" i="21"/>
  <c r="L122" i="21"/>
  <c r="L45" i="21"/>
  <c r="L83" i="21"/>
  <c r="L197" i="21"/>
  <c r="L156" i="21"/>
  <c r="L125" i="21"/>
  <c r="L105" i="21"/>
  <c r="L56" i="21"/>
  <c r="L115" i="21"/>
  <c r="L43" i="21"/>
  <c r="L102" i="21"/>
  <c r="L136" i="21"/>
  <c r="L218" i="21"/>
  <c r="L134" i="21"/>
  <c r="L106" i="21"/>
  <c r="L116" i="21"/>
  <c r="L175" i="21"/>
  <c r="L189" i="21"/>
  <c r="L9" i="21"/>
  <c r="L49" i="21"/>
  <c r="L80" i="21"/>
  <c r="L119" i="21"/>
  <c r="L173" i="21"/>
  <c r="L150" i="21"/>
  <c r="L135" i="21"/>
  <c r="L94" i="21"/>
  <c r="L143" i="21"/>
  <c r="L33" i="21"/>
  <c r="L193" i="21"/>
  <c r="L157" i="21"/>
  <c r="L18" i="21"/>
  <c r="L123" i="21"/>
  <c r="L188" i="21"/>
  <c r="E58" i="21"/>
  <c r="E159" i="21"/>
  <c r="E218" i="21"/>
  <c r="E134" i="21"/>
  <c r="E177" i="21"/>
  <c r="E121" i="21"/>
  <c r="E186" i="21"/>
  <c r="E96" i="21"/>
  <c r="E71" i="21"/>
  <c r="E35" i="21"/>
  <c r="E43" i="21"/>
  <c r="E178" i="21"/>
  <c r="E94" i="21"/>
  <c r="E153" i="21"/>
  <c r="E145" i="21"/>
  <c r="E146" i="21"/>
  <c r="E20" i="21"/>
  <c r="E155" i="21"/>
  <c r="E78" i="21"/>
  <c r="E77" i="21"/>
  <c r="E70" i="21"/>
  <c r="E38" i="21"/>
  <c r="E140" i="21"/>
  <c r="E167" i="21"/>
  <c r="E170" i="21"/>
  <c r="E82" i="21"/>
  <c r="E97" i="21"/>
  <c r="E147" i="21"/>
  <c r="E132" i="21"/>
  <c r="E108" i="21"/>
  <c r="E219" i="21"/>
  <c r="E21" i="21"/>
  <c r="E107" i="21"/>
  <c r="E174" i="21"/>
  <c r="E37" i="21"/>
  <c r="E158" i="21"/>
  <c r="E115" i="21"/>
  <c r="E119" i="21"/>
  <c r="E164" i="21"/>
  <c r="E32" i="21"/>
  <c r="E138" i="21"/>
  <c r="E57" i="21"/>
  <c r="E59" i="21"/>
  <c r="E204" i="21"/>
  <c r="E180" i="21"/>
  <c r="E63" i="21"/>
  <c r="E118" i="21"/>
  <c r="E128" i="21"/>
  <c r="E168" i="21"/>
  <c r="E13" i="21"/>
  <c r="E105" i="21"/>
  <c r="E80" i="21"/>
  <c r="E212" i="21"/>
  <c r="E139" i="21"/>
  <c r="E66" i="21"/>
  <c r="E17" i="21"/>
  <c r="E199" i="21"/>
  <c r="E103" i="21"/>
  <c r="E171" i="21"/>
  <c r="E129" i="21"/>
  <c r="E8" i="21"/>
  <c r="E14" i="21"/>
  <c r="E65" i="21"/>
  <c r="E109" i="21"/>
  <c r="E192" i="21"/>
  <c r="E24" i="21"/>
  <c r="E64" i="21"/>
  <c r="E45" i="21"/>
  <c r="E188" i="21"/>
  <c r="E84" i="21"/>
  <c r="E141" i="21"/>
  <c r="E114" i="21"/>
  <c r="E221" i="21"/>
  <c r="E116" i="21"/>
  <c r="E102" i="21"/>
  <c r="E211" i="21"/>
  <c r="E42" i="21"/>
  <c r="E210" i="21"/>
  <c r="E49" i="21"/>
  <c r="E53" i="21"/>
  <c r="E113" i="21"/>
  <c r="E98" i="21"/>
  <c r="E83" i="21"/>
  <c r="E19" i="21"/>
  <c r="E213" i="21"/>
  <c r="E87" i="21"/>
  <c r="E163" i="21"/>
  <c r="E22" i="21"/>
  <c r="E157" i="21"/>
  <c r="E126" i="21"/>
  <c r="E29" i="21"/>
  <c r="E81" i="21"/>
  <c r="E198" i="21"/>
  <c r="E217" i="21"/>
  <c r="E86" i="21"/>
  <c r="E110" i="21"/>
  <c r="E27" i="21"/>
  <c r="E137" i="21"/>
  <c r="E62" i="21"/>
  <c r="E74" i="21"/>
  <c r="E208" i="21"/>
  <c r="E34" i="21"/>
  <c r="E185" i="21"/>
  <c r="E41" i="21"/>
  <c r="E101" i="21"/>
  <c r="E220" i="21"/>
  <c r="E23" i="21"/>
  <c r="E60" i="21"/>
  <c r="E133" i="21"/>
  <c r="E44" i="21"/>
  <c r="E142" i="21"/>
  <c r="E16" i="21"/>
  <c r="E11" i="21"/>
  <c r="E90" i="21"/>
  <c r="E106" i="21"/>
  <c r="E187" i="21"/>
  <c r="E135" i="21"/>
  <c r="E46" i="21"/>
  <c r="E214" i="21"/>
  <c r="E148" i="21"/>
  <c r="E12" i="21"/>
  <c r="E50" i="21"/>
  <c r="E89" i="21"/>
  <c r="E131" i="21"/>
  <c r="E99" i="21"/>
  <c r="E228" i="21"/>
  <c r="E165" i="21"/>
  <c r="E195" i="21"/>
  <c r="E206" i="21"/>
  <c r="E55" i="21"/>
  <c r="E189" i="21"/>
  <c r="E179" i="21"/>
  <c r="E93" i="21"/>
  <c r="E127" i="21"/>
  <c r="E197" i="21"/>
  <c r="E117" i="21"/>
  <c r="E56" i="21"/>
  <c r="E72" i="21"/>
  <c r="E227" i="21"/>
  <c r="E166" i="21"/>
  <c r="E111" i="21"/>
  <c r="E75" i="21"/>
  <c r="E124" i="21"/>
  <c r="E40" i="21"/>
  <c r="E149" i="21"/>
  <c r="E9" i="21"/>
  <c r="E125" i="21"/>
  <c r="E150" i="21"/>
  <c r="E173" i="21"/>
  <c r="E143" i="21"/>
  <c r="E193" i="21"/>
  <c r="E161" i="21"/>
  <c r="E30" i="21"/>
  <c r="E47" i="21"/>
  <c r="E15" i="21"/>
  <c r="E154" i="21"/>
  <c r="E184" i="21"/>
  <c r="E215" i="21"/>
  <c r="E48" i="21"/>
  <c r="E203" i="21"/>
  <c r="E181" i="21"/>
  <c r="E226" i="21"/>
  <c r="E7" i="21"/>
  <c r="E151" i="21"/>
  <c r="E162" i="21"/>
  <c r="E136" i="21"/>
  <c r="E202" i="21"/>
  <c r="E51" i="21"/>
  <c r="E88" i="21"/>
  <c r="E73" i="21"/>
  <c r="E85" i="21"/>
  <c r="E156" i="21"/>
  <c r="E122" i="21"/>
  <c r="E112" i="21"/>
  <c r="E144" i="21"/>
  <c r="E196" i="21"/>
  <c r="E26" i="21"/>
  <c r="E172" i="21"/>
  <c r="E209" i="21"/>
  <c r="E176" i="21"/>
  <c r="E120" i="21"/>
  <c r="E76" i="21"/>
  <c r="E52" i="21"/>
  <c r="E183" i="21"/>
  <c r="E190" i="21"/>
  <c r="E216" i="21"/>
  <c r="E152" i="21"/>
  <c r="E194" i="21"/>
  <c r="E201" i="21"/>
  <c r="E223" i="21"/>
  <c r="E18" i="21"/>
  <c r="E39" i="21"/>
  <c r="E68" i="21"/>
  <c r="E10" i="21"/>
  <c r="E123" i="21"/>
  <c r="E130" i="21"/>
  <c r="E175" i="21"/>
  <c r="E191" i="21"/>
  <c r="E28" i="21"/>
  <c r="E67" i="21"/>
  <c r="E222" i="21"/>
  <c r="E182" i="21"/>
  <c r="E31" i="21"/>
  <c r="E79" i="21"/>
  <c r="E33" i="21"/>
  <c r="E36" i="21"/>
  <c r="E207" i="21"/>
  <c r="E100" i="21"/>
  <c r="E92" i="21"/>
  <c r="E69" i="21"/>
  <c r="E61" i="21"/>
  <c r="E104" i="21"/>
  <c r="E54" i="21"/>
  <c r="E230" i="21"/>
  <c r="F74" i="22" l="1"/>
  <c r="F97" i="22"/>
  <c r="F50" i="22"/>
  <c r="F94" i="22"/>
  <c r="F100" i="22"/>
  <c r="F143" i="22"/>
  <c r="F43" i="22"/>
  <c r="F45" i="22"/>
  <c r="F9" i="22"/>
  <c r="F105" i="22"/>
  <c r="F98" i="22"/>
  <c r="F110" i="22"/>
  <c r="F53" i="22"/>
  <c r="F135" i="22"/>
  <c r="F88" i="22"/>
  <c r="F104" i="22"/>
  <c r="F63" i="22"/>
  <c r="F101" i="22"/>
  <c r="F92" i="22"/>
  <c r="F13" i="22"/>
  <c r="F57" i="22"/>
  <c r="F49" i="22"/>
  <c r="F22" i="22"/>
  <c r="F81" i="22"/>
  <c r="F68" i="22"/>
  <c r="F23" i="22"/>
  <c r="F130" i="22"/>
  <c r="F64" i="22"/>
  <c r="F54" i="22"/>
  <c r="F144" i="22"/>
  <c r="F117" i="22"/>
  <c r="F26" i="22"/>
  <c r="F80" i="22"/>
  <c r="F132" i="22"/>
  <c r="F77" i="22"/>
  <c r="F96" i="22"/>
  <c r="F60" i="22"/>
  <c r="F86" i="22"/>
  <c r="F56" i="22"/>
  <c r="F85" i="22"/>
  <c r="F52" i="22"/>
  <c r="F69" i="22"/>
  <c r="F15" i="22"/>
  <c r="F48" i="22"/>
  <c r="F136" i="22"/>
  <c r="F18" i="22"/>
  <c r="F76" i="22"/>
  <c r="F93" i="22"/>
  <c r="F78" i="22"/>
  <c r="F24" i="22"/>
  <c r="F44" i="22"/>
  <c r="F139" i="22"/>
  <c r="F42" i="22"/>
  <c r="F82" i="22"/>
  <c r="F66" i="22"/>
  <c r="F140" i="22"/>
  <c r="F112" i="22"/>
  <c r="F114" i="22"/>
  <c r="F75" i="22"/>
  <c r="F142" i="22"/>
  <c r="F127" i="22"/>
  <c r="F120" i="22"/>
  <c r="F59" i="22"/>
  <c r="F129" i="22"/>
  <c r="F131" i="22"/>
  <c r="F20" i="22"/>
  <c r="F19" i="22"/>
  <c r="F124" i="22"/>
  <c r="F108" i="22"/>
  <c r="F91" i="22"/>
  <c r="F123" i="22"/>
  <c r="F41" i="22"/>
  <c r="F137" i="22"/>
  <c r="F32" i="22"/>
  <c r="F31" i="21"/>
  <c r="F58" i="21"/>
  <c r="F178" i="21"/>
  <c r="F167" i="21"/>
  <c r="F115" i="21"/>
  <c r="F105" i="21"/>
  <c r="F109" i="21"/>
  <c r="F211" i="21"/>
  <c r="F137" i="21"/>
  <c r="F227" i="21"/>
  <c r="F47" i="21"/>
  <c r="F51" i="21"/>
  <c r="F172" i="21"/>
  <c r="F223" i="21"/>
  <c r="F79" i="21"/>
  <c r="F94" i="21"/>
  <c r="F170" i="21"/>
  <c r="F119" i="21"/>
  <c r="F80" i="21"/>
  <c r="F192" i="21"/>
  <c r="F62" i="21"/>
  <c r="F16" i="21"/>
  <c r="F131" i="21"/>
  <c r="F166" i="21"/>
  <c r="F15" i="21"/>
  <c r="F18" i="21"/>
  <c r="F33" i="21"/>
  <c r="F159" i="21"/>
  <c r="F153" i="21"/>
  <c r="F82" i="21"/>
  <c r="F164" i="21"/>
  <c r="F212" i="21"/>
  <c r="F24" i="21"/>
  <c r="F126" i="21"/>
  <c r="F99" i="21"/>
  <c r="F111" i="21"/>
  <c r="F154" i="21"/>
  <c r="F88" i="21"/>
  <c r="F209" i="21"/>
  <c r="F36" i="21"/>
  <c r="F218" i="21"/>
  <c r="F145" i="21"/>
  <c r="F97" i="21"/>
  <c r="F32" i="21"/>
  <c r="F139" i="21"/>
  <c r="F64" i="21"/>
  <c r="F42" i="21"/>
  <c r="F205" i="21"/>
  <c r="F74" i="21"/>
  <c r="F11" i="21"/>
  <c r="F228" i="21"/>
  <c r="F75" i="21"/>
  <c r="F184" i="21"/>
  <c r="F176" i="21"/>
  <c r="F39" i="21"/>
  <c r="F229" i="21"/>
  <c r="F134" i="21"/>
  <c r="F146" i="21"/>
  <c r="F138" i="21"/>
  <c r="F66" i="21"/>
  <c r="F45" i="21"/>
  <c r="F210" i="21"/>
  <c r="F208" i="21"/>
  <c r="F90" i="21"/>
  <c r="F165" i="21"/>
  <c r="F124" i="21"/>
  <c r="F73" i="21"/>
  <c r="F120" i="21"/>
  <c r="F68" i="21"/>
  <c r="F207" i="21"/>
  <c r="F177" i="21"/>
  <c r="F20" i="21"/>
  <c r="F147" i="21"/>
  <c r="F57" i="21"/>
  <c r="F188" i="21"/>
  <c r="F49" i="21"/>
  <c r="F34" i="21"/>
  <c r="F106" i="21"/>
  <c r="F195" i="21"/>
  <c r="F40" i="21"/>
  <c r="F215" i="21"/>
  <c r="F85" i="21"/>
  <c r="F76" i="21"/>
  <c r="F10" i="21"/>
  <c r="F155" i="21"/>
  <c r="F132" i="21"/>
  <c r="F17" i="21"/>
  <c r="F160" i="21"/>
  <c r="F53" i="21"/>
  <c r="F29" i="21"/>
  <c r="F185" i="21"/>
  <c r="F187" i="21"/>
  <c r="F206" i="21"/>
  <c r="F149" i="21"/>
  <c r="F48" i="21"/>
  <c r="F156" i="21"/>
  <c r="F52" i="21"/>
  <c r="F123" i="21"/>
  <c r="F100" i="21"/>
  <c r="F121" i="21"/>
  <c r="F78" i="21"/>
  <c r="F59" i="21"/>
  <c r="F199" i="21"/>
  <c r="F84" i="21"/>
  <c r="F113" i="21"/>
  <c r="F41" i="21"/>
  <c r="F135" i="21"/>
  <c r="F55" i="21"/>
  <c r="F9" i="21"/>
  <c r="F183" i="21"/>
  <c r="F130" i="21"/>
  <c r="F92" i="21"/>
  <c r="F77" i="21"/>
  <c r="F108" i="21"/>
  <c r="F103" i="21"/>
  <c r="F98" i="21"/>
  <c r="F81" i="21"/>
  <c r="F101" i="21"/>
  <c r="F46" i="21"/>
  <c r="F189" i="21"/>
  <c r="F125" i="21"/>
  <c r="F203" i="21"/>
  <c r="F190" i="21"/>
  <c r="F175" i="21"/>
  <c r="F186" i="21"/>
  <c r="F219" i="21"/>
  <c r="F204" i="21"/>
  <c r="F171" i="21"/>
  <c r="F83" i="21"/>
  <c r="F198" i="21"/>
  <c r="F220" i="21"/>
  <c r="F214" i="21"/>
  <c r="F179" i="21"/>
  <c r="F181" i="21"/>
  <c r="F122" i="21"/>
  <c r="F216" i="21"/>
  <c r="F191" i="21"/>
  <c r="F69" i="21"/>
  <c r="F96" i="21"/>
  <c r="F21" i="21"/>
  <c r="F180" i="21"/>
  <c r="F129" i="21"/>
  <c r="F141" i="21"/>
  <c r="F19" i="21"/>
  <c r="F217" i="21"/>
  <c r="F23" i="21"/>
  <c r="F148" i="21"/>
  <c r="F93" i="21"/>
  <c r="F150" i="21"/>
  <c r="F226" i="21"/>
  <c r="F112" i="21"/>
  <c r="F230" i="21"/>
  <c r="F152" i="21"/>
  <c r="F28" i="21"/>
  <c r="F225" i="21"/>
  <c r="F70" i="21"/>
  <c r="F107" i="21"/>
  <c r="F63" i="21"/>
  <c r="F213" i="21"/>
  <c r="F86" i="21"/>
  <c r="F60" i="21"/>
  <c r="F127" i="21"/>
  <c r="F173" i="21"/>
  <c r="F7" i="21"/>
  <c r="F144" i="21"/>
  <c r="F67" i="21"/>
  <c r="F61" i="21"/>
  <c r="F71" i="21"/>
  <c r="F169" i="21"/>
  <c r="F174" i="21"/>
  <c r="F118" i="21"/>
  <c r="F8" i="21"/>
  <c r="F114" i="21"/>
  <c r="F87" i="21"/>
  <c r="F110" i="21"/>
  <c r="F133" i="21"/>
  <c r="F12" i="21"/>
  <c r="F197" i="21"/>
  <c r="F143" i="21"/>
  <c r="F151" i="21"/>
  <c r="F196" i="21"/>
  <c r="F194" i="21"/>
  <c r="F104" i="21"/>
  <c r="F38" i="21"/>
  <c r="F37" i="21"/>
  <c r="F128" i="21"/>
  <c r="F14" i="21"/>
  <c r="F221" i="21"/>
  <c r="F163" i="21"/>
  <c r="F44" i="21"/>
  <c r="F50" i="21"/>
  <c r="F117" i="21"/>
  <c r="F193" i="21"/>
  <c r="F162" i="21"/>
  <c r="F26" i="21"/>
  <c r="F222" i="21"/>
  <c r="F54" i="21"/>
  <c r="F35" i="21"/>
  <c r="F140" i="21"/>
  <c r="F168" i="21"/>
  <c r="F65" i="21"/>
  <c r="F116" i="21"/>
  <c r="F22" i="21"/>
  <c r="F142" i="21"/>
  <c r="F56" i="21"/>
  <c r="F161" i="21"/>
  <c r="F136" i="21"/>
  <c r="F201" i="21"/>
  <c r="F182" i="21"/>
  <c r="F43" i="21"/>
  <c r="F158" i="21"/>
  <c r="F13" i="21"/>
  <c r="F102" i="21"/>
  <c r="F157" i="21"/>
  <c r="F27" i="21"/>
  <c r="F89" i="21"/>
  <c r="F72" i="21"/>
  <c r="F30" i="21"/>
  <c r="F202" i="21"/>
  <c r="F95" i="21"/>
  <c r="F111" i="22"/>
  <c r="F133" i="22"/>
  <c r="F31" i="22"/>
  <c r="F58" i="22"/>
  <c r="F134" i="22"/>
  <c r="F145" i="22"/>
  <c r="F115" i="22"/>
  <c r="F113" i="22"/>
  <c r="F138" i="22"/>
  <c r="F37" i="22"/>
  <c r="F10" i="22"/>
  <c r="F72" i="22"/>
  <c r="F65" i="22"/>
  <c r="F40" i="22"/>
  <c r="F95" i="22"/>
  <c r="F67" i="22"/>
  <c r="F128" i="22"/>
  <c r="F17" i="22"/>
  <c r="F121" i="22"/>
  <c r="F119" i="22"/>
  <c r="F122" i="22"/>
  <c r="F35" i="22"/>
  <c r="F126" i="22"/>
  <c r="F84" i="22"/>
  <c r="F90" i="22"/>
  <c r="F28" i="22"/>
  <c r="F87" i="22"/>
  <c r="F103" i="22"/>
  <c r="F118" i="22"/>
  <c r="F36" i="22"/>
  <c r="F106" i="22"/>
  <c r="F34" i="22"/>
  <c r="F71" i="22"/>
  <c r="F141" i="22"/>
  <c r="F102" i="22"/>
  <c r="F47" i="22"/>
  <c r="F116" i="22"/>
  <c r="F99" i="22"/>
  <c r="F38" i="22"/>
  <c r="F107" i="22"/>
  <c r="F21" i="22"/>
  <c r="F125" i="22"/>
  <c r="F89" i="22"/>
  <c r="F156" i="22" l="1"/>
  <c r="F231" i="21"/>
</calcChain>
</file>

<file path=xl/comments1.xml><?xml version="1.0" encoding="utf-8"?>
<comments xmlns="http://schemas.openxmlformats.org/spreadsheetml/2006/main">
  <authors>
    <author>Stephan Kraus</author>
  </authors>
  <commentList>
    <comment ref="I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  <comment ref="I104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2.xml><?xml version="1.0" encoding="utf-8"?>
<comments xmlns="http://schemas.openxmlformats.org/spreadsheetml/2006/main">
  <authors>
    <author>Stephan Kraus</author>
  </authors>
  <commentList>
    <comment ref="J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3.xml><?xml version="1.0" encoding="utf-8"?>
<comments xmlns="http://schemas.openxmlformats.org/spreadsheetml/2006/main">
  <authors>
    <author>Stephan Kraus</author>
  </authors>
  <commentList>
    <comment ref="J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<sst xmlns="http://schemas.openxmlformats.org/spreadsheetml/2006/main" count="18467" uniqueCount="3039">
  <si>
    <t>LU0446734872</t>
  </si>
  <si>
    <t>LU0446734104</t>
  </si>
  <si>
    <t>LU0446734526</t>
  </si>
  <si>
    <t>LU0446734369</t>
  </si>
  <si>
    <t>IE00B3VWKZ07</t>
  </si>
  <si>
    <t>IE00B3VWLG82</t>
  </si>
  <si>
    <t>IE00B3VWM098</t>
  </si>
  <si>
    <t>IE00B3VWMM18</t>
  </si>
  <si>
    <t>IE00B3VWN179</t>
  </si>
  <si>
    <t>IE00B3VWN393</t>
  </si>
  <si>
    <t>IE00B3VWN518</t>
  </si>
  <si>
    <t>IE00B3VTMJ91</t>
  </si>
  <si>
    <t>IE00B3VTML14</t>
  </si>
  <si>
    <t>IE00B3VTN290</t>
  </si>
  <si>
    <t>IE00B3VTPS97</t>
  </si>
  <si>
    <t>IE00B3VTQ640</t>
  </si>
  <si>
    <t>LU0254097446</t>
  </si>
  <si>
    <t>IE00B5MJYC95</t>
  </si>
  <si>
    <t>DE000A0F5UH1</t>
  </si>
  <si>
    <t>Total</t>
  </si>
  <si>
    <t>DE000A0RM447</t>
  </si>
  <si>
    <t>DE000A0RM462</t>
  </si>
  <si>
    <t>DE000A0RM439</t>
  </si>
  <si>
    <t>DE000A0RM470</t>
  </si>
  <si>
    <t>LU0419741177</t>
  </si>
  <si>
    <t>DE000ETFL151</t>
  </si>
  <si>
    <t>DE000ETFL144</t>
  </si>
  <si>
    <t>DE000ETFL136</t>
  </si>
  <si>
    <t>DE000ETFL128</t>
  </si>
  <si>
    <t>DE000ETFL110</t>
  </si>
  <si>
    <t>DE000ETFL169</t>
  </si>
  <si>
    <t>LU0328476337</t>
  </si>
  <si>
    <t>LU0322248658</t>
  </si>
  <si>
    <t>DE000A0RFFT0</t>
  </si>
  <si>
    <t>DE000A0RFEE5</t>
  </si>
  <si>
    <t>DE000A0RFEF2</t>
  </si>
  <si>
    <t>DE000A0RFFS2</t>
  </si>
  <si>
    <t>DE000A0RFED7</t>
  </si>
  <si>
    <t>DE000A0Q8NC8</t>
  </si>
  <si>
    <t>DE000ETFL284</t>
  </si>
  <si>
    <t>DE000ETFL292</t>
  </si>
  <si>
    <t>DE000ETFL300</t>
  </si>
  <si>
    <t>DE000ETFL318</t>
  </si>
  <si>
    <t>DE000ETFL268</t>
  </si>
  <si>
    <t>DE000ETFL276</t>
  </si>
  <si>
    <t>DE000A0RFEB1</t>
  </si>
  <si>
    <t>DE000ETFL177</t>
  </si>
  <si>
    <t>DE000ETFL185</t>
  </si>
  <si>
    <t>DE000ETFL193</t>
  </si>
  <si>
    <t>DE000ETFL201</t>
  </si>
  <si>
    <t>DE000ETFL219</t>
  </si>
  <si>
    <t>DE000ETFL227</t>
  </si>
  <si>
    <t>FR0010326140</t>
  </si>
  <si>
    <t>FR0010464446</t>
  </si>
  <si>
    <t>FR0010326256</t>
  </si>
  <si>
    <t>FR0010527275</t>
  </si>
  <si>
    <t>LU0259322260</t>
  </si>
  <si>
    <t>LU0259323235</t>
  </si>
  <si>
    <t>LU0269999792</t>
  </si>
  <si>
    <t>LU0269999958</t>
  </si>
  <si>
    <t>LU0269999362</t>
  </si>
  <si>
    <t>LU0270000028</t>
  </si>
  <si>
    <t>LU0249326488</t>
  </si>
  <si>
    <t>LU0259321452</t>
  </si>
  <si>
    <t>LU0259320728</t>
  </si>
  <si>
    <t>Data is provided with the condition of no liability.</t>
  </si>
  <si>
    <t>FR0010654913</t>
  </si>
  <si>
    <t>FR0010756072</t>
  </si>
  <si>
    <t>FR0010756080</t>
  </si>
  <si>
    <t>FR0010755611</t>
  </si>
  <si>
    <t>FR0010713784</t>
  </si>
  <si>
    <t>FR0010655688</t>
  </si>
  <si>
    <t>FR0010655696</t>
  </si>
  <si>
    <t>FR0010655712</t>
  </si>
  <si>
    <t>FR0010713727</t>
  </si>
  <si>
    <t>FR0010688242</t>
  </si>
  <si>
    <t>FR0010713669</t>
  </si>
  <si>
    <t>FR0010688275</t>
  </si>
  <si>
    <t>FR0010756114</t>
  </si>
  <si>
    <t>FR0010756122</t>
  </si>
  <si>
    <t>FR0010757781</t>
  </si>
  <si>
    <t>IE00B23D9570</t>
  </si>
  <si>
    <t>IE00B23D9463</t>
  </si>
  <si>
    <t>IE00B23D9240</t>
  </si>
  <si>
    <t>IE0032077012</t>
  </si>
  <si>
    <t>IE00B23D8W74</t>
  </si>
  <si>
    <t>IE00B23D8Y98</t>
  </si>
  <si>
    <t>IE00B23D8X81</t>
  </si>
  <si>
    <t>IE00B23D8S39</t>
  </si>
  <si>
    <t>IE00B23D9133</t>
  </si>
  <si>
    <t>IE00B23D8Z06</t>
  </si>
  <si>
    <t>IE00B23D9026</t>
  </si>
  <si>
    <t>LU0136234068</t>
  </si>
  <si>
    <t>LU0147308422</t>
  </si>
  <si>
    <t>LU0136234654</t>
  </si>
  <si>
    <t>LU0136240974</t>
  </si>
  <si>
    <t>LU0136242590</t>
  </si>
  <si>
    <t>LU0154139132</t>
  </si>
  <si>
    <t>Change (%)</t>
  </si>
  <si>
    <t>Market Share</t>
  </si>
  <si>
    <t>% of Xetra Turnover</t>
  </si>
  <si>
    <t>ISIN</t>
  </si>
  <si>
    <t>LU0328474472</t>
  </si>
  <si>
    <t>LU0274211480</t>
  </si>
  <si>
    <t>LU0292106167</t>
  </si>
  <si>
    <t>LU0274211217</t>
  </si>
  <si>
    <t>LU0292106753</t>
  </si>
  <si>
    <t>LU0292095535</t>
  </si>
  <si>
    <t>LU0292103651</t>
  </si>
  <si>
    <t>LU0322249037</t>
  </si>
  <si>
    <t>LU0292100806</t>
  </si>
  <si>
    <t>LU0292105359</t>
  </si>
  <si>
    <t>LU0292103222</t>
  </si>
  <si>
    <t>LU0322249466</t>
  </si>
  <si>
    <t>LU0292106084</t>
  </si>
  <si>
    <t>LU0292105193</t>
  </si>
  <si>
    <t>LU0322249623</t>
  </si>
  <si>
    <t>LU0292101796</t>
  </si>
  <si>
    <t>LU0292104469</t>
  </si>
  <si>
    <t>LU0292104030</t>
  </si>
  <si>
    <t>LU0292104899</t>
  </si>
  <si>
    <t>LU0292096186</t>
  </si>
  <si>
    <t>Income 
Treatment</t>
  </si>
  <si>
    <t>LU0292097234</t>
  </si>
  <si>
    <t>LU0292097317</t>
  </si>
  <si>
    <t>LU0292097747</t>
  </si>
  <si>
    <t>LU0322252924</t>
  </si>
  <si>
    <t>LU0292109856</t>
  </si>
  <si>
    <t>LU0290358497</t>
  </si>
  <si>
    <t>DE000A1AQGX1</t>
  </si>
  <si>
    <t>DE000A1AQGY9</t>
  </si>
  <si>
    <t>IE00B3Q19T94</t>
  </si>
  <si>
    <t>LU0321465469</t>
  </si>
  <si>
    <t>LU0321463506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</si>
  <si>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</si>
  <si>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</si>
  <si>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</si>
  <si>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</si>
  <si>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</si>
  <si>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</si>
  <si>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</si>
  <si>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</si>
  <si>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</si>
  <si>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</si>
  <si>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LU0321462870</t>
  </si>
  <si>
    <t>LU0290359032</t>
  </si>
  <si>
    <t>LU0321462102</t>
  </si>
  <si>
    <t>LU0290358653</t>
  </si>
  <si>
    <t>LU0476289623</t>
  </si>
  <si>
    <t>LU0480132876</t>
  </si>
  <si>
    <t>LU0444605215</t>
  </si>
  <si>
    <t>LU0444605306</t>
  </si>
  <si>
    <t>FR0000001885</t>
  </si>
  <si>
    <t>FR0010149880</t>
  </si>
  <si>
    <t>FR0000001752</t>
  </si>
  <si>
    <t>FR0000001745</t>
  </si>
  <si>
    <t>FR0000001810</t>
  </si>
  <si>
    <t>FR0000001703</t>
  </si>
  <si>
    <t>FR0000001737</t>
  </si>
  <si>
    <t>FR0000001778</t>
  </si>
  <si>
    <t>FR0000001695</t>
  </si>
  <si>
    <t>FR0000001794</t>
  </si>
  <si>
    <t>FR0000001687</t>
  </si>
  <si>
    <t>FR0000001646</t>
  </si>
  <si>
    <t>SPDR</t>
  </si>
  <si>
    <t>LU0321464652</t>
  </si>
  <si>
    <t>LU0322250712</t>
  </si>
  <si>
    <t>LU0292109344</t>
  </si>
  <si>
    <t>LU0292107991</t>
  </si>
  <si>
    <t>LU0292109005</t>
  </si>
  <si>
    <t>LU0292108619</t>
  </si>
  <si>
    <t>LU0292107645</t>
  </si>
  <si>
    <t>FR0010400804</t>
  </si>
  <si>
    <t>FR0010361675</t>
  </si>
  <si>
    <t>FR0010245514</t>
  </si>
  <si>
    <t>LU0252634307</t>
  </si>
  <si>
    <t>FR0010468983</t>
  </si>
  <si>
    <t>FR0010312124</t>
  </si>
  <si>
    <t>LU0312694234</t>
  </si>
  <si>
    <t>DE000A1EK0H1</t>
  </si>
  <si>
    <t>DE000A1EK3B8</t>
  </si>
  <si>
    <t>DE000ETFL359</t>
  </si>
  <si>
    <t>LU0468896575</t>
  </si>
  <si>
    <t>LU0468897110</t>
  </si>
  <si>
    <t>XLM*</t>
  </si>
  <si>
    <t>LU0478205379</t>
  </si>
  <si>
    <t>DE000ETFL375</t>
  </si>
  <si>
    <t>IE00B53L3W79</t>
  </si>
  <si>
    <t>IE00B53L4350</t>
  </si>
  <si>
    <t>IE00B53SZB19</t>
  </si>
  <si>
    <t>IE00B53HP851</t>
  </si>
  <si>
    <t>IE00B53L4X51</t>
  </si>
  <si>
    <t>IE00B52MJD48</t>
  </si>
  <si>
    <t>IE00B52MJY50</t>
  </si>
  <si>
    <t>IE00B52SF786</t>
  </si>
  <si>
    <t>IE00B539F030</t>
  </si>
  <si>
    <t>IE00B52SFT06</t>
  </si>
  <si>
    <t>IE00B53QDK08</t>
  </si>
  <si>
    <t>IE00B53QG562</t>
  </si>
  <si>
    <t>FR0010754119</t>
  </si>
  <si>
    <t>FR0010754127</t>
  </si>
  <si>
    <t>FR0010754192</t>
  </si>
  <si>
    <t>FR0010754143</t>
  </si>
  <si>
    <t>FR0010754135</t>
  </si>
  <si>
    <t>FR0010754168</t>
  </si>
  <si>
    <t>FR0010754176</t>
  </si>
  <si>
    <t>FR0010754184</t>
  </si>
  <si>
    <t>FR0010754200</t>
  </si>
  <si>
    <t>FR0010717090</t>
  </si>
  <si>
    <t>FR0010688176</t>
  </si>
  <si>
    <t>FR0010688184</t>
  </si>
  <si>
    <t>FR0010688168</t>
  </si>
  <si>
    <t>FR0010688192</t>
  </si>
  <si>
    <t>FR0010718874</t>
  </si>
  <si>
    <t>FR0010688218</t>
  </si>
  <si>
    <t>FR0010688226</t>
  </si>
  <si>
    <t>FR0010713768</t>
  </si>
  <si>
    <t>FR0010791137</t>
  </si>
  <si>
    <t>FR0010713735</t>
  </si>
  <si>
    <t>FR0010688234</t>
  </si>
  <si>
    <t>LU0470923532</t>
  </si>
  <si>
    <t>FR0010833541</t>
  </si>
  <si>
    <t>FR0010833558</t>
  </si>
  <si>
    <t>FR0010833566</t>
  </si>
  <si>
    <t>FR0010833574</t>
  </si>
  <si>
    <t>FR0010814236</t>
  </si>
  <si>
    <t>FR0010820258</t>
  </si>
  <si>
    <t>Replication</t>
  </si>
  <si>
    <t>Swap-based</t>
  </si>
  <si>
    <t>Full Replication</t>
  </si>
  <si>
    <t>Distributing</t>
  </si>
  <si>
    <t>LU0444606700</t>
  </si>
  <si>
    <t>LU0444607187</t>
  </si>
  <si>
    <t>LU0444605728</t>
  </si>
  <si>
    <t>FR0010410266</t>
  </si>
  <si>
    <t>FR0010429068</t>
  </si>
  <si>
    <t>FR0010168765</t>
  </si>
  <si>
    <t>FR0010168773</t>
  </si>
  <si>
    <t>FR0010168781</t>
  </si>
  <si>
    <t>FR0010261198</t>
  </si>
  <si>
    <t>FR0010405431</t>
  </si>
  <si>
    <t>FR0010361683</t>
  </si>
  <si>
    <t>LU0426245436</t>
  </si>
  <si>
    <t>LU0429790743</t>
  </si>
  <si>
    <t>IE00B5MJYY16</t>
  </si>
  <si>
    <t>IE00B5MJYX09</t>
  </si>
  <si>
    <t>IE00B5MJYB88</t>
  </si>
  <si>
    <t>IE00B5MTZM66</t>
  </si>
  <si>
    <t>IE00B5MTZ595</t>
  </si>
  <si>
    <t>IE00B5MTZ488</t>
  </si>
  <si>
    <t>IE00B5MTYL84</t>
  </si>
  <si>
    <t>IE00B5MTYK77</t>
  </si>
  <si>
    <t>IE00B5MTY309</t>
  </si>
  <si>
    <t>IE00B5MTY077</t>
  </si>
  <si>
    <t>IE00B5NLX835</t>
  </si>
  <si>
    <t>IE00B5MTXK03</t>
  </si>
  <si>
    <t>IE00B5MTXJ97</t>
  </si>
  <si>
    <t>IE00B5MTWZ80</t>
  </si>
  <si>
    <t>IE00B5MTWY73</t>
  </si>
  <si>
    <t>IE00B5MTWH09</t>
  </si>
  <si>
    <t>IE00B5MTWD60</t>
  </si>
  <si>
    <t>FR0010361691</t>
  </si>
  <si>
    <t>FR0007063177</t>
  </si>
  <si>
    <t>FR0010296061</t>
  </si>
  <si>
    <t>FR0010315770</t>
  </si>
  <si>
    <t>FR0010524777</t>
  </si>
  <si>
    <t>DE000A0Q4RZ9</t>
  </si>
  <si>
    <t>LU0328475107</t>
  </si>
  <si>
    <t>LU0328475529</t>
  </si>
  <si>
    <t>LU0328475289</t>
  </si>
  <si>
    <t>LU0328475362</t>
  </si>
  <si>
    <t>DE000ETFL102</t>
  </si>
  <si>
    <t>LU0508799334</t>
  </si>
  <si>
    <t>LU0524480265</t>
  </si>
  <si>
    <t>DE000A1C0BC5</t>
  </si>
  <si>
    <t xml:space="preserve">SOCIETE GENERALE S.A. FRANKFURT         </t>
  </si>
  <si>
    <t xml:space="preserve">HSBC BANK PLC                           </t>
  </si>
  <si>
    <t xml:space="preserve">MORGAN STANLEY &amp; CO. INTERNATIONAL PLC  </t>
  </si>
  <si>
    <t xml:space="preserve">DEUTSCHE BANK AG                        </t>
  </si>
  <si>
    <t xml:space="preserve">BNP PARIBAS ARBITRAGE SNC               </t>
  </si>
  <si>
    <t xml:space="preserve">SUSQUEHANNA INTERNATIONAL SECURITIES    </t>
  </si>
  <si>
    <t>LU0530119774</t>
  </si>
  <si>
    <t>DE000A1C22N1</t>
  </si>
  <si>
    <t>DE000A1C22M3</t>
  </si>
  <si>
    <t>DE000A1C0BD3</t>
  </si>
  <si>
    <t>DE000A1C22L5</t>
  </si>
  <si>
    <t>LU0530124006</t>
  </si>
  <si>
    <t>LU0530118024</t>
  </si>
  <si>
    <t>DE000A1C22P6</t>
  </si>
  <si>
    <t>LU0484969463</t>
  </si>
  <si>
    <t>DE000A1C22Q4</t>
  </si>
  <si>
    <t>DE000A1C0BB7</t>
  </si>
  <si>
    <t>DE000A1C22K7</t>
  </si>
  <si>
    <t>LU0484968655</t>
  </si>
  <si>
    <t>LU0484968812</t>
  </si>
  <si>
    <t>HSBC ETFs</t>
  </si>
  <si>
    <t>DE000ETFL086</t>
  </si>
  <si>
    <t>DE000ETFL094</t>
  </si>
  <si>
    <t>FR0010407197</t>
  </si>
  <si>
    <t>AuM</t>
  </si>
  <si>
    <t>in MEUR</t>
  </si>
  <si>
    <t>* Xetra Liquidity Measure (XLM) with round trip of 100,000 EUR</t>
  </si>
  <si>
    <t>XTF Segment of Deutsche Börse Group</t>
  </si>
  <si>
    <t>DE000ETFL235</t>
  </si>
  <si>
    <t>IE00B60SWZ49</t>
  </si>
  <si>
    <t>IE00B60SWW18</t>
  </si>
  <si>
    <t>IE00B60SWX25</t>
  </si>
  <si>
    <t>IE00B60SWY32</t>
  </si>
  <si>
    <t>IE00B60SX402</t>
  </si>
  <si>
    <t>IE00B60SX394</t>
  </si>
  <si>
    <t>IE00B60SX287</t>
  </si>
  <si>
    <t>IE00B60SX063</t>
  </si>
  <si>
    <t>IE00B60SX170</t>
  </si>
  <si>
    <t>DE000ETFL250</t>
  </si>
  <si>
    <t>LU0412624271</t>
  </si>
  <si>
    <t>iPath VSTOXX Mid-Term Futures Total Return ETN</t>
  </si>
  <si>
    <t>DE000BC2KYE1</t>
  </si>
  <si>
    <t>LU0411078123</t>
  </si>
  <si>
    <t>FR0010737544</t>
  </si>
  <si>
    <t>LU0322253732</t>
  </si>
  <si>
    <t>LU0322253906</t>
  </si>
  <si>
    <t>LU0274209237</t>
  </si>
  <si>
    <t>LU0274209740</t>
  </si>
  <si>
    <t>LU0292100046</t>
  </si>
  <si>
    <t>FR0010892216</t>
  </si>
  <si>
    <t>FR0010892224</t>
  </si>
  <si>
    <t>IE00B5W4TY14</t>
  </si>
  <si>
    <t>IE00B5NLL897</t>
  </si>
  <si>
    <t>IE00B5V70487</t>
  </si>
  <si>
    <t>IE00B5KMFT47</t>
  </si>
  <si>
    <t>IE00B59L7C92</t>
  </si>
  <si>
    <t>FR0010900076</t>
  </si>
  <si>
    <t>IE00B5V87390</t>
  </si>
  <si>
    <t>IE00B5L8K969</t>
  </si>
  <si>
    <t>FR0010892190</t>
  </si>
  <si>
    <t>FR0007080973</t>
  </si>
  <si>
    <t>LU0533034129</t>
  </si>
  <si>
    <t>LU0533033667</t>
  </si>
  <si>
    <t>IE00B4ZTP716</t>
  </si>
  <si>
    <t>IE00B5WHFQ43</t>
  </si>
  <si>
    <t>DE000A1C2Y94</t>
  </si>
  <si>
    <t>LU0533034558</t>
  </si>
  <si>
    <t>LU0533032008</t>
  </si>
  <si>
    <t>LU0533032263</t>
  </si>
  <si>
    <t>LU0533032420</t>
  </si>
  <si>
    <t>LU0533032859</t>
  </si>
  <si>
    <t>LU0533033238</t>
  </si>
  <si>
    <t>LU0533033402</t>
  </si>
  <si>
    <t>LU0533033824</t>
  </si>
  <si>
    <t>DE000A1E0HR8</t>
  </si>
  <si>
    <t>DE000A1E0HS6</t>
  </si>
  <si>
    <t>LU0322252502</t>
  </si>
  <si>
    <t>LU0292109187</t>
  </si>
  <si>
    <t>LU0274210672</t>
  </si>
  <si>
    <t>LU0274208692</t>
  </si>
  <si>
    <t>LU0322251520</t>
  </si>
  <si>
    <t>LU0292109690</t>
  </si>
  <si>
    <t>LU0322253229</t>
  </si>
  <si>
    <t>LU0328476410</t>
  </si>
  <si>
    <t>LU0328474803</t>
  </si>
  <si>
    <t>LU0274212538</t>
  </si>
  <si>
    <t>LU0292106241</t>
  </si>
  <si>
    <t>LU0322248146</t>
  </si>
  <si>
    <t>LU0274221281</t>
  </si>
  <si>
    <t>LU0315440411</t>
  </si>
  <si>
    <t>LU0192223062</t>
  </si>
  <si>
    <t>LU0203243414</t>
  </si>
  <si>
    <t>DE000ETFL011</t>
  </si>
  <si>
    <t>DE000ETFL029</t>
  </si>
  <si>
    <t>DE000ETFL037</t>
  </si>
  <si>
    <t>DE000ETFL052</t>
  </si>
  <si>
    <t>DE000ETFL045</t>
  </si>
  <si>
    <t>DE000A0H0785</t>
  </si>
  <si>
    <t>DE000A0DPYY0</t>
  </si>
  <si>
    <t>DE000A0J2078</t>
  </si>
  <si>
    <t>DE000A0LGQB6</t>
  </si>
  <si>
    <t>DE0002511243</t>
  </si>
  <si>
    <t>DE000A0J21A7</t>
  </si>
  <si>
    <t>DE000A0LGQC4</t>
  </si>
  <si>
    <t>DE000A0LGQD2</t>
  </si>
  <si>
    <t>LU0321462953</t>
  </si>
  <si>
    <t>DE000ETFL060</t>
  </si>
  <si>
    <t>DE000ETFL078</t>
  </si>
  <si>
    <t>FR0010616292</t>
  </si>
  <si>
    <t>LU0322251280</t>
  </si>
  <si>
    <t>LU0322250985</t>
  </si>
  <si>
    <t>LU0340285161</t>
  </si>
  <si>
    <t>IE00B5B5TG76</t>
  </si>
  <si>
    <t>DE000ETFL334</t>
  </si>
  <si>
    <t>DE000A0YEEZ9</t>
  </si>
  <si>
    <t>DE000A0YEEX4</t>
  </si>
  <si>
    <t>DE000A0YEEY2</t>
  </si>
  <si>
    <t>LU0328473581</t>
  </si>
  <si>
    <t>XTF Exchange Traded Funds (Deutsche Börse)</t>
  </si>
  <si>
    <t>DE000A0YBRZ7</t>
  </si>
  <si>
    <t>DE000A0YBR46</t>
  </si>
  <si>
    <t>DE000A0YBR53</t>
  </si>
  <si>
    <t>DE000A0YBR04</t>
  </si>
  <si>
    <t>DE000A0YBR12</t>
  </si>
  <si>
    <t>DE000A0YBRX2</t>
  </si>
  <si>
    <t>DE000A0YBRY0</t>
  </si>
  <si>
    <t>LU0444605645</t>
  </si>
  <si>
    <t>LU0444605991</t>
  </si>
  <si>
    <t>LU0444606023</t>
  </si>
  <si>
    <t>LU0444606296</t>
  </si>
  <si>
    <t>LU0444606379</t>
  </si>
  <si>
    <t>LU0444606452</t>
  </si>
  <si>
    <t>LU0444606536</t>
  </si>
  <si>
    <t>LU0444606619</t>
  </si>
  <si>
    <t>LU0444606882</t>
  </si>
  <si>
    <t>LU0444606965</t>
  </si>
  <si>
    <t>LU0444607005</t>
  </si>
  <si>
    <t>LU0378436793</t>
  </si>
  <si>
    <t>LU0378819709</t>
  </si>
  <si>
    <t>LU0378819295</t>
  </si>
  <si>
    <t>FR0010129064</t>
  </si>
  <si>
    <t>LU0378819881</t>
  </si>
  <si>
    <t>LU0378819378</t>
  </si>
  <si>
    <t>IE00B3BPCH51</t>
  </si>
  <si>
    <t>LU0380865021</t>
  </si>
  <si>
    <t xml:space="preserve">MERRILL LYNCH INTERNATIONAL             </t>
  </si>
  <si>
    <t>DE000A0Q4R28</t>
  </si>
  <si>
    <t>DE000A0F5UJ7</t>
  </si>
  <si>
    <t>DE000A0F5UK5</t>
  </si>
  <si>
    <t>DE000A0H08E0</t>
  </si>
  <si>
    <t>DE000A0H08F7</t>
  </si>
  <si>
    <t>DE000A0H08G5</t>
  </si>
  <si>
    <t>DE000A0H08H3</t>
  </si>
  <si>
    <t>DE000A0Q4R36</t>
  </si>
  <si>
    <t>DE000A0H08J9</t>
  </si>
  <si>
    <t>DE000A0H08K7</t>
  </si>
  <si>
    <t>DE000A0H08L5</t>
  </si>
  <si>
    <t>DE000A0H08M3</t>
  </si>
  <si>
    <t>DE000A0H08N1</t>
  </si>
  <si>
    <t>DE000A0Q4R44</t>
  </si>
  <si>
    <t>DE000A0H08P6</t>
  </si>
  <si>
    <t>DE000A0H08Q4</t>
  </si>
  <si>
    <t>DE000A0H08R2</t>
  </si>
  <si>
    <t>DE000A0H08S0</t>
  </si>
  <si>
    <t>DE000A0Q4R02</t>
  </si>
  <si>
    <t>LU0378438732</t>
  </si>
  <si>
    <t>LU0378434079</t>
  </si>
  <si>
    <t>LU0378434236</t>
  </si>
  <si>
    <t>LU0378434582</t>
  </si>
  <si>
    <t>LU0378435043</t>
  </si>
  <si>
    <t>LU0378435399</t>
  </si>
  <si>
    <t>LU0378435472</t>
  </si>
  <si>
    <t>LU0378435555</t>
  </si>
  <si>
    <t>LU0378435639</t>
  </si>
  <si>
    <t>LU0378435712</t>
  </si>
  <si>
    <t>DE000BC2KTT9</t>
  </si>
  <si>
    <t>DE000A1DFSD5</t>
  </si>
  <si>
    <t>DE000A1DFSA1</t>
  </si>
  <si>
    <t>DE000A1DFSG8</t>
  </si>
  <si>
    <t>DE000A1DFSB9</t>
  </si>
  <si>
    <t>DE000A1DFSF0</t>
  </si>
  <si>
    <t>DE000A1DFSC7</t>
  </si>
  <si>
    <t>DE000A1DFSE3</t>
  </si>
  <si>
    <t>DE000A1DFSJ2</t>
  </si>
  <si>
    <t>DE000BC1C7Q6</t>
  </si>
  <si>
    <t>DE000A1DFSH6</t>
  </si>
  <si>
    <t>DE000A1DFSK0</t>
  </si>
  <si>
    <t>DE000BC1C7R4</t>
  </si>
  <si>
    <t>iPath VSTOXX Short-Term Futures TR ETN</t>
  </si>
  <si>
    <t>ETFS Short GBP Long EUR</t>
  </si>
  <si>
    <t>ETFS Long CHF Short EUR</t>
  </si>
  <si>
    <t>ETFS Long NOK Short EUR</t>
  </si>
  <si>
    <t>ETFS Short CHF Long EUR</t>
  </si>
  <si>
    <t>ETFS Short JPY Long EUR</t>
  </si>
  <si>
    <t>ETFS Long GBP Short EUR</t>
  </si>
  <si>
    <t>ETFS Long JPY Short EUR</t>
  </si>
  <si>
    <t>ETFS Long SEK Short EUR</t>
  </si>
  <si>
    <t>iPath S&amp;P 500 VIX Short-Term Futures Index ETN</t>
  </si>
  <si>
    <t>ETFS Short NOK Long EUR</t>
  </si>
  <si>
    <t>ETFS Short SEK Long EUR</t>
  </si>
  <si>
    <t>iPath S&amp;P 500 VIX Mid-Term Futures Index ETN</t>
  </si>
  <si>
    <t>LU0378435803</t>
  </si>
  <si>
    <t>LU0378435985</t>
  </si>
  <si>
    <t>LU0378436017</t>
  </si>
  <si>
    <t>LU0378436108</t>
  </si>
  <si>
    <t>LU0378436363</t>
  </si>
  <si>
    <t>LU0378436447</t>
  </si>
  <si>
    <t>LU0378436520</t>
  </si>
  <si>
    <t>LU0378436876</t>
  </si>
  <si>
    <t>LU0378437098</t>
  </si>
  <si>
    <t>LU0378437171</t>
  </si>
  <si>
    <t>LU0378437254</t>
  </si>
  <si>
    <t>LU0378437338</t>
  </si>
  <si>
    <t>LU0378437502</t>
  </si>
  <si>
    <t>LU0378449770</t>
  </si>
  <si>
    <t>LU0378453376</t>
  </si>
  <si>
    <t>LU0378437684</t>
  </si>
  <si>
    <t>LU0378437767</t>
  </si>
  <si>
    <t>FR0010636464</t>
  </si>
  <si>
    <t>FR0010930636</t>
  </si>
  <si>
    <t>FR0010975771</t>
  </si>
  <si>
    <t>DE000ETFL383</t>
  </si>
  <si>
    <t>FR0010930644</t>
  </si>
  <si>
    <t>IE00B3Y8D011</t>
  </si>
  <si>
    <t>IE00B4WRDS59</t>
  </si>
  <si>
    <t>FR0010959676</t>
  </si>
  <si>
    <t>IE00B53B4246</t>
  </si>
  <si>
    <t>IE00B5280Y01</t>
  </si>
  <si>
    <t>RBS Market Access RICI-Metals Index ETF</t>
  </si>
  <si>
    <t>RBS Market Access RICI-Agriculture Index ETF</t>
  </si>
  <si>
    <t>RBS Market Access NYSE Arca Gold Bugs Index ETF</t>
  </si>
  <si>
    <t>RBS Market Access Jim Rogers International Commodity Index ETF</t>
  </si>
  <si>
    <t>RBS Market Access DJ Turkey Titans 20 Index ETF</t>
  </si>
  <si>
    <t>RBS Market Access DAXGlobal Russia Index ETF</t>
  </si>
  <si>
    <t>RBS Market Access FTSE/JSE Africa Top 40 Index ETF</t>
  </si>
  <si>
    <t>RBS Market Access</t>
  </si>
  <si>
    <t>DE000A1ED2K0</t>
  </si>
  <si>
    <t>DE000A1ED2H6</t>
  </si>
  <si>
    <t>DE000A1ED2J2</t>
  </si>
  <si>
    <t>DE000A1ED2G8</t>
  </si>
  <si>
    <t>NL0009360718</t>
  </si>
  <si>
    <t>NL0009360726</t>
  </si>
  <si>
    <t>NL0009360734</t>
  </si>
  <si>
    <t>NL0009360742</t>
  </si>
  <si>
    <t>NL0009360759</t>
  </si>
  <si>
    <t>NL0009360767</t>
  </si>
  <si>
    <t>NL0009360775</t>
  </si>
  <si>
    <t>DE000A0HG2L3</t>
  </si>
  <si>
    <t>DE000A0NA0K7</t>
  </si>
  <si>
    <t>DE000A0J2060</t>
  </si>
  <si>
    <t>DE000A0HG2K5</t>
  </si>
  <si>
    <t>DE000A0LGQN1</t>
  </si>
  <si>
    <t>DE000A0NA0N1</t>
  </si>
  <si>
    <t>DE000A0NA0L5</t>
  </si>
  <si>
    <t>DE000A0F5UF5</t>
  </si>
  <si>
    <t>DE000A0H08D2</t>
  </si>
  <si>
    <t>DE000A0M5X10</t>
  </si>
  <si>
    <t>DE000A0NA0H3</t>
  </si>
  <si>
    <t>LU0490619193</t>
  </si>
  <si>
    <t>IE00B54DDP56</t>
  </si>
  <si>
    <t>IE00B5VJLZ27</t>
  </si>
  <si>
    <t>IE00B53PTF40</t>
  </si>
  <si>
    <t>DE000A0MSAG2</t>
  </si>
  <si>
    <t>DE000A0MSAF4</t>
  </si>
  <si>
    <t>DE0005933964</t>
  </si>
  <si>
    <t>DE0005933972</t>
  </si>
  <si>
    <t>FR0010408799</t>
  </si>
  <si>
    <t>FR0010204081</t>
  </si>
  <si>
    <t>FR0010270033</t>
  </si>
  <si>
    <t>FR0010346205</t>
  </si>
  <si>
    <t>LU0252633754</t>
  </si>
  <si>
    <t>LU0397221945</t>
  </si>
  <si>
    <t>DE000A0Q8NA2</t>
  </si>
  <si>
    <t>DE000A0Q8NE4</t>
  </si>
  <si>
    <t>LU0392494562</t>
  </si>
  <si>
    <t>LU0392494646</t>
  </si>
  <si>
    <t>LU0392494729</t>
  </si>
  <si>
    <t>LU0392494992</t>
  </si>
  <si>
    <t>LU0392495023</t>
  </si>
  <si>
    <t>LU0392495296</t>
  </si>
  <si>
    <t>LU0392495379</t>
  </si>
  <si>
    <t>LU0392495452</t>
  </si>
  <si>
    <t>LU0392495536</t>
  </si>
  <si>
    <t>LU0392495619</t>
  </si>
  <si>
    <t>LU0392495700</t>
  </si>
  <si>
    <t>LU0328475792</t>
  </si>
  <si>
    <t>LU0322252338</t>
  </si>
  <si>
    <t>LU0322252171</t>
  </si>
  <si>
    <t>LU0392495882</t>
  </si>
  <si>
    <t>LU0392495965</t>
  </si>
  <si>
    <t>LU0392496005</t>
  </si>
  <si>
    <t>LU0392496187</t>
  </si>
  <si>
    <t>LU0392496260</t>
  </si>
  <si>
    <t>LU0392496344</t>
  </si>
  <si>
    <t>LU0392496427</t>
  </si>
  <si>
    <t>LU0392496773</t>
  </si>
  <si>
    <t>LU0392496856</t>
  </si>
  <si>
    <t>LU0392496930</t>
  </si>
  <si>
    <t>LU0392496690</t>
  </si>
  <si>
    <t>DE000A0X8994</t>
  </si>
  <si>
    <t>DE000A0X9AA8</t>
  </si>
  <si>
    <t>FR0007054358</t>
  </si>
  <si>
    <t>FR0010344630</t>
  </si>
  <si>
    <t>FR0010345371</t>
  </si>
  <si>
    <t>FR0010345389</t>
  </si>
  <si>
    <t>FR0010345470</t>
  </si>
  <si>
    <t>FR0010345504</t>
  </si>
  <si>
    <t>FR0010345363</t>
  </si>
  <si>
    <t>FR0010344861</t>
  </si>
  <si>
    <t>FR0010344879</t>
  </si>
  <si>
    <t>FR0010344887</t>
  </si>
  <si>
    <t>FR0010344903</t>
  </si>
  <si>
    <t>FR0010344929</t>
  </si>
  <si>
    <t>FR0010344960</t>
  </si>
  <si>
    <t>FR0010344978</t>
  </si>
  <si>
    <t>FR0010344986</t>
  </si>
  <si>
    <t>FR0010344796</t>
  </si>
  <si>
    <t>FR0010344812</t>
  </si>
  <si>
    <t>FR0010344838</t>
  </si>
  <si>
    <t>FR0010344853</t>
  </si>
  <si>
    <t>FR0010378604</t>
  </si>
  <si>
    <t>FR0007056841</t>
  </si>
  <si>
    <t>FR0010204073</t>
  </si>
  <si>
    <t>FR0010510800</t>
  </si>
  <si>
    <t>FR0010037242</t>
  </si>
  <si>
    <t>FR0010222224</t>
  </si>
  <si>
    <t>FR0010481093</t>
  </si>
  <si>
    <t>FR0010037234</t>
  </si>
  <si>
    <t>FR0010411413</t>
  </si>
  <si>
    <t>FR0010411439</t>
  </si>
  <si>
    <t>FR0010481127</t>
  </si>
  <si>
    <t>LU0412624354</t>
  </si>
  <si>
    <t>LU0412624511</t>
  </si>
  <si>
    <t>EasyETF Russell 1000 (EUR)</t>
  </si>
  <si>
    <t>LU0429790313</t>
  </si>
  <si>
    <t>FR0010028860</t>
  </si>
  <si>
    <t>FR0010174292</t>
  </si>
  <si>
    <t>FR0010400770</t>
  </si>
  <si>
    <t>DE000A0LGQH3</t>
  </si>
  <si>
    <t>DE000A0D8Q23</t>
  </si>
  <si>
    <t>DE0005933931</t>
  </si>
  <si>
    <t>DE0002635273</t>
  </si>
  <si>
    <t>DE000A0H0744</t>
  </si>
  <si>
    <t>DE000A0J2086</t>
  </si>
  <si>
    <t>DE000A0F5UE8</t>
  </si>
  <si>
    <t>DE000A0D8Q07</t>
  </si>
  <si>
    <t>IE0008471009</t>
  </si>
  <si>
    <t>DE0005933956</t>
  </si>
  <si>
    <t>DE0006289309</t>
  </si>
  <si>
    <t>DE000A0HG3L1</t>
  </si>
  <si>
    <t>DE000A0DPMX7</t>
  </si>
  <si>
    <t>DE000A0HG2P4</t>
  </si>
  <si>
    <t>DE0002635281</t>
  </si>
  <si>
    <t>DE000A0DPMZ2</t>
  </si>
  <si>
    <t>DE000A0F5UG3</t>
  </si>
  <si>
    <t>DE0006289317</t>
  </si>
  <si>
    <t>DE000A0HG2N9</t>
  </si>
  <si>
    <t>DE0006289382</t>
  </si>
  <si>
    <t>DE0006289390</t>
  </si>
  <si>
    <t>IE0008470928</t>
  </si>
  <si>
    <t>DE0005933949</t>
  </si>
  <si>
    <t>DE0002635307</t>
  </si>
  <si>
    <t>DE000ETFL342</t>
  </si>
  <si>
    <t>DE000ETFL326</t>
  </si>
  <si>
    <t>LU0488317610</t>
  </si>
  <si>
    <t>LU0488317024</t>
  </si>
  <si>
    <t>LU0488316992</t>
  </si>
  <si>
    <t>LU0488317297</t>
  </si>
  <si>
    <t>LU0488316729</t>
  </si>
  <si>
    <t>LU0488316216</t>
  </si>
  <si>
    <t>DE000A1EK0G3</t>
  </si>
  <si>
    <t>DE000A1EK0J7</t>
  </si>
  <si>
    <t>DE000A1EK0P4</t>
  </si>
  <si>
    <t>DE000A1EK0R0</t>
  </si>
  <si>
    <t>DE000A1EK0K5</t>
  </si>
  <si>
    <t>DE000A1EK0M1</t>
  </si>
  <si>
    <t>DE000A1EK0T6</t>
  </si>
  <si>
    <t>DE000A1EK0V2</t>
  </si>
  <si>
    <t>DE000A1EK0Q2</t>
  </si>
  <si>
    <t>DE000A1EK0S8</t>
  </si>
  <si>
    <t>DE000A1EK0L3</t>
  </si>
  <si>
    <t>DE000A1EK0N9</t>
  </si>
  <si>
    <t>DE000A1EK0U4</t>
  </si>
  <si>
    <t>DE000A1EK0W0</t>
  </si>
  <si>
    <t>ETFS Long AUD Short EUR</t>
  </si>
  <si>
    <t>ETFS Long CAD Short EUR</t>
  </si>
  <si>
    <t>ETFS Long CNY Short USD</t>
  </si>
  <si>
    <t>ETFS Long INR Short USD</t>
  </si>
  <si>
    <t>ETFS Long NZD Short EUR</t>
  </si>
  <si>
    <t>ETFS Long USD Short EUR</t>
  </si>
  <si>
    <t>ETFS Short CAD Long EUR</t>
  </si>
  <si>
    <t>ETFS Short CNY Long USD</t>
  </si>
  <si>
    <t>ETFS Short INR Long USD</t>
  </si>
  <si>
    <t>ETFS Short NZD Long EUR</t>
  </si>
  <si>
    <t>ETFS Short USD Long EUR</t>
  </si>
  <si>
    <t>LU0378818131</t>
  </si>
  <si>
    <t>FR0010129072</t>
  </si>
  <si>
    <t>FR0007085501</t>
  </si>
  <si>
    <t>FR0010397554</t>
  </si>
  <si>
    <t>FR0010444786</t>
  </si>
  <si>
    <t>Xetra Order Book Turnover in MEUR</t>
  </si>
  <si>
    <t>LU0335044896</t>
  </si>
  <si>
    <t>LU0321463258</t>
  </si>
  <si>
    <t>DE000A0S9GB0</t>
  </si>
  <si>
    <t>FR0010424143</t>
  </si>
  <si>
    <t>FR0010424135</t>
  </si>
  <si>
    <t>db X-trackers</t>
  </si>
  <si>
    <t xml:space="preserve">UBS LTD.                                </t>
  </si>
  <si>
    <t>DE000A0LP781</t>
  </si>
  <si>
    <t>DE000A0N62F2</t>
  </si>
  <si>
    <t>DE000A0N62G0</t>
  </si>
  <si>
    <t>DE000A0KRJ36</t>
  </si>
  <si>
    <t>(round trip: 100 TEUR)</t>
  </si>
  <si>
    <t>XLM in bp</t>
  </si>
  <si>
    <t xml:space="preserve">Most liquid Commodity ETFs </t>
  </si>
  <si>
    <t>Most active Commodity ETFs</t>
  </si>
  <si>
    <r>
      <t xml:space="preserve">Most liquid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</si>
  <si>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liquid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</si>
  <si>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</si>
  <si>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</si>
  <si>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t>DE000A0V9Y32</t>
  </si>
  <si>
    <t>DE000A0V9YX2</t>
  </si>
  <si>
    <t>DE000A0N62D7</t>
  </si>
  <si>
    <t>DE000A0KRKM5</t>
  </si>
  <si>
    <t>DE000A0KRJX4</t>
  </si>
  <si>
    <t>DE000A0KRKK9</t>
  </si>
  <si>
    <t>DE000A0KRKB8</t>
  </si>
  <si>
    <t>DE000A0KRKN3</t>
  </si>
  <si>
    <t>DE000A0V9Y57</t>
  </si>
  <si>
    <t>XS0417127916</t>
  </si>
  <si>
    <t>DE000A0V9XV8</t>
  </si>
  <si>
    <t>DE000A0V9YZ7</t>
  </si>
  <si>
    <t>XS0454792184</t>
  </si>
  <si>
    <t>DE000A0KRKD4</t>
  </si>
  <si>
    <t>DE000A0KRJU0</t>
  </si>
  <si>
    <t>DE000A0V9X09</t>
  </si>
  <si>
    <t>DE000A0KRJ51</t>
  </si>
  <si>
    <t>DE000A0N62H8</t>
  </si>
  <si>
    <t>DE000A0V9XY2</t>
  </si>
  <si>
    <t>DE000A0N62E5</t>
  </si>
  <si>
    <t>DE000A0KRJ93</t>
  </si>
  <si>
    <t>DE000A0V9X66</t>
  </si>
  <si>
    <t>DE000A0KRKG7</t>
  </si>
  <si>
    <t>DE000A0V9ZC3</t>
  </si>
  <si>
    <t>DE000A0KRJZ9</t>
  </si>
  <si>
    <t>DE000A0V9YU8</t>
  </si>
  <si>
    <t>DE000A1DCTL3</t>
  </si>
  <si>
    <t>DE000A0V9X41</t>
  </si>
  <si>
    <t>DE000A0KRKF9</t>
  </si>
  <si>
    <t>XS0417183406</t>
  </si>
  <si>
    <t>XS0417130381</t>
  </si>
  <si>
    <t>DE000A0KRJS4</t>
  </si>
  <si>
    <t>DE000A0V9Y99</t>
  </si>
  <si>
    <t>DE000A0KRJ44</t>
  </si>
  <si>
    <t>DE000A0V9Y73</t>
  </si>
  <si>
    <t>DE000A0KRKL7</t>
  </si>
  <si>
    <t>DE000A0KRKE2</t>
  </si>
  <si>
    <t>DE000A0KRKC6</t>
  </si>
  <si>
    <t>DE000A0KRJV8</t>
  </si>
  <si>
    <t>DE000A0V9YA0</t>
  </si>
  <si>
    <t>DE000A0V9ZA7</t>
  </si>
  <si>
    <t>DE000A0V9YG7</t>
  </si>
  <si>
    <t>DE000A0V9XN5</t>
  </si>
  <si>
    <t>DE000A0KRJ85</t>
  </si>
  <si>
    <t>DE000A0V9YT0</t>
  </si>
  <si>
    <t>DE000A0V9Y40</t>
  </si>
  <si>
    <t>DE000A0KRKA0</t>
  </si>
  <si>
    <t>DE000A0V9X90</t>
  </si>
  <si>
    <t>DE000A0V9ZB5</t>
  </si>
  <si>
    <t>DE000A0SVX83</t>
  </si>
  <si>
    <t>DE000A0V9YL7</t>
  </si>
  <si>
    <t>DE000A0KRJW6</t>
  </si>
  <si>
    <t>DE000A0V9YV6</t>
  </si>
  <si>
    <t>DE000A0KRJ28</t>
  </si>
  <si>
    <t>DE000A0KRKH5</t>
  </si>
  <si>
    <t>DE000A0V9YS2</t>
  </si>
  <si>
    <t>DE000A0V9XK1</t>
  </si>
  <si>
    <t>DE000A0KRJ10</t>
  </si>
  <si>
    <t>DE000A0V9YH5</t>
  </si>
  <si>
    <t>DE000A0V9X58</t>
  </si>
  <si>
    <t>DE000A0SVYC2</t>
  </si>
  <si>
    <t>DE000A0V9XQ8</t>
  </si>
  <si>
    <t>DE000A0SVX34</t>
  </si>
  <si>
    <t>XS0470829432</t>
  </si>
  <si>
    <t>DE000A0V9Y81</t>
  </si>
  <si>
    <t>DE000A0V9YM5</t>
  </si>
  <si>
    <t>DE000A0KRJT2</t>
  </si>
  <si>
    <t>DE000A0KRJ02</t>
  </si>
  <si>
    <t>DE000A0KRKJ1</t>
  </si>
  <si>
    <t>DE000A0SVX59</t>
  </si>
  <si>
    <t>DE000A0V9YF9</t>
  </si>
  <si>
    <t>DE000A0V9ZD1</t>
  </si>
  <si>
    <t>DE000A0V9YQ6</t>
  </si>
  <si>
    <t>DE000A0V9YD4</t>
  </si>
  <si>
    <t>DE000A0V9YC6</t>
  </si>
  <si>
    <t>DE000A0KRJ77</t>
  </si>
  <si>
    <t>DE000A0KRJ69</t>
  </si>
  <si>
    <t>DE000A0V9XX4</t>
  </si>
  <si>
    <t>Designated Sponsor</t>
  </si>
  <si>
    <t xml:space="preserve">COMMERZBANK AG                          </t>
  </si>
  <si>
    <t xml:space="preserve">FLOW TRADERS B.V.                       </t>
  </si>
  <si>
    <t xml:space="preserve">OPTIVER V.O.F.                          </t>
  </si>
  <si>
    <t>Exchange Traded Commodities (Deutsche Börse)</t>
  </si>
  <si>
    <t xml:space="preserve">UNICREDIT BANK AG                       </t>
  </si>
  <si>
    <t>Exchange Traded Notes (Deutsche Börse)</t>
  </si>
  <si>
    <t>ETFS Short AUD Long EUR</t>
  </si>
  <si>
    <t>DE000A0V9Y24</t>
  </si>
  <si>
    <t>DE000A0V9XU0</t>
  </si>
  <si>
    <t>DE000A0V9YY0</t>
  </si>
  <si>
    <t>DE000A0SVX75</t>
  </si>
  <si>
    <t>DE000A0V9XJ3</t>
  </si>
  <si>
    <t>DE000A0V9Y08</t>
  </si>
  <si>
    <t>DE000A0V9Y16</t>
  </si>
  <si>
    <t>XS0417135695</t>
  </si>
  <si>
    <t>DE000A0KRJY2</t>
  </si>
  <si>
    <t>DE000A0V9YE2</t>
  </si>
  <si>
    <t>DE000A0V9XH7</t>
  </si>
  <si>
    <t>DE000A0V9XR6</t>
  </si>
  <si>
    <t>DE000A0V9XW6</t>
  </si>
  <si>
    <t>DE000A0V9YW4</t>
  </si>
  <si>
    <t>DE000A0V9ZE9</t>
  </si>
  <si>
    <t>DE000A0V9X25</t>
  </si>
  <si>
    <t>DE000A0V9X82</t>
  </si>
  <si>
    <t>DE000A0SVYA6</t>
  </si>
  <si>
    <t>DE000A0V9YR4</t>
  </si>
  <si>
    <t>DE000A0SVX42</t>
  </si>
  <si>
    <t>DE000A0SVX67</t>
  </si>
  <si>
    <t>DE000A0SVX91</t>
  </si>
  <si>
    <t>DE000A0SVYB4</t>
  </si>
  <si>
    <t>DE000A0V9XM7</t>
  </si>
  <si>
    <t>DE000A0V9XP0</t>
  </si>
  <si>
    <t>DE000A0V9XZ9</t>
  </si>
  <si>
    <t>DE000A0V9X33</t>
  </si>
  <si>
    <t>DE000A0V9X74</t>
  </si>
  <si>
    <t>DE000A0RD800</t>
  </si>
  <si>
    <t>FR0010869529</t>
  </si>
  <si>
    <t>FR0010869495</t>
  </si>
  <si>
    <t>FR0010869578</t>
  </si>
  <si>
    <t>Xetra-Gold</t>
  </si>
  <si>
    <t>Gold Bullion Securities</t>
  </si>
  <si>
    <t>ETFS Physical Silver</t>
  </si>
  <si>
    <t>ETFS Physical Gold</t>
  </si>
  <si>
    <t>ETFS Natural Gas</t>
  </si>
  <si>
    <t>ETFS Physical Platinum</t>
  </si>
  <si>
    <t xml:space="preserve">ETFS Precious Metals DJ-UBSCI </t>
  </si>
  <si>
    <t>ETFS Agriculture DJ-UBSCI</t>
  </si>
  <si>
    <t xml:space="preserve">S&amp;P GSCI Gold Total Return T-ETC </t>
  </si>
  <si>
    <t>ETFS Short Copper DJ-UBSCI</t>
  </si>
  <si>
    <t>S&amp;P GSCI Enhanced Crude Oil Source T-ETC</t>
  </si>
  <si>
    <t>ETFS Energy DJ-UBSCI</t>
  </si>
  <si>
    <t>ETFS Copper</t>
  </si>
  <si>
    <t>ETFS Silver</t>
  </si>
  <si>
    <t>ETFS Physical PM Basket</t>
  </si>
  <si>
    <t>ETFS Physical Palladium</t>
  </si>
  <si>
    <t>ETFS Wheat</t>
  </si>
  <si>
    <t>ETFS Industrial Metals DJ-UBSCI</t>
  </si>
  <si>
    <t>ETFS Leveraged Platinum DJ-UBSCI</t>
  </si>
  <si>
    <t>ETFS Gold</t>
  </si>
  <si>
    <t>ETFS Grains DJ-UBSCI</t>
  </si>
  <si>
    <t xml:space="preserve">S&amp;P GSCI Agriculture Total Return T-ETC </t>
  </si>
  <si>
    <t xml:space="preserve">S&amp;P GSCI Industrial Metals Total Return T-ETC </t>
  </si>
  <si>
    <t>ETFS Aluminium</t>
  </si>
  <si>
    <t>ETFS Nickel</t>
  </si>
  <si>
    <t>ETFS Softs DJ-UBSCI</t>
  </si>
  <si>
    <t>ETFS Ex-Energy DJ-UBSCI</t>
  </si>
  <si>
    <t>ETFS All Commodities DJ-UBSCI</t>
  </si>
  <si>
    <t>ETFS Corn</t>
  </si>
  <si>
    <t>ETFS Leveraged Agriculture DJ-UBSCI</t>
  </si>
  <si>
    <t>DE000A1H53N5</t>
  </si>
  <si>
    <t>DE000A1H53P0</t>
  </si>
  <si>
    <t>IE00B4JY5R22</t>
  </si>
  <si>
    <t>IE00B3SC9K16</t>
  </si>
  <si>
    <t>IE00B59D1459</t>
  </si>
  <si>
    <t>DE000ETFL425</t>
  </si>
  <si>
    <t>DE000ETFL391</t>
  </si>
  <si>
    <t>DE000ETFL409</t>
  </si>
  <si>
    <t>DE000ETFL417</t>
  </si>
  <si>
    <t>LU0562666403</t>
  </si>
  <si>
    <t>DE000A1H53Q8</t>
  </si>
  <si>
    <t>Optimised</t>
  </si>
  <si>
    <t>ETFS Short Industrial Metals DJ-UBSCI</t>
  </si>
  <si>
    <t>ETFS Sugar</t>
  </si>
  <si>
    <t>IE00B466KX20</t>
  </si>
  <si>
    <t>LU0603942888</t>
  </si>
  <si>
    <t>IE00B4613386</t>
  </si>
  <si>
    <t>IE00B454X613</t>
  </si>
  <si>
    <t>IE00B431K857</t>
  </si>
  <si>
    <t>IE00B3S5XW04</t>
  </si>
  <si>
    <t>DE000A1H81B1</t>
  </si>
  <si>
    <t>LU0603946798</t>
  </si>
  <si>
    <t>LU0603933895</t>
  </si>
  <si>
    <t>IE00B48X4842</t>
  </si>
  <si>
    <t>LU0603940916</t>
  </si>
  <si>
    <t>IE00B44Z5B48</t>
  </si>
  <si>
    <t>IE00B469F816</t>
  </si>
  <si>
    <t>IE00B3YLTY66</t>
  </si>
  <si>
    <t>IE00B41RYL63</t>
  </si>
  <si>
    <t>IE00B3T9LM79</t>
  </si>
  <si>
    <t>DE000A1H8EL8</t>
  </si>
  <si>
    <t>ETFS Zinc</t>
  </si>
  <si>
    <t>ETFS Forward Agriculture DJ-UBSCI-F3</t>
  </si>
  <si>
    <t>ETFS Leveraged Grains DJ-UBSCI</t>
  </si>
  <si>
    <t>ETFS Cotton</t>
  </si>
  <si>
    <t>ETFS Live Cattle</t>
  </si>
  <si>
    <t>ETFS Livestock DJ-UBSCI</t>
  </si>
  <si>
    <t>ETFS Short Energy DJ-UBSCI</t>
  </si>
  <si>
    <t>ETFS Lean Hogs</t>
  </si>
  <si>
    <t>ETFS Leveraged All Commodities DJ-UBSCI</t>
  </si>
  <si>
    <t>ETFS Forward Natural Gas</t>
  </si>
  <si>
    <t>ETFS Short Petroleum DJ-UBSCI</t>
  </si>
  <si>
    <t>ETFS Forward All Commodities DJ-UBSCI-F3</t>
  </si>
  <si>
    <t>S&amp;P GSCI Copper Source T-ETC</t>
  </si>
  <si>
    <t>ETFS Leveraged Industrial Metals DJ-UBSCI</t>
  </si>
  <si>
    <t>ETFS Coffee</t>
  </si>
  <si>
    <t>ETFS Heating Oil</t>
  </si>
  <si>
    <t>ETFS Petroleum DJ-UBSCI</t>
  </si>
  <si>
    <t>ETFS Forward Petroleum DJ-UBSCI-F3</t>
  </si>
  <si>
    <t>ETFS Leveraged Precious Metals DJ-UBSCI</t>
  </si>
  <si>
    <t>ETFS Short Platinum DJ-UBSCI</t>
  </si>
  <si>
    <t>ETFS Soybeans</t>
  </si>
  <si>
    <t>ETFS Soybean Oil</t>
  </si>
  <si>
    <t>ETFS Forward Industrial Metals DJ-UBSCI-F3</t>
  </si>
  <si>
    <t>ETFS Short All Commodities DJ-UBSCI</t>
  </si>
  <si>
    <t xml:space="preserve">S&amp;P GSCI Energy Total Return T-ETC </t>
  </si>
  <si>
    <t>ETFS Gasoline</t>
  </si>
  <si>
    <t>ETFS Short Agriculture DJ-UBSCI</t>
  </si>
  <si>
    <t>ETFS Short Precious Metals DJ-UBSCI</t>
  </si>
  <si>
    <t>ETFS Forward Livestock DJ-UBSCI-F3</t>
  </si>
  <si>
    <t>ETFS Leveraged Softs DJ-UBSCI</t>
  </si>
  <si>
    <t>db Brent Crude Oil Booster ETC (EUR)</t>
  </si>
  <si>
    <t>db Physical Rhodium ETC (EUR)</t>
  </si>
  <si>
    <t>DE000A1KYN55</t>
  </si>
  <si>
    <t>DE000A1KJHG8</t>
  </si>
  <si>
    <t>ETFS Foward Energy DJ-UBSCI-F3</t>
  </si>
  <si>
    <t>ETFS Foward Ex-Energy DJ-UBSCI-F3</t>
  </si>
  <si>
    <t>ETFS Forward Softs DJ-UBSCI-F3</t>
  </si>
  <si>
    <t>ETFS Forward Grains DJ-UBSCI-F3</t>
  </si>
  <si>
    <t>ETFS Short Grains DJ-UBSCI</t>
  </si>
  <si>
    <t>ETFS Short Livestock DJ-UBSCI</t>
  </si>
  <si>
    <t>Amundi ETF</t>
  </si>
  <si>
    <t>ComStage ETF</t>
  </si>
  <si>
    <t>Source Markets</t>
  </si>
  <si>
    <t>EasyETF</t>
  </si>
  <si>
    <t>ETF Securities</t>
  </si>
  <si>
    <t>iShares</t>
  </si>
  <si>
    <t>Lyxor ETF</t>
  </si>
  <si>
    <t>PowerShares</t>
  </si>
  <si>
    <t>LU0419740799</t>
  </si>
  <si>
    <t>LU0419741094</t>
  </si>
  <si>
    <t>LU0419740955</t>
  </si>
  <si>
    <t>LU0488317701</t>
  </si>
  <si>
    <t>LU0488316133</t>
  </si>
  <si>
    <t>IE00B5BMR087</t>
  </si>
  <si>
    <t>LU0489337690</t>
  </si>
  <si>
    <t>LU0476289540</t>
  </si>
  <si>
    <t>LU0486851024</t>
  </si>
  <si>
    <t>Issuer</t>
  </si>
  <si>
    <t>LU0476289466</t>
  </si>
  <si>
    <t>LU0490618542</t>
  </si>
  <si>
    <t>EasyETF EURO STOXX 50 (A share)</t>
  </si>
  <si>
    <t>100,000€</t>
  </si>
  <si>
    <t>DE000A1CXBV8</t>
  </si>
  <si>
    <t>LU0496786574</t>
  </si>
  <si>
    <t>LU0496786905</t>
  </si>
  <si>
    <t>LU0496786731</t>
  </si>
  <si>
    <t>DE000A0H0769</t>
  </si>
  <si>
    <t>DE000A0H0777</t>
  </si>
  <si>
    <t>DE000A0D8Q15</t>
  </si>
  <si>
    <t>DE0002635299</t>
  </si>
  <si>
    <t>DE0005933980</t>
  </si>
  <si>
    <t>DE0005933998</t>
  </si>
  <si>
    <t>DE000A0D8QZ7</t>
  </si>
  <si>
    <t>DE000A0D8Q49</t>
  </si>
  <si>
    <t>DE000A0H0728</t>
  </si>
  <si>
    <t>DE0006289465</t>
  </si>
  <si>
    <t>DE0006289473</t>
  </si>
  <si>
    <t>DE000A0D8Q31</t>
  </si>
  <si>
    <t>DE0006289481</t>
  </si>
  <si>
    <t>DE0006289499</t>
  </si>
  <si>
    <t>DE0002635265</t>
  </si>
  <si>
    <t>DE000A0NA0M3</t>
  </si>
  <si>
    <t>EasyETF NMX30 Infrastructure Global</t>
  </si>
  <si>
    <t>DE0006289408</t>
  </si>
  <si>
    <t>DE000A0MSAE7</t>
  </si>
  <si>
    <t>DE000A0LGQJ9</t>
  </si>
  <si>
    <t>DE000A0LGQL5</t>
  </si>
  <si>
    <t>DE000A0LGQK7</t>
  </si>
  <si>
    <t>DE000A0HG2R0</t>
  </si>
  <si>
    <t>DE000A0HG2Q2</t>
  </si>
  <si>
    <t>FR0010652867</t>
  </si>
  <si>
    <t>DE000A0LGQM3</t>
  </si>
  <si>
    <t>DE000A0DPMY5</t>
  </si>
  <si>
    <t>DE000A0DPM16</t>
  </si>
  <si>
    <t>DE000A0DPM08</t>
  </si>
  <si>
    <t>DE000A0H0793</t>
  </si>
  <si>
    <t>DE000A0H08C4</t>
  </si>
  <si>
    <t>DE000A0H08A8</t>
  </si>
  <si>
    <t>DE000A0H08B6</t>
  </si>
  <si>
    <t>DE0005933923</t>
  </si>
  <si>
    <t>DE000A0HG2M1</t>
  </si>
  <si>
    <t>DE000A0HGZV3</t>
  </si>
  <si>
    <t>DE000A0J2094</t>
  </si>
  <si>
    <t>DE000A0HGZS9</t>
  </si>
  <si>
    <t>DE000A0DPMW9</t>
  </si>
  <si>
    <t>LU0411075020</t>
  </si>
  <si>
    <t>LU0411075376</t>
  </si>
  <si>
    <t>LU0417510616</t>
  </si>
  <si>
    <t>LU0411077828</t>
  </si>
  <si>
    <t>LU0411078636</t>
  </si>
  <si>
    <t>FR0010717074</t>
  </si>
  <si>
    <t>LU0411078552</t>
  </si>
  <si>
    <t>FR0010655738</t>
  </si>
  <si>
    <t>FR0010823385</t>
  </si>
  <si>
    <t>LU0488317453</t>
  </si>
  <si>
    <t>LU0488317370</t>
  </si>
  <si>
    <t>FR0010655753</t>
  </si>
  <si>
    <t>FR0010791004</t>
  </si>
  <si>
    <t>FR0010823401</t>
  </si>
  <si>
    <t>FR0010823450</t>
  </si>
  <si>
    <t>FR0010791152</t>
  </si>
  <si>
    <t>FR0010821850</t>
  </si>
  <si>
    <t>FR0010821744</t>
  </si>
  <si>
    <t>FR0010821793</t>
  </si>
  <si>
    <t>FR0010821819</t>
  </si>
  <si>
    <t>FR0010655761</t>
  </si>
  <si>
    <t>FR0010791145</t>
  </si>
  <si>
    <t>FR0010791160</t>
  </si>
  <si>
    <t>LU0488317537</t>
  </si>
  <si>
    <t>UBS-ETF</t>
  </si>
  <si>
    <t>FR0011023654</t>
  </si>
  <si>
    <t>LU0599612685</t>
  </si>
  <si>
    <t>Ossiam</t>
  </si>
  <si>
    <t>LU0599613147</t>
  </si>
  <si>
    <t>FR0010949479</t>
  </si>
  <si>
    <t>IE00B3T8LK23</t>
  </si>
  <si>
    <t>IE00B459R192</t>
  </si>
  <si>
    <t>IE00B44CND37</t>
  </si>
  <si>
    <t>LU0599612842</t>
  </si>
  <si>
    <t>FR0011020957</t>
  </si>
  <si>
    <t>FR0011020940</t>
  </si>
  <si>
    <t>LU0519153489</t>
  </si>
  <si>
    <t>LU0518622286</t>
  </si>
  <si>
    <t>LU0592216476</t>
  </si>
  <si>
    <t>LU0592216559</t>
  </si>
  <si>
    <t>LU0592216633</t>
  </si>
  <si>
    <t>LU0592216807</t>
  </si>
  <si>
    <t>LU0592216989</t>
  </si>
  <si>
    <t>LU0592217011</t>
  </si>
  <si>
    <t>LU0592217102</t>
  </si>
  <si>
    <t>LU0592217284</t>
  </si>
  <si>
    <t>LU0592217367</t>
  </si>
  <si>
    <t>LU0592217441</t>
  </si>
  <si>
    <t xml:space="preserve">TIMBER HILL (EUROPE) AG                 </t>
  </si>
  <si>
    <t>IE00B3Z3FS74</t>
  </si>
  <si>
    <t>IE00B5B1MZ58</t>
  </si>
  <si>
    <t>ETFS Physical Copper</t>
  </si>
  <si>
    <t>DE000A1K3AZ2</t>
  </si>
  <si>
    <t>DE000A1JB4Q0</t>
  </si>
  <si>
    <t>DE000A1JB4N7</t>
  </si>
  <si>
    <t>DE000A1JB4P2</t>
  </si>
  <si>
    <t>LU0540979720</t>
  </si>
  <si>
    <t>LU0540980066</t>
  </si>
  <si>
    <t>LU0540980140</t>
  </si>
  <si>
    <t>LU0540980223</t>
  </si>
  <si>
    <t>LU0540980496</t>
  </si>
  <si>
    <t>LU0540980579</t>
  </si>
  <si>
    <t>LU0540980652</t>
  </si>
  <si>
    <t>LU0540980736</t>
  </si>
  <si>
    <t>LU0540981387</t>
  </si>
  <si>
    <t>LU0540980819</t>
  </si>
  <si>
    <t>LU0592217524</t>
  </si>
  <si>
    <t>LU0592217953</t>
  </si>
  <si>
    <t>LU0592217870</t>
  </si>
  <si>
    <t>LU0514694370</t>
  </si>
  <si>
    <t>LU0514694701</t>
  </si>
  <si>
    <t>LU0514695187</t>
  </si>
  <si>
    <t>LU0514695690</t>
  </si>
  <si>
    <t>LU0592217797</t>
  </si>
  <si>
    <t>Accumulating</t>
  </si>
  <si>
    <t>db x-trackers MSCI BRIC TRN Index ETF</t>
  </si>
  <si>
    <t>LU0589685956</t>
  </si>
  <si>
    <t>EasyETF EURO STOXX 50 (C share)</t>
  </si>
  <si>
    <t>Lyxor ETF iBoxx $ Liquid Emerging Markets Sovereigns</t>
  </si>
  <si>
    <t>FR0010967323</t>
  </si>
  <si>
    <t>RBS Market Access DAX Global Asia Index ETF</t>
  </si>
  <si>
    <t>RBS Market Access DAX global BRIC Index ETF</t>
  </si>
  <si>
    <t>LU0629459404</t>
  </si>
  <si>
    <t>LU0629459669</t>
  </si>
  <si>
    <t>LU0629459743</t>
  </si>
  <si>
    <t>LU0629459826</t>
  </si>
  <si>
    <t>LU0629460089</t>
  </si>
  <si>
    <t>LU0629460162</t>
  </si>
  <si>
    <t>LU0629460675</t>
  </si>
  <si>
    <t>LU0629460758</t>
  </si>
  <si>
    <t>LU0629460832</t>
  </si>
  <si>
    <t>LU0629460915</t>
  </si>
  <si>
    <t>UBS-ETF MSCI Turkey A</t>
  </si>
  <si>
    <t>UBS-ETF MSCI Turkey I</t>
  </si>
  <si>
    <t>UBS-ETF MSCI World Socially Responsible A</t>
  </si>
  <si>
    <t>UBS-ETF MSCI World Socially Responsible I</t>
  </si>
  <si>
    <t>UBS-ETF MSCI North America Socially Responsible A</t>
  </si>
  <si>
    <t>UBS-ETF MSCI North America Socially Responsible I</t>
  </si>
  <si>
    <t>UBS-ETF MSCI Europe &amp; Middle East Socially Responsible A</t>
  </si>
  <si>
    <t>UBS-ETF MSCI Europe &amp; Middle East Socially Responsible I</t>
  </si>
  <si>
    <t>UBS-ETF MSCI Pacific Socially Responsible A</t>
  </si>
  <si>
    <t>UBS-ETF MSCI Pacific Socially Responsible I</t>
  </si>
  <si>
    <t>Order book turnover</t>
  </si>
  <si>
    <t>(in MEUR)</t>
  </si>
  <si>
    <t>RBS RICI Enhanced Index Exchange Traded Commodities</t>
  </si>
  <si>
    <t>RBS RICI Enhanced Agriculture Index Exchange Traded Commodities</t>
  </si>
  <si>
    <t>RBS RICI Enhanced Industrial Metals Index Exchange Traded Commodities</t>
  </si>
  <si>
    <t>RBS RICI Enhanced Grains and Oilseeds Index Exchange Traded Commodities</t>
  </si>
  <si>
    <t>RBS RICI Enhanced Brent Crude Oil TR Index Exchange Traded Commodities</t>
  </si>
  <si>
    <t>RBS RICI Enhanced WTI Crude Oil TR Index Exchange Traded Commodities</t>
  </si>
  <si>
    <t>RBS RICI Enhanced Natural Gas TR Index Exchange Traded Commodities</t>
  </si>
  <si>
    <t>db Physical Gold Euro Hedged ETC</t>
  </si>
  <si>
    <t>db Physical Silver Euro Hedged ETC</t>
  </si>
  <si>
    <t>db Physical Platinum Euro Hedged ETC</t>
  </si>
  <si>
    <t>db Physical Palladium Euro Hedged ETC</t>
  </si>
  <si>
    <t>db Physical Gold ETC (EUR)</t>
  </si>
  <si>
    <t>db Physical Silver ETC (EUR)</t>
  </si>
  <si>
    <t>db Agriculture Booster Euro Hedged ETC</t>
  </si>
  <si>
    <t>db Industrial Metals Booster Euro Hedged ETC</t>
  </si>
  <si>
    <t>db Energy Booster Euro Hedged ETC</t>
  </si>
  <si>
    <t>db Natural Gas Booster Euro Hedged ETC</t>
  </si>
  <si>
    <t>db Brent Crude Oil Booster Euro Hedged ETC</t>
  </si>
  <si>
    <t>db Industrial Metals Euro Hedged ETC</t>
  </si>
  <si>
    <t>ETC Segment of Deutsche Börse Group</t>
  </si>
  <si>
    <t>Exchange Traded Commodities</t>
  </si>
  <si>
    <t>ETN Segment of Deutsche Börse Group</t>
  </si>
  <si>
    <t>Exchange Traded Notes</t>
  </si>
  <si>
    <t>RBS Market Access MSCI Frontier Markets Index ETF</t>
  </si>
  <si>
    <t>RBS Market Access MSCI Emerging and Frontier Africa ex South Africa Index ETF</t>
  </si>
  <si>
    <t>LU0667622384</t>
  </si>
  <si>
    <t>Coba ETC 1x Gold Daily Long</t>
  </si>
  <si>
    <t>DE000ETC0118</t>
  </si>
  <si>
    <t>Commerzbank AG</t>
  </si>
  <si>
    <t>Coba ETC 2x Gold Daily Long</t>
  </si>
  <si>
    <t>DE000ETC0126</t>
  </si>
  <si>
    <t>Coba ETC -1x Gold Daily Short</t>
  </si>
  <si>
    <t>DE000ETC0159</t>
  </si>
  <si>
    <t>Coba ETC -2x Gold Daily Short</t>
  </si>
  <si>
    <t>DE000ETC0167</t>
  </si>
  <si>
    <t>Coba ETC 1x Silber Daily Long</t>
  </si>
  <si>
    <t>DE000ETC0191</t>
  </si>
  <si>
    <t>Coba ETC 2x Silber Daily Long</t>
  </si>
  <si>
    <t>DE000ETC0209</t>
  </si>
  <si>
    <t>Coba ETC -1x Silber Daily Short</t>
  </si>
  <si>
    <t>DE000ETC0233</t>
  </si>
  <si>
    <t>Coba ETC -2x Silber Daily Short</t>
  </si>
  <si>
    <t>DE000ETC0241</t>
  </si>
  <si>
    <t>Coba ETN 1x DAXF Daily Long</t>
  </si>
  <si>
    <t>DE000ETN0016</t>
  </si>
  <si>
    <t>Coba ETN 2x DAXF Daily Long</t>
  </si>
  <si>
    <t>DE000ETN0024</t>
  </si>
  <si>
    <t>Coba ETN -1x DAXF Daily Short</t>
  </si>
  <si>
    <t>DE000ETN0057</t>
  </si>
  <si>
    <t>Coba ETN -2x DAXF Daily Short</t>
  </si>
  <si>
    <t>DE000ETN0065</t>
  </si>
  <si>
    <t xml:space="preserve">Coba ETN 1x MDAXF Daily Long </t>
  </si>
  <si>
    <t>DE000ETN0099</t>
  </si>
  <si>
    <t>Coba ETN 2x MDAXF Daily Long</t>
  </si>
  <si>
    <t>DE000ETN0107</t>
  </si>
  <si>
    <t>Coba ETN -1x MDAXF Daily Short</t>
  </si>
  <si>
    <t>DE000ETN0131</t>
  </si>
  <si>
    <t>Coba ETN -2x MDAXF Daily Short</t>
  </si>
  <si>
    <t>DE000ETN0149</t>
  </si>
  <si>
    <t>Coba ETN 1x TECDAXF Daily Long</t>
  </si>
  <si>
    <t>DE000ETN0172</t>
  </si>
  <si>
    <t>Coba ETN 2x TECDAXF Daily Long</t>
  </si>
  <si>
    <t>DE000ETN0180</t>
  </si>
  <si>
    <t>Coba ETN -1x TECDAXF Daily Short</t>
  </si>
  <si>
    <t>DE000ETN0214</t>
  </si>
  <si>
    <t>Coba ETN -2x TECDAXF Daily Short</t>
  </si>
  <si>
    <t>DE000ETN0222</t>
  </si>
  <si>
    <t xml:space="preserve">GOLDENBERG HEHMEYER LLP                 </t>
  </si>
  <si>
    <t>LU0650624025</t>
  </si>
  <si>
    <t xml:space="preserve">THE ROYAL BANK OF SCOTLAND PLC          </t>
  </si>
  <si>
    <t>LU0635178014</t>
  </si>
  <si>
    <t>IE00B6YX5B26</t>
  </si>
  <si>
    <t>IE00B6YX5D40</t>
  </si>
  <si>
    <t>IE00B6VS8T94</t>
  </si>
  <si>
    <t>LU0671493277</t>
  </si>
  <si>
    <t>LU0665646658</t>
  </si>
  <si>
    <t>LU0665646062</t>
  </si>
  <si>
    <t>LU0671492899</t>
  </si>
  <si>
    <t>DE000A1L9YT1</t>
  </si>
  <si>
    <t>db Monthly Short Brent Crude Oil ETC (EUR)</t>
  </si>
  <si>
    <t>DE000A1L9YW5</t>
  </si>
  <si>
    <t>db Monthly Short Gold ETC (EUR)</t>
  </si>
  <si>
    <t>DE000A1L9YV7</t>
  </si>
  <si>
    <t>db Monthly Short Natural Gas ETC (EUR)</t>
  </si>
  <si>
    <t>DE000A1L9YX3</t>
  </si>
  <si>
    <t>db Monthly Short Silver ETC (EUR)</t>
  </si>
  <si>
    <t>DE000A1L9YU9</t>
  </si>
  <si>
    <t>db Monthly Short WTI Crude Oil (EUR)</t>
  </si>
  <si>
    <t>ETFS Brent 1mth</t>
  </si>
  <si>
    <t>ETFS Leveraged Aluminium</t>
  </si>
  <si>
    <t>ETFS Leveraged Cocoa</t>
  </si>
  <si>
    <t>ETFS Leveraged Coffee</t>
  </si>
  <si>
    <t>ETFS Leveraged Copper</t>
  </si>
  <si>
    <t>ETFS Leveraged Cotton</t>
  </si>
  <si>
    <t>ETFS Leveraged Gasoline</t>
  </si>
  <si>
    <t>ETFS Leveraged Gold</t>
  </si>
  <si>
    <t>ETFS Leveraged Heating Oil</t>
  </si>
  <si>
    <t>ETFS Leveraged Lead</t>
  </si>
  <si>
    <t>ETFS Leveraged Lean Hogs</t>
  </si>
  <si>
    <t>ETFS Leveraged Live Cattle</t>
  </si>
  <si>
    <t>ETFS Leveraged Natural Gas</t>
  </si>
  <si>
    <t>ETFS Leveraged Nickel</t>
  </si>
  <si>
    <t>ETFS Leveraged Silver</t>
  </si>
  <si>
    <t>ETFS Leveraged Soybeans</t>
  </si>
  <si>
    <t>ETFS Leveraged Sugar</t>
  </si>
  <si>
    <t>ETFS Leveraged Tin</t>
  </si>
  <si>
    <t>ETFS Leveraged Wheat</t>
  </si>
  <si>
    <t>ETFS Leveraged Zinc</t>
  </si>
  <si>
    <t>ETFS Physical Swiss Gold</t>
  </si>
  <si>
    <t>ETFS Short Cocoa</t>
  </si>
  <si>
    <t>ETFS Short Coffee</t>
  </si>
  <si>
    <t>ETFS Short Corn</t>
  </si>
  <si>
    <t>ETFS Short Cotton</t>
  </si>
  <si>
    <t>ETFS Short Gasoline</t>
  </si>
  <si>
    <t>ETFS Short Gold</t>
  </si>
  <si>
    <t>ETFS Short Lead</t>
  </si>
  <si>
    <t>ETFS Short Lean Hogs</t>
  </si>
  <si>
    <t>ETFS Short Live Cattle</t>
  </si>
  <si>
    <t>ETFS Short Natural Gas</t>
  </si>
  <si>
    <t>ETFS Short Nickel</t>
  </si>
  <si>
    <t>ETFS Short Silver</t>
  </si>
  <si>
    <t>ETFS Short Soybean Oil</t>
  </si>
  <si>
    <t>ETFS Short Soybeans</t>
  </si>
  <si>
    <t>ETFS Short Sugar</t>
  </si>
  <si>
    <t>ETFS Short Tin</t>
  </si>
  <si>
    <t>ETFS Short Wheat</t>
  </si>
  <si>
    <t>ETFS WTI 2mth</t>
  </si>
  <si>
    <t>DE000ETN0339</t>
  </si>
  <si>
    <t xml:space="preserve">Coba ETN 1x DJIAF Daily Long </t>
  </si>
  <si>
    <t>DE000ETN0370</t>
  </si>
  <si>
    <t xml:space="preserve">Coba ETN -1x DJIAF Daily Short </t>
  </si>
  <si>
    <t>DE000ETN0495</t>
  </si>
  <si>
    <t xml:space="preserve">Coba ETN 1x NDXF Daily Long </t>
  </si>
  <si>
    <t>DE000ETN0537</t>
  </si>
  <si>
    <t xml:space="preserve">Coba ETN -1x NDXF Daily Short </t>
  </si>
  <si>
    <t>DE000ETN0578</t>
  </si>
  <si>
    <t xml:space="preserve">Coba ETN 1x NKYF Daily Long </t>
  </si>
  <si>
    <t>DE000ETN0610</t>
  </si>
  <si>
    <t xml:space="preserve">Coba ETN -1x NKYF Daily Short </t>
  </si>
  <si>
    <t>DE000ETN0412</t>
  </si>
  <si>
    <t xml:space="preserve">Coba ETN 1x SPXF Daily Long </t>
  </si>
  <si>
    <t>DE000ETN0453</t>
  </si>
  <si>
    <t xml:space="preserve">Coba ETN -1x SPXF Daily Short </t>
  </si>
  <si>
    <t>DE000ETN0255</t>
  </si>
  <si>
    <t xml:space="preserve">Coba ETN 1x SX5EF Daily Long </t>
  </si>
  <si>
    <t>DE000ETN0297</t>
  </si>
  <si>
    <t xml:space="preserve">Coba ETN -1x SX5EF Daily Short </t>
  </si>
  <si>
    <t>DE000ETN0693</t>
  </si>
  <si>
    <t xml:space="preserve">Coba ETN 1x VIXF Daily Long </t>
  </si>
  <si>
    <t>DE000ETN0719</t>
  </si>
  <si>
    <t xml:space="preserve">Coba ETN -1x VIXF Daily Short </t>
  </si>
  <si>
    <t>DE000ETN0651</t>
  </si>
  <si>
    <t xml:space="preserve">Coba ETN 1x VSTOXXF Daily Long </t>
  </si>
  <si>
    <t>DE000ETN0677</t>
  </si>
  <si>
    <t xml:space="preserve">Coba ETN -1x VSTOXXF Daily Short </t>
  </si>
  <si>
    <t>DE000ETN0347</t>
  </si>
  <si>
    <t xml:space="preserve">Coba ETN 2x DJIAF Daily Long </t>
  </si>
  <si>
    <t>DE000ETN0388</t>
  </si>
  <si>
    <t xml:space="preserve">Coba ETN -2x DJIAF Daily Short </t>
  </si>
  <si>
    <t>DE000ETN0503</t>
  </si>
  <si>
    <t xml:space="preserve">Coba ETN 2x NDXF Daily Long </t>
  </si>
  <si>
    <t>DE000ETN0545</t>
  </si>
  <si>
    <t xml:space="preserve">Coba ETN -2x NDXF Daily Short </t>
  </si>
  <si>
    <t>DE000ETN0586</t>
  </si>
  <si>
    <t xml:space="preserve">Coba ETN 2x NKYF Daily Long </t>
  </si>
  <si>
    <t>DE000ETN0628</t>
  </si>
  <si>
    <t xml:space="preserve">Coba ETN -2x NKYF Daily Short </t>
  </si>
  <si>
    <t>DE000ETN0420</t>
  </si>
  <si>
    <t xml:space="preserve">Coba ETN 2x SPXF Daily Long </t>
  </si>
  <si>
    <t>DE000ETN0461</t>
  </si>
  <si>
    <t xml:space="preserve">Coba ETN -2x SPXF Daily Short </t>
  </si>
  <si>
    <t>DE000ETN0263</t>
  </si>
  <si>
    <t xml:space="preserve">Coba ETN 2x SX5EF Daily Long </t>
  </si>
  <si>
    <t>DE000ETN0305</t>
  </si>
  <si>
    <t xml:space="preserve">Coba ETN -2x SX5EF Daily Short </t>
  </si>
  <si>
    <t>DE000ETN0701</t>
  </si>
  <si>
    <t xml:space="preserve">Coba ETN 2x VIXF Daily Long </t>
  </si>
  <si>
    <t>DE000ETN0727</t>
  </si>
  <si>
    <t xml:space="preserve">Coba ETN -2x VIXF Daily Short </t>
  </si>
  <si>
    <t>DE000ETN0669</t>
  </si>
  <si>
    <t xml:space="preserve">Coba ETN 2x VSTOXXF Daily Long </t>
  </si>
  <si>
    <t>DE000ETN0685</t>
  </si>
  <si>
    <t xml:space="preserve">Coba ETN -2x VSTOXXF Daily Short </t>
  </si>
  <si>
    <t>LU0667622202</t>
  </si>
  <si>
    <t>IE00B6YX5F63</t>
  </si>
  <si>
    <t>DE000A1JM6G3</t>
  </si>
  <si>
    <t>DE000A1JM6F5</t>
  </si>
  <si>
    <t>LU0548059699</t>
  </si>
  <si>
    <t>LU0643975591</t>
  </si>
  <si>
    <t>LU0643975161</t>
  </si>
  <si>
    <t>FR0010756098</t>
  </si>
  <si>
    <t>FR0011020973</t>
  </si>
  <si>
    <t>FR0011020965</t>
  </si>
  <si>
    <t>FR0010655746</t>
  </si>
  <si>
    <t>Coba ETC 1x Brent Oil Daily Long</t>
  </si>
  <si>
    <t xml:space="preserve">Coba ETC 2x Brent Oil Daily Long </t>
  </si>
  <si>
    <t>Coba ETC -1x Brent Oil Daily Short</t>
  </si>
  <si>
    <t>Coba ETC -2x Brent Oil Daily Short</t>
  </si>
  <si>
    <t>Coba ETC 1x Natural Gas Daily Long</t>
  </si>
  <si>
    <t xml:space="preserve">Coba ETC 2x Natural Gas Daily Long </t>
  </si>
  <si>
    <t>Coba ETC -1x Natural Gas Daily Short</t>
  </si>
  <si>
    <t xml:space="preserve">Coba ETC -2x Natural Gas Daily Short </t>
  </si>
  <si>
    <t>DE000ETC0274</t>
  </si>
  <si>
    <t>DE000ETC0282</t>
  </si>
  <si>
    <t>DE000ETC0316</t>
  </si>
  <si>
    <t>DE000ETC0324</t>
  </si>
  <si>
    <t>DE000ETC0357</t>
  </si>
  <si>
    <t>DE000ETC0365</t>
  </si>
  <si>
    <t>DE000ETC0399</t>
  </si>
  <si>
    <t>DE000ETC0407</t>
  </si>
  <si>
    <t>Coba ETN 1x HSIF Daily Long</t>
  </si>
  <si>
    <t>DE000ETN0735</t>
  </si>
  <si>
    <t>Coba ETN 2x HSIF Daily Long</t>
  </si>
  <si>
    <t>DE000ETN0743</t>
  </si>
  <si>
    <t>Coba ETN -1x HSIF Daily Short</t>
  </si>
  <si>
    <t>DE000ETN0776</t>
  </si>
  <si>
    <t>Coba ETN -2x HSIF Daily Short</t>
  </si>
  <si>
    <t>DE000ETN0784</t>
  </si>
  <si>
    <t>Coba ETN 1x HSCEIF Daily Long</t>
  </si>
  <si>
    <t>DE000ETN0818</t>
  </si>
  <si>
    <t>Coba ETN 2x HSCEIF Daily Long</t>
  </si>
  <si>
    <t>DE000ETN0826</t>
  </si>
  <si>
    <t>Coba ETN -1x HSCEIF Daily Short</t>
  </si>
  <si>
    <t>DE000ETN0859</t>
  </si>
  <si>
    <t>Coba ETN -2x HSCEIF Daily Short</t>
  </si>
  <si>
    <t>DE000ETN0867</t>
  </si>
  <si>
    <t>DE000ETC0134</t>
  </si>
  <si>
    <t>Coba ETC 3x Gold Daily Long</t>
  </si>
  <si>
    <t>DE000ETC0175</t>
  </si>
  <si>
    <t>Coba ETC -3x Gold Daily Short</t>
  </si>
  <si>
    <t>DE000ETC0217</t>
  </si>
  <si>
    <t>Coba ETC 3x Silber Daily Long</t>
  </si>
  <si>
    <t>DE000ETC0258</t>
  </si>
  <si>
    <t>Coba ETC -3x Silber Daily Short</t>
  </si>
  <si>
    <t>DE000ETC0142</t>
  </si>
  <si>
    <t>Coba ETC 4x Gold Daily Long</t>
  </si>
  <si>
    <t>DE000ETC0183</t>
  </si>
  <si>
    <t>Coba ETC -4x Gold Daily Short</t>
  </si>
  <si>
    <t>DE000ETC0225</t>
  </si>
  <si>
    <t>Coba ETC 4x Silber Daily Long</t>
  </si>
  <si>
    <t>DE000ETC0266</t>
  </si>
  <si>
    <t>Coba ETC -4x Silber Daily Short</t>
  </si>
  <si>
    <t>Coba ETN 3x DAXF Daily Long</t>
  </si>
  <si>
    <t>DE000ETN0032</t>
  </si>
  <si>
    <t>Coba ETN 4x DAXF Daily Long</t>
  </si>
  <si>
    <t>DE000ETN0040</t>
  </si>
  <si>
    <t>Coba ETN -3x DAXF Daily Short</t>
  </si>
  <si>
    <t>DE000ETN0073</t>
  </si>
  <si>
    <t>Coba ETN -4x DAXF Daily Short</t>
  </si>
  <si>
    <t>DE000ETN0081</t>
  </si>
  <si>
    <t xml:space="preserve">Coba ETN 3x SX5EF Daily Long </t>
  </si>
  <si>
    <t>DE000ETN0271</t>
  </si>
  <si>
    <t>Coba ETN 4x SX5EF Daily Long</t>
  </si>
  <si>
    <t>DE000ETN0289</t>
  </si>
  <si>
    <t>Coba ETN -3x SX5EF Daily Short</t>
  </si>
  <si>
    <t>DE000ETN0313</t>
  </si>
  <si>
    <t>Coba ETN -4x SX5EF Daily Short</t>
  </si>
  <si>
    <t>DE000ETN0321</t>
  </si>
  <si>
    <t>* The ranking includes the ETF with the highest liquidity on the respective benchmark</t>
  </si>
  <si>
    <t>Coba ETN 3x MDAXF Daily Long</t>
  </si>
  <si>
    <t>DE000ETN0115</t>
  </si>
  <si>
    <t>Coba ETN 4x MDAXF Daily Long</t>
  </si>
  <si>
    <t>DE000ETN0123</t>
  </si>
  <si>
    <t>Coba ETN -3x MDAXF Daily Short</t>
  </si>
  <si>
    <t>DE000ETN0156</t>
  </si>
  <si>
    <t>Coba ETN -4x MDAXF Daily Short</t>
  </si>
  <si>
    <t>DE000ETN0164</t>
  </si>
  <si>
    <t>Coba ETN 3x TECDAXF Daily Long</t>
  </si>
  <si>
    <t>DE000ETN0198</t>
  </si>
  <si>
    <t>Coba ETN 4x TECDAXF Daily Long</t>
  </si>
  <si>
    <t>DE000ETN0206</t>
  </si>
  <si>
    <t>Coba ETN -3x TECDAXF Daily Short</t>
  </si>
  <si>
    <t>DE000ETN0230</t>
  </si>
  <si>
    <t>Coba ETN -4x TECDAXF Daily Short</t>
  </si>
  <si>
    <t>DE000ETN0248</t>
  </si>
  <si>
    <t>Coba ETN 5x BUNDF Daily Long</t>
  </si>
  <si>
    <t>DE000ETN0AA6</t>
  </si>
  <si>
    <t>Coba ETN 10x BUNDF Daily Long</t>
  </si>
  <si>
    <t>DE000ETN0AB4</t>
  </si>
  <si>
    <t>Coba ETN 15x BUNDF Daily Long</t>
  </si>
  <si>
    <t>DE000ETN0AC2</t>
  </si>
  <si>
    <t>Coba ETN -5x BUNDF Daily Short</t>
  </si>
  <si>
    <t>DE000ETN0AD0</t>
  </si>
  <si>
    <t>Coba ETN -10x BUNDF Daily Short</t>
  </si>
  <si>
    <t>DE000ETN0AE8</t>
  </si>
  <si>
    <t>Coba ETN -15x BUNDF Daily Short</t>
  </si>
  <si>
    <t>DE000ETN0AF5</t>
  </si>
  <si>
    <t>Coba ETN 5x SCHATZF Daily Long</t>
  </si>
  <si>
    <t>DE000ETN0AG3</t>
  </si>
  <si>
    <t>Coba ETN 10x SCHATZF Daily Long</t>
  </si>
  <si>
    <t>DE000ETN0AH1</t>
  </si>
  <si>
    <t>Coba ETN 15x SCHATZF Daily Long</t>
  </si>
  <si>
    <t>DE000ETN0AJ7</t>
  </si>
  <si>
    <t>Coba ETN -5x SCHATZF Daily Short</t>
  </si>
  <si>
    <t>DE000ETN0AK5</t>
  </si>
  <si>
    <t>Coba ETN -10x SCHATZF Daily Short</t>
  </si>
  <si>
    <t>DE000ETN0AL3</t>
  </si>
  <si>
    <t>Coba ETN -15x SCHATZF Daily Short</t>
  </si>
  <si>
    <t>DE000ETN0AM1</t>
  </si>
  <si>
    <t>PIMCO Source</t>
  </si>
  <si>
    <t>DE000A1JQQZ6</t>
  </si>
  <si>
    <t>LU0613541589</t>
  </si>
  <si>
    <t>LU0613541662</t>
  </si>
  <si>
    <t>LU0614173549</t>
  </si>
  <si>
    <t>LU0614173895</t>
  </si>
  <si>
    <t>LU0690964092</t>
  </si>
  <si>
    <t>DE000A1JNCQ2</t>
  </si>
  <si>
    <t>LU0692030603</t>
  </si>
  <si>
    <t>FR0011119221</t>
  </si>
  <si>
    <t>FR0011119197</t>
  </si>
  <si>
    <t>FR0011119148</t>
  </si>
  <si>
    <t>FR0011079466</t>
  </si>
  <si>
    <t>FR0011067511</t>
  </si>
  <si>
    <t>FR0011067529</t>
  </si>
  <si>
    <t>LU0659579063</t>
  </si>
  <si>
    <t>LU0659579493</t>
  </si>
  <si>
    <t>IE00B4YBJ215</t>
  </si>
  <si>
    <t>LU0613541316</t>
  </si>
  <si>
    <t>LU0613541407</t>
  </si>
  <si>
    <t>Coba ETC 3x Brent Oil Daily Long</t>
  </si>
  <si>
    <t>DE000ETC0290</t>
  </si>
  <si>
    <t xml:space="preserve">Coba ETC 4x Brent Oil Daily Long </t>
  </si>
  <si>
    <t>DE000ETC0308</t>
  </si>
  <si>
    <t>Coba ETC -3x Brent Oil Daily Short</t>
  </si>
  <si>
    <t>DE000ETC0332</t>
  </si>
  <si>
    <t>Coba ETC -4x Brent Oil Daily Short</t>
  </si>
  <si>
    <t>DE000ETC0340</t>
  </si>
  <si>
    <t>Coba ETC 3x Natural Gas Daily Long</t>
  </si>
  <si>
    <t>DE000ETC0373</t>
  </si>
  <si>
    <t xml:space="preserve">Coba ETC 4x Natural Gas Daily Long </t>
  </si>
  <si>
    <t>DE000ETC0381</t>
  </si>
  <si>
    <t>Coba ETC -3x Natural Gas Daily Short</t>
  </si>
  <si>
    <t>DE000ETC0415</t>
  </si>
  <si>
    <t xml:space="preserve">Coba ETC -4x Natural Gas Daily Short </t>
  </si>
  <si>
    <t>DE000ETC0423</t>
  </si>
  <si>
    <t>Coba ETC 1x Copper Daily Long</t>
  </si>
  <si>
    <t>DE000ETC0431</t>
  </si>
  <si>
    <t>Coba ETC 2x Copper Daily Long</t>
  </si>
  <si>
    <t>DE000ETC0449</t>
  </si>
  <si>
    <t>Coba ETC 3x Copper Daily Long</t>
  </si>
  <si>
    <t>DE000ETC0456</t>
  </si>
  <si>
    <t>Coba ETC 4x Copper Daily Long</t>
  </si>
  <si>
    <t>DE000ETC0464</t>
  </si>
  <si>
    <t>Coba ETC -1x Copper Daily Short</t>
  </si>
  <si>
    <t>DE000ETC0472</t>
  </si>
  <si>
    <t>Coba ETC -2x Copper Daily Short</t>
  </si>
  <si>
    <t>DE000ETC0480</t>
  </si>
  <si>
    <t>Coba ETC -3x Copper Daily Short</t>
  </si>
  <si>
    <t>DE000ETC0498</t>
  </si>
  <si>
    <t>Coba ETC -4x Copper Daily Short</t>
  </si>
  <si>
    <t>DE000ETC0506</t>
  </si>
  <si>
    <t>ETFS Leveraged WTI Crude Oil</t>
  </si>
  <si>
    <t>ETFS Short WTI Crude Oil</t>
  </si>
  <si>
    <t>ETFS WTI Crude Oil</t>
  </si>
  <si>
    <t xml:space="preserve">NOMURA INTERNATIONAL PLC                </t>
  </si>
  <si>
    <t>IE00B6RPTB32</t>
  </si>
  <si>
    <t>IE00B6YX5M31</t>
  </si>
  <si>
    <t>LU0675401409</t>
  </si>
  <si>
    <t>LU0721552544</t>
  </si>
  <si>
    <t>LU0721552627</t>
  </si>
  <si>
    <t>LU0721552890</t>
  </si>
  <si>
    <t>LU0721552973</t>
  </si>
  <si>
    <t>LU0721553351</t>
  </si>
  <si>
    <t>LU0721553435</t>
  </si>
  <si>
    <t>LU0721553518</t>
  </si>
  <si>
    <t>LU0721553609</t>
  </si>
  <si>
    <t>LU0721553864</t>
  </si>
  <si>
    <t>IE00B5ST4671</t>
  </si>
  <si>
    <t>IE00B4MFJH03</t>
  </si>
  <si>
    <t>IE00B7452L46</t>
  </si>
  <si>
    <t>IE00B5M1WJ87</t>
  </si>
  <si>
    <t>IE00B6S2Z822</t>
  </si>
  <si>
    <t>db Metals &amp; Energy Booster ETC (EUR)</t>
  </si>
  <si>
    <t>DE000A1NY0U7</t>
  </si>
  <si>
    <t>Coba ETC 1x WTI Oil Daily Long</t>
  </si>
  <si>
    <t>DE000ETC0514</t>
  </si>
  <si>
    <t>Coba ETC 2x WTI Oil Daily Long</t>
  </si>
  <si>
    <t>DE000ETC0522</t>
  </si>
  <si>
    <t>Coba ETC 3x WTI Oil Daily Long</t>
  </si>
  <si>
    <t>DE000ETC0530</t>
  </si>
  <si>
    <t>Coba ETC 4x WTI Oil Daily Long</t>
  </si>
  <si>
    <t>DE000ETC0548</t>
  </si>
  <si>
    <t>Coba ETC -1x WTI Oil Daily Short</t>
  </si>
  <si>
    <t>DE000ETC0555</t>
  </si>
  <si>
    <t>Coba ETC -2x WTI Oil Daily Short</t>
  </si>
  <si>
    <t>DE000ETC0563</t>
  </si>
  <si>
    <t>Coba ETC -3x WTI Oil Daily Short</t>
  </si>
  <si>
    <t>DE000ETC0571</t>
  </si>
  <si>
    <t>Coba ETC -4x WTI Oil Daily Short</t>
  </si>
  <si>
    <t>DE000ETC0589</t>
  </si>
  <si>
    <t>Coba ETC 1x Cocoa Daily Long</t>
  </si>
  <si>
    <t>DE000ETC0597</t>
  </si>
  <si>
    <t>Coba ETC 2x Cocoa Daily Long</t>
  </si>
  <si>
    <t>DE000ETC0605</t>
  </si>
  <si>
    <t>Coba ETC 3x Cocoa Daily Long</t>
  </si>
  <si>
    <t>DE000ETC0613</t>
  </si>
  <si>
    <t>Coba ETC 4x Cocoa Daily Long</t>
  </si>
  <si>
    <t>DE000ETC0621</t>
  </si>
  <si>
    <t>Coba ETC -1x Cocoa Daily Short</t>
  </si>
  <si>
    <t>DE000ETC0639</t>
  </si>
  <si>
    <t>Coba ETC -2x Cocoa Daily Short</t>
  </si>
  <si>
    <t>DE000ETC0647</t>
  </si>
  <si>
    <t>Coba ETC -3x Cocoa Daily Short</t>
  </si>
  <si>
    <t>DE000ETC0654</t>
  </si>
  <si>
    <t>Coba ETC -4x Cocoa Daily Short</t>
  </si>
  <si>
    <t>DE000ETC0662</t>
  </si>
  <si>
    <t>Coba 3x DJIAF Daily Long</t>
  </si>
  <si>
    <t>DE000ETN0354</t>
  </si>
  <si>
    <t>Coba 4x DJIAF Daily Long</t>
  </si>
  <si>
    <t>DE000ETN0362</t>
  </si>
  <si>
    <t>Coba -3x DJIAF Daily Short</t>
  </si>
  <si>
    <t>DE000ETN0396</t>
  </si>
  <si>
    <t>Coba -4x DJIAF Daily Short</t>
  </si>
  <si>
    <t>DE000ETN0404</t>
  </si>
  <si>
    <t>Coba 3x SPXF Daily Long</t>
  </si>
  <si>
    <t>DE000ETN0438</t>
  </si>
  <si>
    <t>Coba 4x SPXF Daily Long</t>
  </si>
  <si>
    <t>DE000ETN0446</t>
  </si>
  <si>
    <t>Coba -3x SPXF Daily Short</t>
  </si>
  <si>
    <t>DE000ETN0479</t>
  </si>
  <si>
    <t>Coba -4x SPXF Daily Short</t>
  </si>
  <si>
    <t>DE000ETN0487</t>
  </si>
  <si>
    <t>Coba 3x NDXF Daily Long</t>
  </si>
  <si>
    <t>DE000ETN0511</t>
  </si>
  <si>
    <t>Coba 4x NDXF Daily Long</t>
  </si>
  <si>
    <t>DE000ETN0529</t>
  </si>
  <si>
    <t>Coba -3x NDXF Daily Short</t>
  </si>
  <si>
    <t>DE000ETN0552</t>
  </si>
  <si>
    <t>Coba -4x NDXF Daily Short</t>
  </si>
  <si>
    <t>DE000ETN0560</t>
  </si>
  <si>
    <t>ETFS Leveraged Corn</t>
  </si>
  <si>
    <t>LU0705291903</t>
  </si>
  <si>
    <t>LU0613540854</t>
  </si>
  <si>
    <t>LU0613540938</t>
  </si>
  <si>
    <t>IE00B6YX5C33</t>
  </si>
  <si>
    <t>FR0011146315</t>
  </si>
  <si>
    <t>FR0011146349</t>
  </si>
  <si>
    <t>FR0011146356</t>
  </si>
  <si>
    <t>IE00B3LK4Z20</t>
  </si>
  <si>
    <t>LU0721447596</t>
  </si>
  <si>
    <t>LU0721447919</t>
  </si>
  <si>
    <t>LU0721447083</t>
  </si>
  <si>
    <t>ETFS EUR Daily Hedged Agriculture DJ-UBS EDSM</t>
  </si>
  <si>
    <t>DE000A1NZLJ4</t>
  </si>
  <si>
    <t>ETFS EUR Daily Hedged All Commodities DJ-UBS EDSM</t>
  </si>
  <si>
    <t>DE000A1NZLK2</t>
  </si>
  <si>
    <t>ETFS EUR Daily Hedged Copper</t>
  </si>
  <si>
    <t>DE000A1NZLL0</t>
  </si>
  <si>
    <t>ETFS EUR Daily Hedged WTI Crude Oil</t>
  </si>
  <si>
    <t>DE000A1NZLM8</t>
  </si>
  <si>
    <t>ETFS EUR Daily Hedged Gold</t>
  </si>
  <si>
    <t>DE000A1NZLN6</t>
  </si>
  <si>
    <t>ETFS EUR Daily Hedged Natural Gas</t>
  </si>
  <si>
    <t>DE000A1NZLP1</t>
  </si>
  <si>
    <t>ETFS EUR Daily Hedged Precious Metals DJ-UBS EDSM</t>
  </si>
  <si>
    <t>DE000A1NZLQ9</t>
  </si>
  <si>
    <t>ETFS EUR Daily Hedged Silver</t>
  </si>
  <si>
    <t>DE000A1NZLR7</t>
  </si>
  <si>
    <t>ETFS EUR Daily Hedged Wheat</t>
  </si>
  <si>
    <t>DE000A1NZLS5</t>
  </si>
  <si>
    <t>ETFS EUR Daily Hedged Brent Crude</t>
  </si>
  <si>
    <t>DE000A1N3G19</t>
  </si>
  <si>
    <t>ETFS Brent Crude</t>
  </si>
  <si>
    <t>DE000A1N49P6</t>
  </si>
  <si>
    <t>ETFS Forward Brent Crude</t>
  </si>
  <si>
    <t>DE000A1N49Q4</t>
  </si>
  <si>
    <t>Source Physical Gold P-ETC</t>
  </si>
  <si>
    <t>DE000A1MECS1</t>
  </si>
  <si>
    <t>Coba ETN 3x NKYF Daily Long</t>
  </si>
  <si>
    <t>DE000ETN0594</t>
  </si>
  <si>
    <t>Coba ETN 4x NKYF Daily Long</t>
  </si>
  <si>
    <t>DE000ETN0602</t>
  </si>
  <si>
    <t>Coba ETN -3x NKYF Daily Short</t>
  </si>
  <si>
    <t>DE000ETN0636</t>
  </si>
  <si>
    <t>Coba ETN -4x NKYF Daily Short</t>
  </si>
  <si>
    <t>DE000ETN0644</t>
  </si>
  <si>
    <t>Coba ETN 3x HSIF Daily Long</t>
  </si>
  <si>
    <t>DE000ETN0750</t>
  </si>
  <si>
    <t>Coba ETN 4x HSIF Daily Long</t>
  </si>
  <si>
    <t>DE000ETN0768</t>
  </si>
  <si>
    <t>Coba ETN -3x HSIF Daily Short</t>
  </si>
  <si>
    <t>DE000ETN0792</t>
  </si>
  <si>
    <t>Coba ETN -4x HSIF Daily Short</t>
  </si>
  <si>
    <t>DE000ETN0800</t>
  </si>
  <si>
    <t>Coba ETN 3x HSCEIF Daily Long</t>
  </si>
  <si>
    <t>DE000ETN0834</t>
  </si>
  <si>
    <t>Coba ETN 4x HSCEIF Daily Long</t>
  </si>
  <si>
    <t>DE000ETN0842</t>
  </si>
  <si>
    <t>Coba ETN -3x HSCEIF Daily Short</t>
  </si>
  <si>
    <t>DE000ETN0875</t>
  </si>
  <si>
    <t>Coba ETN -4x HSCEIF Daily Short</t>
  </si>
  <si>
    <t>DE000ETN0883</t>
  </si>
  <si>
    <t>DE000A1JS9A4</t>
  </si>
  <si>
    <t>DE000A1JS9B2</t>
  </si>
  <si>
    <t>DE000A1JS9D8</t>
  </si>
  <si>
    <t>DE000A1JS9C0</t>
  </si>
  <si>
    <t>IE00B5ZR2157</t>
  </si>
  <si>
    <t>FR0011158161</t>
  </si>
  <si>
    <t>FR0011192806</t>
  </si>
  <si>
    <t>FR0011192723</t>
  </si>
  <si>
    <t>LU0621755080</t>
  </si>
  <si>
    <t>LU0621755676</t>
  </si>
  <si>
    <t>LU0730820569</t>
  </si>
  <si>
    <t>FR0011192681</t>
  </si>
  <si>
    <t>FR0011192715</t>
  </si>
  <si>
    <t>FR0011192848</t>
  </si>
  <si>
    <t>FR0011192749</t>
  </si>
  <si>
    <t>FR0011192780</t>
  </si>
  <si>
    <t>FR0011192822</t>
  </si>
  <si>
    <t>IE00B7GBL799</t>
  </si>
  <si>
    <t>DE000ETC0878</t>
  </si>
  <si>
    <t>DE000ETC0670</t>
  </si>
  <si>
    <t>DE000ETC0688</t>
  </si>
  <si>
    <t>DE000ETC0712</t>
  </si>
  <si>
    <t>DE000ETC0720</t>
  </si>
  <si>
    <t>DE000ETC0753</t>
  </si>
  <si>
    <t>DE000ETC0761</t>
  </si>
  <si>
    <t>DE000ETC0795</t>
  </si>
  <si>
    <t>DE000ETC0803</t>
  </si>
  <si>
    <t>DE000ETC0837</t>
  </si>
  <si>
    <t>DE000ETC0845</t>
  </si>
  <si>
    <t>DE000ETC0886</t>
  </si>
  <si>
    <t>Coba ETC 1x Platinum Daily Long</t>
  </si>
  <si>
    <t>Coba ETC 2x Platinum Daily Long</t>
  </si>
  <si>
    <t>Coba ETC -1x Platinum Daily Short</t>
  </si>
  <si>
    <t>Coba ETC -2x Platinum Daily Short</t>
  </si>
  <si>
    <t>Coba ETC 1x Palladium Daily Long</t>
  </si>
  <si>
    <t>Coba ETC 2x Palladium Daily Long</t>
  </si>
  <si>
    <t>Coba ETC -1x Palladium Daily Short</t>
  </si>
  <si>
    <t>Coba ETC -2x Palladium Daily Short</t>
  </si>
  <si>
    <t>Coba ETC 1x Gasoil Daily Long</t>
  </si>
  <si>
    <t>Coba ETC 2x Gasoil Daily Long</t>
  </si>
  <si>
    <t>Coba ETC -1x Gasoil Daily Short</t>
  </si>
  <si>
    <t>Coba ETC -2x Gasoil Daily Short</t>
  </si>
  <si>
    <t>Active Exchange Traded Funds (Deutsche Börse)</t>
  </si>
  <si>
    <t>FR0011133644</t>
  </si>
  <si>
    <t>IE00B6YX5K17</t>
  </si>
  <si>
    <t>IE00B6YX5L24</t>
  </si>
  <si>
    <t>IE00B4694Z11</t>
  </si>
  <si>
    <t>IE00B3W74078</t>
  </si>
  <si>
    <t>IE00B77D4428</t>
  </si>
  <si>
    <t>IE00B78JSG98</t>
  </si>
  <si>
    <t>IE00B7KQ7B66</t>
  </si>
  <si>
    <t>IE00B7K93397</t>
  </si>
  <si>
    <t>IE00B87LHK09</t>
  </si>
  <si>
    <t>IE00B54HQ477</t>
  </si>
  <si>
    <t>DE000A1JXDN6</t>
  </si>
  <si>
    <t>IE00B5TZCY80</t>
  </si>
  <si>
    <t>IE00B3X0KQ36</t>
  </si>
  <si>
    <t>LU0747924560</t>
  </si>
  <si>
    <t>LU0747924131</t>
  </si>
  <si>
    <t>LU0747923752</t>
  </si>
  <si>
    <t>LU0747923240</t>
  </si>
  <si>
    <t>DE000A1J0BA2</t>
  </si>
  <si>
    <t>DE000A1J0BB0</t>
  </si>
  <si>
    <t>DE000A1J0BC8</t>
  </si>
  <si>
    <t>DE000A1J0BD6</t>
  </si>
  <si>
    <t>DE000A1J0BE4</t>
  </si>
  <si>
    <t>DE000A1J0BF1</t>
  </si>
  <si>
    <t>DE000A1J0BG9</t>
  </si>
  <si>
    <t>DE000A1J0BH7</t>
  </si>
  <si>
    <t>DE000A1J0BJ3</t>
  </si>
  <si>
    <t>LU0779800910</t>
  </si>
  <si>
    <t>DE000A1J0ZB9</t>
  </si>
  <si>
    <t>IE00B6SBCY47</t>
  </si>
  <si>
    <t>LU0659578842</t>
  </si>
  <si>
    <t>LU0592215403</t>
  </si>
  <si>
    <t>LU0659579220</t>
  </si>
  <si>
    <t>LU0659579147</t>
  </si>
  <si>
    <t>LU0659580079</t>
  </si>
  <si>
    <t xml:space="preserve">VIRTU FINANCIAL IRELAND LIMITED         </t>
  </si>
  <si>
    <t>LU0613540268</t>
  </si>
  <si>
    <t>LU0613540185</t>
  </si>
  <si>
    <t>LU0613540698</t>
  </si>
  <si>
    <t>IE00B7WK2W23</t>
  </si>
  <si>
    <t>Income
Treatment</t>
  </si>
  <si>
    <t>IE00B802KR88</t>
  </si>
  <si>
    <t>LU0799656698</t>
  </si>
  <si>
    <t>IE00B8GF1M35</t>
  </si>
  <si>
    <t>SPDR BofA Merrill Lynch Emerging Markets Corporate Bond UCITS ETF</t>
  </si>
  <si>
    <t>IE00B7LFXY77</t>
  </si>
  <si>
    <t>DE000A1J7CK4</t>
  </si>
  <si>
    <t>DE000A1J7CM0</t>
  </si>
  <si>
    <t>DE000A1J7CL2</t>
  </si>
  <si>
    <t>ETFS Ex-Agriculture &amp; Livestock DJ-UBSCI</t>
  </si>
  <si>
    <t>DE000A1RX1P2</t>
  </si>
  <si>
    <t>LU0838782315</t>
  </si>
  <si>
    <t>LU0835262626</t>
  </si>
  <si>
    <t>LU0846194776</t>
  </si>
  <si>
    <t>db x-trackers FTSE 100 UCITS ETF (DR)</t>
  </si>
  <si>
    <t>LU0838780707</t>
  </si>
  <si>
    <t>LU0820950128</t>
  </si>
  <si>
    <t>LU0832436512</t>
  </si>
  <si>
    <t>LU0832435464</t>
  </si>
  <si>
    <t>SPDR Barclays 1 – 3 Year Euro Government Bond UCITS ETF</t>
  </si>
  <si>
    <t>SPDR Barclays 1 – 5 Year Gilt UCITS ETF</t>
  </si>
  <si>
    <t>SPDR Barclays 15+ Year Gilt UCITS ETF</t>
  </si>
  <si>
    <t>SPDR Barclays Emerging Markets Local Bond UCITS ETF</t>
  </si>
  <si>
    <t>SPDR Barclays Euro Aggregate Bond UCITS ETF</t>
  </si>
  <si>
    <t>SPDR Barclays Euro Corporate Bond UCITS ETF</t>
  </si>
  <si>
    <t>SPDR Barclays Euro Government Bond UCITS ETF</t>
  </si>
  <si>
    <t>SPDR Barclays Euro High Yield Bond UCITS ETF</t>
  </si>
  <si>
    <t>SPDR Barclays Sterling Aggregate Bond UCITS ETF</t>
  </si>
  <si>
    <t>SPDR Barclays Sterling Corporate Bond UCITS ETF</t>
  </si>
  <si>
    <t>SPDR Barclays UK Gilt UCITS ETF</t>
  </si>
  <si>
    <t>SPDR Barclays US Aggregate Bond UCITS ETF</t>
  </si>
  <si>
    <t>SPDR Barclays US Treasury Bond UCITS ETF</t>
  </si>
  <si>
    <t>SPDR Citi Asia Local Government Bond UCITS ETF</t>
  </si>
  <si>
    <t>SPDR Dow Jones Global Real Estate UCITS ETF</t>
  </si>
  <si>
    <t>SPDR FTSE UK All Share UCITS ETF</t>
  </si>
  <si>
    <t>SPDR MSCI ACWI IMI UCITS ETF</t>
  </si>
  <si>
    <t>SPDR MSCI ACWI UCITS ETF</t>
  </si>
  <si>
    <t>SPDR MSCI EM Asia UCITS ETF</t>
  </si>
  <si>
    <t>SPDR MSCI EM Europe UCITS ETF</t>
  </si>
  <si>
    <t>SPDR MSCI EM Latin America UCITS ETF</t>
  </si>
  <si>
    <t>SPDR MSCI Emerging Markets Small Cap UCITS ETF</t>
  </si>
  <si>
    <t>SPDR MSCI Emerging Markets UCITS ETF</t>
  </si>
  <si>
    <t>SPDR S&amp;P 400 US Mid Cap UCITS ETF</t>
  </si>
  <si>
    <t>SPDR S&amp;P 500 Low Volatility UCITS ETF</t>
  </si>
  <si>
    <t>SPDR S&amp;P 500 UCITS ETF</t>
  </si>
  <si>
    <t>SPDR S&amp;P Emerging Markets Dividend UCITS ETF</t>
  </si>
  <si>
    <t>SPDR S&amp;P Euro Dividend Aristocrats UCITS ETF</t>
  </si>
  <si>
    <t>SPDR S&amp;P UK Dividend Aristocrats UCITS ETF</t>
  </si>
  <si>
    <t>SPDR S&amp;P US Dividend Aristocrats UCITS ETF</t>
  </si>
  <si>
    <t>db x-trackers CSI 300 Banks Index ETF</t>
  </si>
  <si>
    <t>LU0781021877</t>
  </si>
  <si>
    <t>LU0781021950</t>
  </si>
  <si>
    <t>LU0781022172</t>
  </si>
  <si>
    <t>LU0781022339</t>
  </si>
  <si>
    <t>LU0781022099</t>
  </si>
  <si>
    <t>IE00B7JM9X10</t>
  </si>
  <si>
    <t>IE00B5PYL424</t>
  </si>
  <si>
    <t>IE00B7KMNP07</t>
  </si>
  <si>
    <t>SPDR MSCI EMU UCITS ETF</t>
  </si>
  <si>
    <t>IE00B910VR50</t>
  </si>
  <si>
    <t>LU0860821874</t>
  </si>
  <si>
    <t>db x-trackers II iBoxx Germany UCITS ETF</t>
  </si>
  <si>
    <t>db x-trackers II iBoxx Germany 1-3 UCITS ETF</t>
  </si>
  <si>
    <t>db x-trackers II iBoxx EUR Liquid Corporate UCITS ETF</t>
  </si>
  <si>
    <t>db x-trackers MSCI Canada Index UCITS ETF</t>
  </si>
  <si>
    <t>db x-trackers MSCI Europe Value Index UCITS ETF</t>
  </si>
  <si>
    <t>db x-trackers S&amp;P 500 UCITS ETF</t>
  </si>
  <si>
    <t>db x-trackers S&amp;P 500 2x Leveraged Daily UCITS ETF</t>
  </si>
  <si>
    <t>db x-trackers S&amp;P 500 2x Inverse Daily UCITS ETF</t>
  </si>
  <si>
    <t>db x-trackers Portfolio Total Return Index UCITS ETF</t>
  </si>
  <si>
    <t>db x-trackers MSCI Emerging Markets Index UCITS ETF</t>
  </si>
  <si>
    <t>db x-trackers MSCI EM Asia Index UCITS ETF</t>
  </si>
  <si>
    <t>db x-trackers MSCI EM LatAm Index UCITS ETF</t>
  </si>
  <si>
    <t>db x-trackers MSCI EM EMEA Index UCITS ETF</t>
  </si>
  <si>
    <t>db x-trackers MSCI Taiwan Index UCITS ETF</t>
  </si>
  <si>
    <t>db x-trackers II iBoxx Sovereigns Eurozone 7-10 UCITS ETF</t>
  </si>
  <si>
    <t>db x-trackers II iBoxx Sovereigns Eurozone 10-15 UCITS ETF</t>
  </si>
  <si>
    <t>db x-trackers II iBoxx Sovereigns Eurozone 15+ UCITS ETF</t>
  </si>
  <si>
    <t>db x-trackers II iBoxx Sovereigns Eurozone 25+ UCITS ETF</t>
  </si>
  <si>
    <t>db x-trackers II iBoxx Euro Inflation-Linked UCITS ETF</t>
  </si>
  <si>
    <t>db x-trackers II iBoxx Sovereigns Eurozone UCITS ETF</t>
  </si>
  <si>
    <t>db x-trackers II iBoxx Sovereigns Eurozone 1-3 UCITS ETF</t>
  </si>
  <si>
    <t>db x-trackers II iBoxx Sovereigns Eurozone 3-5 UCITS ETF</t>
  </si>
  <si>
    <t>db x-trackers II iBoxx Sovereigns Eurozone 5-7 UCITS ETF</t>
  </si>
  <si>
    <t>db x-trackers II EONIA UCITS ETF</t>
  </si>
  <si>
    <t>db x-trackers MSCI USA Index UCITS ETF</t>
  </si>
  <si>
    <t>db x-trackers MSCI Russia Capped Index UCITS ETF</t>
  </si>
  <si>
    <t>db x-trackers MSCI World Index UCITS ETF</t>
  </si>
  <si>
    <t>db x-trackers II Global Sovereign UCITS ETF</t>
  </si>
  <si>
    <t xml:space="preserve">db x-trackers HSI Short Daily UCITS ETF </t>
  </si>
  <si>
    <t>db x-trackers II EURO Inflation Swap UCITS ETF</t>
  </si>
  <si>
    <t>db x-trackers S&amp;P Global Infrastructure UCITS ETF</t>
  </si>
  <si>
    <t>db x-trackers FTSE 100 Short Daily UCITS ETF</t>
  </si>
  <si>
    <t>db x-trackers S&amp;P Europe 350 Shariah UCITS ETF</t>
  </si>
  <si>
    <t>db x-trackers S&amp;P Japan 500 Shariah UCITS ETF</t>
  </si>
  <si>
    <t>db x-trackers S&amp;P 500 Shariah UCITS ETF</t>
  </si>
  <si>
    <t>db x-trackers DJ Islamic Market Titans 100 UCITS ETF</t>
  </si>
  <si>
    <t>db x-trackers S&amp;P Select Frontier UCITS ETF</t>
  </si>
  <si>
    <t>db x-trackers II Sterling Cash UCITS ETF</t>
  </si>
  <si>
    <t>db x-trackers S&amp;P 500 Inverse Daily UCITS ETF</t>
  </si>
  <si>
    <t>db x-trackers MSCI AC Asia ex Japan Index UCITS ETF</t>
  </si>
  <si>
    <t>db x-trackers FTSE Vietnam UCITS ETF</t>
  </si>
  <si>
    <t>db x-trackers II Short iBoxx € Sovereigns Eurozone Daily UCITS Index</t>
  </si>
  <si>
    <t>db x-trackers II Fed Funds Effective Rate UCITS ETF</t>
  </si>
  <si>
    <t>db x-trackers II iBoxx Germany Covered 1-3 UCITS ETF</t>
  </si>
  <si>
    <t>db x-trackers MSCI Indonesia Index UCITS ETF</t>
  </si>
  <si>
    <t>db x-trackers II iBoxx Sovereigns Eurozone AAA 1-3 UCITS ETF</t>
  </si>
  <si>
    <t>db x-trackers II iBoxx EUR Liquid Corporate Financials UCITS ETF</t>
  </si>
  <si>
    <t>db x-trackers II iBoxx EUR Liquid Corporate Non-Financials UCITS ETF</t>
  </si>
  <si>
    <t>db x-trackers MSCI Pakistan IM Index UCITS ETF</t>
  </si>
  <si>
    <t>db x-trackers MSCI Bangladesh IM Index UCITS ETF</t>
  </si>
  <si>
    <t>db x-trackers II MTS Ex-Bank of Italy BTP UCITS ETF</t>
  </si>
  <si>
    <t>db x-trackers II MTS Ex-Bank of Italy BOT UCITS ETF</t>
  </si>
  <si>
    <t>db x-trackers II MTS Ex-Bank of Italy Aggregate UCITS ETF</t>
  </si>
  <si>
    <t>db x-trackers MSCI India Index UCITS ETF</t>
  </si>
  <si>
    <t>db x-trackers MSCI China Index UCITS ETF</t>
  </si>
  <si>
    <t>db x-trackers II Eurozone Sovereigns Double Long Daily UCITS ETF</t>
  </si>
  <si>
    <t>db x-trackers II Eurozone Sovereigns Double Short Daily UCITS ETF</t>
  </si>
  <si>
    <t>db x-trackers II iBoxx Germany 7-10 UCITS ETF</t>
  </si>
  <si>
    <t>db x-trackers II iBoxx Germany 3-5 UCITS ETF</t>
  </si>
  <si>
    <t>db x-trackers II iBoxx EUR Liquid Covered UCITS ETF</t>
  </si>
  <si>
    <t>db x-trackers MSCI EM Information Technology Index UCITS ETF</t>
  </si>
  <si>
    <t>db x-trackers MSCI EM Consumer Discretionary Index UCITS ETF</t>
  </si>
  <si>
    <t>db x-trackers MSCI EM Energy Index UCITS ETF</t>
  </si>
  <si>
    <t>db x-trackers MSCI EM Financials Index UCITS ETF</t>
  </si>
  <si>
    <t>db x-trackers MSCI EM Healthcare Index UCITS ETF</t>
  </si>
  <si>
    <t>db x-trackers MSCI EM Industrials Index UCITS ETF</t>
  </si>
  <si>
    <t>db x-trackers MSCI EM Materials Index UCITS ETF</t>
  </si>
  <si>
    <t>db x-trackers MSCI EM Consumer Staples Index UCITS ETF</t>
  </si>
  <si>
    <t>db x-trackers MSCI EM Telecommunication Services Index UCITS ETF</t>
  </si>
  <si>
    <t>db x-trackers MSCI EM Utilities Index UCITS ETF</t>
  </si>
  <si>
    <t>db x-trackers MSCI EM Short Daily Index UCITS ETF</t>
  </si>
  <si>
    <t>db x-trackers Stiftungs-UCITS ETF Stabilität</t>
  </si>
  <si>
    <t>DE000A1KB2A5</t>
  </si>
  <si>
    <t>DE000A1KB2B3</t>
  </si>
  <si>
    <t>DE000A1KB2C1</t>
  </si>
  <si>
    <t>DE000A1KB2D9</t>
  </si>
  <si>
    <t>DE000A1KB2E7</t>
  </si>
  <si>
    <t>db x-trackers Nikkei 225 UCITS ETF (DR)</t>
  </si>
  <si>
    <t>LU0839027447</t>
  </si>
  <si>
    <t>FR0011314277</t>
  </si>
  <si>
    <t>LU0871960976</t>
  </si>
  <si>
    <t>LU0871961511</t>
  </si>
  <si>
    <t>FR0011340413</t>
  </si>
  <si>
    <t>ETFS EUR Daily Hedged Physical Gold</t>
  </si>
  <si>
    <t>DE000A1RX996</t>
  </si>
  <si>
    <t>SPDR Barclays EM Inflation Linked Local Bond UCITS ETF</t>
  </si>
  <si>
    <t>IE00B7MXFZ59</t>
  </si>
  <si>
    <t>db x-trackers II Australian Dollar Cash UCITS ETF</t>
  </si>
  <si>
    <t>LU0482518031</t>
  </si>
  <si>
    <t>SPDR S&amp;P Pan Asia Dividend Aristocrats UCITS ETF</t>
  </si>
  <si>
    <t>IE00B9KNR336</t>
  </si>
  <si>
    <t>SPDR S&amp;P Global Dividend Aristocrats UCITS ETF</t>
  </si>
  <si>
    <t>IE00B9CQXS71</t>
  </si>
  <si>
    <t>IE00B53H0131</t>
  </si>
  <si>
    <t>FR0011376565</t>
  </si>
  <si>
    <t>iShares MSCI Japan EUR Hedged UCITS ETF</t>
  </si>
  <si>
    <t>iShares Euro Corporate Bond Large Cap UCITS ETF</t>
  </si>
  <si>
    <t>iShares MSCI North America UCITS ETF</t>
  </si>
  <si>
    <t>iShares MSCI Turkey UCITS ETF</t>
  </si>
  <si>
    <t>iShares Euro High Yield Corporate Bond UCITS ETF</t>
  </si>
  <si>
    <t>iShares Euro Corporate Bond ex-Financials UCITS ETF</t>
  </si>
  <si>
    <t>iShares Euro Covered Bond UCITS ETF</t>
  </si>
  <si>
    <t>iShares MSCI AC Far East ex-Japan UCITS ETF</t>
  </si>
  <si>
    <t>iShares China Large Cap UCITS ETF</t>
  </si>
  <si>
    <t>iShares J.P. Morgan $ Emerging Markets Bond UCITS ETF</t>
  </si>
  <si>
    <t>iShares Spain Government Bond UCITS ETF</t>
  </si>
  <si>
    <t>iShares STOXX Europe 50 UCITS ETF</t>
  </si>
  <si>
    <t>iShares Emerging Markets Local Government Bond UCITS ETF</t>
  </si>
  <si>
    <t>iShares European Property Yield UCITS ETF</t>
  </si>
  <si>
    <t>iShares Euro Government Bond 1-3yr UCITS ETF</t>
  </si>
  <si>
    <t>iShares Developed Markets Property Yield UCITS ETF</t>
  </si>
  <si>
    <t>iShares MSCI World Minimum Volatility UCITS ETF</t>
  </si>
  <si>
    <t>iShares Euro Inflation Linked Government Bond UCITS ETF</t>
  </si>
  <si>
    <t>iShares Euro Corporate Bond 1-5yr UCITS ETF</t>
  </si>
  <si>
    <t>iShares Euro Corporate Bond ex-Financials 1-5yr UCITS ETF</t>
  </si>
  <si>
    <t>iShares S&amp;P 500 EUR Hedged UCITS ETF</t>
  </si>
  <si>
    <t>iShares $ Treasury Bond 1-3yr UCITS ETF</t>
  </si>
  <si>
    <t>iShares Euro Aggregate Bond UCITS ETF</t>
  </si>
  <si>
    <t>iShares Italy Government Bond UCITS ETF</t>
  </si>
  <si>
    <t>iShares MSCI Emerging Markets Minimum Volatility UCITS ETF</t>
  </si>
  <si>
    <t>iShares MSCI Taiwan UCITS ETF</t>
  </si>
  <si>
    <t>iShares MSCI Emerging Markets UCITS ETF (Acc)</t>
  </si>
  <si>
    <t>iShares MSCI World EUR Hedged UCITS ETF</t>
  </si>
  <si>
    <t>iShares US Property Yield UCITS ETF</t>
  </si>
  <si>
    <t>iShares BRIC 50 UCITS ETF</t>
  </si>
  <si>
    <t>iShares EURO STOXX 50 UCITS ETF (Acc)</t>
  </si>
  <si>
    <t>iShares $ Treasury Bond 7-10yr UCITS ETF</t>
  </si>
  <si>
    <t>iShares MSCI Europe ex-UK UCITS ETF</t>
  </si>
  <si>
    <t>iShares MSCI Eastern Europe Capped UCITS ETF</t>
  </si>
  <si>
    <t>iShares Asia Pacific Dividend UCITS ETF</t>
  </si>
  <si>
    <t>iShares Emerging Markets Dividend UCITS ETF</t>
  </si>
  <si>
    <t>iShares MSCI ACWI UCITS ETF</t>
  </si>
  <si>
    <t>iShares MSCI Poland UCITS ETF</t>
  </si>
  <si>
    <t>iShares $ Emerging Markets Corporate Bond UCITS ETF</t>
  </si>
  <si>
    <t>iShares $ Corporate Bond UCITS ETF</t>
  </si>
  <si>
    <t>iShares Nikkei 225 UCITS ETF</t>
  </si>
  <si>
    <t>iShares Global Government Bond UCITS ETF</t>
  </si>
  <si>
    <t>iShares EURO STOXX Mid UCITS ETF</t>
  </si>
  <si>
    <t>iShares Asia Property Yield UCITS ETF</t>
  </si>
  <si>
    <t>iShares Global Inflation Linked Government Bond UCITS ETF</t>
  </si>
  <si>
    <t>iShares MSCI Canada UCITS ETF</t>
  </si>
  <si>
    <t>iShares MSCI Europe UCITS ETF (Acc)</t>
  </si>
  <si>
    <t>Ossiam Europe Minimum Variance NR UCITS ETF 1C-EUR</t>
  </si>
  <si>
    <t>iShares France Government Bond UCITS ETF</t>
  </si>
  <si>
    <t>iShares USD Inflation Linked Bond UCITS ETF</t>
  </si>
  <si>
    <t>iShares MSCI South Africa UCITS ETF</t>
  </si>
  <si>
    <t>iShares Emerging Asia Local Government Bond UCITS ETF</t>
  </si>
  <si>
    <t>iShares MSCI EMU UCITS ETF</t>
  </si>
  <si>
    <t>iShares Euro Government Bond 3-5yr UCITS ETF</t>
  </si>
  <si>
    <t>iShares $ High Yield Corporate Bond UCITS ETF</t>
  </si>
  <si>
    <t>iShares Gold Producers UCITS ETF</t>
  </si>
  <si>
    <t>iShares EURO Total Market Growth Large UCITS ETF</t>
  </si>
  <si>
    <t>iShares FTSE MIB UCITS ETF (Acc)</t>
  </si>
  <si>
    <t>iShares Germany Government Bond UCITS ETF</t>
  </si>
  <si>
    <t>iShares Dow Jones Europe Sustainability Screened UCITS ETF</t>
  </si>
  <si>
    <t>iShares MSCI Emerging Markets UCITS ETF (LUX)</t>
  </si>
  <si>
    <t>iShares MSCI Mexico Capped UCITS ETF</t>
  </si>
  <si>
    <t>iShares EURO Dividend UCITS ETF</t>
  </si>
  <si>
    <t>iShares MSCI Russia ADR/GDR UCITS ETF</t>
  </si>
  <si>
    <t>iShares UK Dividend UCITS ETF</t>
  </si>
  <si>
    <t>Ossiam World Minimum Variance NR UCITS ETF 1C-EUR</t>
  </si>
  <si>
    <t>iShares Euro Government Bond 1-3 UCITS ETF (Acc)</t>
  </si>
  <si>
    <t>iShares MSCI Australia UCITS ETF</t>
  </si>
  <si>
    <t>iShares Global Clean Energy UCITS ETF</t>
  </si>
  <si>
    <t>iShares $ TIPS UCITS ETF</t>
  </si>
  <si>
    <t>iShares Global High Yield Corp Bond UCITS ETF</t>
  </si>
  <si>
    <t>iShares Global Water UCITS ETF</t>
  </si>
  <si>
    <t>iShares Listed Private Equity UCITS ETF</t>
  </si>
  <si>
    <t>iShares MSCI USA Small Cap UCITS ETF</t>
  </si>
  <si>
    <t>Ossiam US Minimum Variance NR UCITS ETF 1C-EUR</t>
  </si>
  <si>
    <t>iShares MSCI GCC ex-Saudi Arabia UCITS ETF</t>
  </si>
  <si>
    <t>iShares Dow Jones Global Sustainability Screened UCITS ETF</t>
  </si>
  <si>
    <t>iShares Euro Government Bond 15-30yr UCITS ETF</t>
  </si>
  <si>
    <t>iShares Euro Corporate Bond Interest Rate Hedged UCITS ETF</t>
  </si>
  <si>
    <t>iShares S&amp;P 500 Minimum Volatility UCITS ETF</t>
  </si>
  <si>
    <t>iShares Global Infrastructure UCITS ETF</t>
  </si>
  <si>
    <t>iShares MSCI EMU Large Cap UCITS ETF (LUX)</t>
  </si>
  <si>
    <t>iShares EURO Total Market Value Large UCITS ETF</t>
  </si>
  <si>
    <t>iShares MSCI Australia - B UCITS ETF</t>
  </si>
  <si>
    <t>iShares FTSEurofirst 100 UCITS ETF</t>
  </si>
  <si>
    <t>iShares Global Timber &amp; Forestry UCITS ETF</t>
  </si>
  <si>
    <t>iShares MSCI USA UCITS ETF</t>
  </si>
  <si>
    <t>iShares Emerging Market Infrastructure UCITS ETF</t>
  </si>
  <si>
    <t>iShares MSCI Brazil UCITS ETF (Acc)</t>
  </si>
  <si>
    <t>iShares MSCI EMU Small Cap UCITS ETF</t>
  </si>
  <si>
    <t>iShares Dow Jones Industrial Average UCITS ETF</t>
  </si>
  <si>
    <t>iShares EURO STOXX Small UCITS ETF</t>
  </si>
  <si>
    <t>iShares MSCI EMU Mid Cap UCITS ETF (LUX)</t>
  </si>
  <si>
    <t>iShares MSCI Europe Minimum Volatility UCITS ETF</t>
  </si>
  <si>
    <t>iShares Euro Government Bond 5-7yr UCITS ETF</t>
  </si>
  <si>
    <t>iShares MSCI Chile UCITS ETF</t>
  </si>
  <si>
    <t>iShares Global Corporate Bond UCITS ETF</t>
  </si>
  <si>
    <t>iShares Euro Government Bond 7-10yr UCITS ETF</t>
  </si>
  <si>
    <t>iShares MSCI South Africa - B UCITS ETF</t>
  </si>
  <si>
    <t>iShares MSCI Korea UCITS ETF (Acc)</t>
  </si>
  <si>
    <t>iShares MSCI EM Latin America UCITS ETF (Acc)</t>
  </si>
  <si>
    <t>iShares MSCI UK UCITS ETF</t>
  </si>
  <si>
    <t>iShares Euro Government Bond 10-15yr UCITS ETF</t>
  </si>
  <si>
    <t>iShares Agribusiness UCITS ETF</t>
  </si>
  <si>
    <t>iShares US Aggregate Bond UCITS ETF</t>
  </si>
  <si>
    <t>iShares MSCI UK Large Cap UCITS ETF</t>
  </si>
  <si>
    <t>iShares FTSEurofirst 80 UCITS ETF</t>
  </si>
  <si>
    <t>iShares MSCI EM Asia UCITS ETF</t>
  </si>
  <si>
    <t>Ossiam Emerging Markets Minimum Variance NR UCITS ETF 1C-EUR</t>
  </si>
  <si>
    <t>iShares Global AAA-AA Government Bond UCITS ETF</t>
  </si>
  <si>
    <t>iShares MSCI Emerging Markets Islamic UCITS ETF</t>
  </si>
  <si>
    <t>iShares Euro Government Bond 0-1yr UCITS ETF</t>
  </si>
  <si>
    <t>iShares Euro Government Bond 3-7 UCITS ETF (Acc)</t>
  </si>
  <si>
    <t>iShares MSCI UK Small Cap UCITS ETF</t>
  </si>
  <si>
    <t>iShares Oil &amp; Gas Exploration &amp; Production UCITS ETF</t>
  </si>
  <si>
    <t>iShares Euro Inflation Link Bond UCITS ETF</t>
  </si>
  <si>
    <t>iShares MSCI USA Islamic UCITS ETF</t>
  </si>
  <si>
    <t>iShares Finland Government Bond UCITS ETF</t>
  </si>
  <si>
    <t>iShares Austria Government Bond UCITS ETF</t>
  </si>
  <si>
    <t>iShares MSCI World Islamic UCITS ETF</t>
  </si>
  <si>
    <t>iShares Euro Government Bond 7-10 UCITS ETF (Acc)</t>
  </si>
  <si>
    <t>iShares USD Government Bond 3-7 UCITS ETF (Acc)</t>
  </si>
  <si>
    <t>iShares USD Government Bond 7-10 UCITS ETF (Acc)</t>
  </si>
  <si>
    <t>iShares Netherlands Government Bond UCITS ETF</t>
  </si>
  <si>
    <t>iShares USD Government Bond 1-3 UCITS ETF (Acc)</t>
  </si>
  <si>
    <t>iShares Belgium Government Bond UCITS ETF</t>
  </si>
  <si>
    <t>db Copper Booster ETC</t>
  </si>
  <si>
    <t>DE000A1XVBJ3</t>
  </si>
  <si>
    <t>Deka DAX ex Financials 30 UCITS ETF</t>
  </si>
  <si>
    <t>DE000ETFL433</t>
  </si>
  <si>
    <t>iShares Euro Corporate Bond Financials UCITS ETF</t>
  </si>
  <si>
    <t>DE000A1W0MX4</t>
  </si>
  <si>
    <t>iShares J. P. Morgan $ EM Bond EUR Hedged UCITS ETF</t>
  </si>
  <si>
    <t>DE000A1W0PN8</t>
  </si>
  <si>
    <t xml:space="preserve">iShares Global Corporate Bond EUR Hedged UCITS ETF </t>
  </si>
  <si>
    <t>DE000A1W2KG9</t>
  </si>
  <si>
    <t>Deka ETFs</t>
  </si>
  <si>
    <t>Europe SectorTrend UCITS ETF</t>
  </si>
  <si>
    <t>Commerz Funds Solutions</t>
  </si>
  <si>
    <t>Deka MSCI Japan LC UCITS ETF</t>
  </si>
  <si>
    <t>Deka iBoxx EUR Liquid Ger. Covered Diversified UCITS ETF</t>
  </si>
  <si>
    <t>Deka iBoxx EUR Liquid Non-Financials Diversified UCITS ETF</t>
  </si>
  <si>
    <t>Deka MSCI USA UCITS ETF</t>
  </si>
  <si>
    <t>Deka MSCI Japan UCITS ETF</t>
  </si>
  <si>
    <t>Deka MSCI USA MC UCITS ETF</t>
  </si>
  <si>
    <t>Deka MSCI China UCITS ETF</t>
  </si>
  <si>
    <t>Deka MSCI Japan MC UCITS ETF</t>
  </si>
  <si>
    <t>Deka iBoxx EUR Liquid Sovereign Diversified 1-3 UCITS ETF</t>
  </si>
  <si>
    <t>Deka MSCI Emerging Markets UCITS ETF</t>
  </si>
  <si>
    <t>Deka iBoxx EUR Liquid Sovereign Diversified 5-7 UCITS ETF</t>
  </si>
  <si>
    <t>Deka iBoxx EUR Liquid Corporates Diversified UCITS ETF</t>
  </si>
  <si>
    <t>Deka MSCI USA LC UCITS ETF</t>
  </si>
  <si>
    <t>Deka MSCI Europe LC UCITS ETF</t>
  </si>
  <si>
    <t>Deka MSCI Europe UCITS ETF</t>
  </si>
  <si>
    <t>Deka iBoxx EUR Liquid Sovereign Diversified 1-10 UCITS ETF</t>
  </si>
  <si>
    <t>Deka iBoxx EUR Liquid Sovereign Diversified 10+ UCITS ETF</t>
  </si>
  <si>
    <t>Deka MSCI Europe MC UCITS ETF</t>
  </si>
  <si>
    <t>Deka iBoxx EUR Liquid Sovereign Diversified 7-10 UCITS ETF</t>
  </si>
  <si>
    <t>Deka iBoxx EUR Liquid Sovereign Diversified 3-5 UCITS ETF</t>
  </si>
  <si>
    <t>UBS ETF - SBI Foreign AAA-BBB 1-5 UCITS ETF (CHF)</t>
  </si>
  <si>
    <t>LU0879397742</t>
  </si>
  <si>
    <t>UBS ETF - SBI Foreign AAA-BBB 5-10 UCITS ETF (CHF)</t>
  </si>
  <si>
    <t>LU0879399441</t>
  </si>
  <si>
    <t>AVANA Emerging Markets Equity UCITS ETF Feeder</t>
  </si>
  <si>
    <t>DE000A1JFU03</t>
  </si>
  <si>
    <t>AVANA</t>
  </si>
  <si>
    <t>SPDR Barclays 0-3 Year Euro Corporate Bond UCITS ETF</t>
  </si>
  <si>
    <t>IE00BC7GZW19</t>
  </si>
  <si>
    <t>SPDR Barclays 0-3 Year US Corporate Bond UCITS ETF</t>
  </si>
  <si>
    <t>IE00BC7GZX26</t>
  </si>
  <si>
    <t>SPDR Barclays 1-3 Year U.S. Treasury Bond UCITS ETF</t>
  </si>
  <si>
    <t>IE00BC7GZJ81</t>
  </si>
  <si>
    <t>LU0861095221</t>
  </si>
  <si>
    <t>db x-trackers II Canadian Dollar Cash UCITS ETF</t>
  </si>
  <si>
    <t>LU0892103994</t>
  </si>
  <si>
    <t>db x-trackers</t>
  </si>
  <si>
    <t>LU0908508731</t>
  </si>
  <si>
    <t>LU0908508814</t>
  </si>
  <si>
    <t>LU0925589839</t>
  </si>
  <si>
    <t>db x-trackers II iBoxx Spain 1-3 UCITS ETF</t>
  </si>
  <si>
    <t>LU0925589672</t>
  </si>
  <si>
    <t>db x-trackers II iBoxx Spain UCITS ETF</t>
  </si>
  <si>
    <t>LU0925589755</t>
  </si>
  <si>
    <t>LU0877808211</t>
  </si>
  <si>
    <t>LU0877808484</t>
  </si>
  <si>
    <t>LU0659579733</t>
  </si>
  <si>
    <t xml:space="preserve">HSBC EURO STOXX 50 UCITS ETF </t>
  </si>
  <si>
    <t xml:space="preserve">HSBC FTSE 100 UCITS ETF </t>
  </si>
  <si>
    <t xml:space="preserve">HSBC MSCI USA UCITS ETF </t>
  </si>
  <si>
    <t xml:space="preserve">HSBC S&amp;P 500 UCITS ETF </t>
  </si>
  <si>
    <t>Ossiam Risk Weighted Enhanced Commodity Ex. Grains TR - UCITS ETF 1 C-EUR</t>
  </si>
  <si>
    <t>LU0876440578</t>
  </si>
  <si>
    <t>SPDR Barclays 0-5 Year US High Yield Bond UCITS ETF</t>
  </si>
  <si>
    <t>IE00B99FL386</t>
  </si>
  <si>
    <t>iShares $ Corporate Bond Interest Rate Hedged UCITS ETF</t>
  </si>
  <si>
    <t>DE000A1W4V85</t>
  </si>
  <si>
    <t>iShares MSCI EMU Large Cap UCITS ETF</t>
  </si>
  <si>
    <t>iShares MSCI EMU Mid Cap UCITS ETF</t>
  </si>
  <si>
    <t>DE000A1W2EK4</t>
  </si>
  <si>
    <t>DE000A1JF7T3</t>
  </si>
  <si>
    <t>HSBC FTSE EPRA/NAREIT Development UCITS ETF</t>
  </si>
  <si>
    <t>DE000A1JXC78</t>
  </si>
  <si>
    <t>HSBC MSCI Canada UCITS ETF</t>
  </si>
  <si>
    <t>DE000A1JF7N6</t>
  </si>
  <si>
    <t>HSBC MSCI China UCITS ETF</t>
  </si>
  <si>
    <t>DE000A1JF7L0</t>
  </si>
  <si>
    <t>HSBC MSCI Emerging Markets UCITS ETF</t>
  </si>
  <si>
    <t>DE000A1JXC94</t>
  </si>
  <si>
    <t>HSBC MSCI Indonesia UCITS ETF</t>
  </si>
  <si>
    <t>DE000A1JF7Q9</t>
  </si>
  <si>
    <t>HSBC MSCI Korea UCITS ETF</t>
  </si>
  <si>
    <t>DE000A1JXC60</t>
  </si>
  <si>
    <t>HSBC MSCI Malaysia UCITS ETF</t>
  </si>
  <si>
    <t>DE000A1JF7S5</t>
  </si>
  <si>
    <t>HSBC MSCI Mexico Capped UCITS ETF</t>
  </si>
  <si>
    <t>DE000A1JF7P1</t>
  </si>
  <si>
    <t>HSBC MSCI Russia Capped UCITS ETF</t>
  </si>
  <si>
    <t>DE000A1JXC86</t>
  </si>
  <si>
    <t>HSBC MSCI South Africa UCITS ETF</t>
  </si>
  <si>
    <t>DE000A1JF7M8</t>
  </si>
  <si>
    <t>HSBC MSCI Taiwan UCITS ETF</t>
  </si>
  <si>
    <t>DE000A1JF7R7</t>
  </si>
  <si>
    <t>HSBC MSCI Turkey UCITS ETF</t>
  </si>
  <si>
    <t>DE000A1H49V6</t>
  </si>
  <si>
    <t>HSBC MSCI World UCITS ETF</t>
  </si>
  <si>
    <t>DE000A1C9KL8</t>
  </si>
  <si>
    <t>HSBC S&amp;P BRIC 40 UCITS ETF</t>
  </si>
  <si>
    <t>DE000A1JF7K2</t>
  </si>
  <si>
    <t>db x-trackers MSCI Nordic Index UCITS ETF (DR)</t>
  </si>
  <si>
    <t>IE00B9MRHC27</t>
  </si>
  <si>
    <t>db x-trackers MSCI Turkey Index UCITS ETF (DR)</t>
  </si>
  <si>
    <t>IE00B9L63S81</t>
  </si>
  <si>
    <t>UBS ETF – Barclays Capital US 1-3 Year Treasury Bond UCITS ETF (USD) A-dis</t>
  </si>
  <si>
    <t>UBS ETF – Barclays Capital US 3-5 Year Treasury Bond UCITS ETF (USD) A-dis</t>
  </si>
  <si>
    <t>UBS ETF – Barclays Capital US 5-7 Year Treasury Bond UCITS ETF (USD) A-dis</t>
  </si>
  <si>
    <t>UBS ETF – Barclays Capital US 7-10 Year Treasury Bond UCITS ETF (USD) A-dis</t>
  </si>
  <si>
    <t>UBS ETF – EURO STOXX 50 UCITS ETF (EUR) A-dis</t>
  </si>
  <si>
    <t>UBS ETF – FTSE 100 UCITS ETF (GBP) A-dis</t>
  </si>
  <si>
    <t>UBS ETF – Markit iBoxx € Germany 1-3 UCITS ETF (EUR) A-dis</t>
  </si>
  <si>
    <t>UBS ETF – Markit iBoxx € Germany 3-5 UCITS ETF (EUR) A-dis</t>
  </si>
  <si>
    <t>UBS ETF – Markit iBoxx € Germany 5-10 UCITS ETF (EUR) A-dis</t>
  </si>
  <si>
    <t>UBS ETF – Markit iBoxx € Germany 7-10 UCITS ETF (EUR) A-dis</t>
  </si>
  <si>
    <t>UBS ETF – Markit iBoxx € Liquid Corporates UCITS ETF (EUR) A-dis</t>
  </si>
  <si>
    <t>UBS ETF – MSCI Canada UCITS ETF (CAD) A-dis</t>
  </si>
  <si>
    <t>UBS ETF – MSCI Emerging Markets UCITS ETF (USD) A-dis</t>
  </si>
  <si>
    <t>UBS ETF – MSCI EMU Small Cap UCITS ETF (EUR) A-dis</t>
  </si>
  <si>
    <t>UBS ETF – MSCI EMU UCITS ETF (EUR) A-dis</t>
  </si>
  <si>
    <t>UBS ETF – MSCI EMU Value UCITS ETF (EUR) A-dis</t>
  </si>
  <si>
    <t>UBS ETF – MSCI Europe &amp; Middle East Socially Responsible UCITS ETF (EUR) A-dis</t>
  </si>
  <si>
    <t>UBS ETF – MSCI Europe Infrastructure 20/35 UCITS ETF (EUR) A-dis</t>
  </si>
  <si>
    <t>UBS ETF – MSCI Europe UCITS ETF (EUR) A-dis</t>
  </si>
  <si>
    <t>UBS ETF – MSCI Japan Infrastructure 20/35 UCITS ETF (JPY) A-dis</t>
  </si>
  <si>
    <t>UBS ETF – MSCI Japan UCITS ETF (JPY) A-dis</t>
  </si>
  <si>
    <t>UBS ETF – MSCI North America Socially Responsible UCITS ETF (USD) A-dis</t>
  </si>
  <si>
    <t>UBS ETF – MSCI Pacific (ex Japan) UCITS ETF (USD) A-dis</t>
  </si>
  <si>
    <t>UBS ETF – MSCI Pacific Socially Responsible UCITS ETF (USD) A-dis</t>
  </si>
  <si>
    <t>UBS ETF – MSCI Turkey UCITS ETF (EUR) A-dis</t>
  </si>
  <si>
    <t>UBS ETF – MSCI USA UCITS ETF (USD) A-dis</t>
  </si>
  <si>
    <t>UBS ETF – MSCI World Socially Responsible UCITS ETF (USD) A-dis</t>
  </si>
  <si>
    <t>UBS ETF – MSCI World UCITS ETF (USD) A-dis</t>
  </si>
  <si>
    <t>UBS ETF – STOXX Global Rare Earth UCITS ETF (USD) A-dis</t>
  </si>
  <si>
    <t>OTC Turnover (MEUR)*</t>
  </si>
  <si>
    <t>** based on actual settled transactions conducted via Clearstream OTC Cascade Functionality</t>
  </si>
  <si>
    <t>OTC Turnover (MEUR)**</t>
  </si>
  <si>
    <t>LU0947415054</t>
  </si>
  <si>
    <t>LU0947416961</t>
  </si>
  <si>
    <t>FR0011475078</t>
  </si>
  <si>
    <t>FR0011550185</t>
  </si>
  <si>
    <t>FR0011550193</t>
  </si>
  <si>
    <t>iShares $ Short Duration Corporate Bond UCITS ETF</t>
  </si>
  <si>
    <t>DE000A1W4WC9</t>
  </si>
  <si>
    <t>iShares $ Short Duration High Yield Corporate Bond UCITS ETF</t>
  </si>
  <si>
    <t>DE000A1W4WD7</t>
  </si>
  <si>
    <t>iShares $ Ultrashort Bond UCITS ETF</t>
  </si>
  <si>
    <t>DE000A1W4WE5</t>
  </si>
  <si>
    <t>iShares Euro Ultrashort Bond UCITS ETF</t>
  </si>
  <si>
    <t>DE000A1W4WF2</t>
  </si>
  <si>
    <t>db x-trackers II Australia SSA Bonds UCITS ETF</t>
  </si>
  <si>
    <t>LU0494592974</t>
  </si>
  <si>
    <t>db x-trackers EUR Liquid Corporate 12.5 UCITS ETF</t>
  </si>
  <si>
    <t>IE00B3Z66S39</t>
  </si>
  <si>
    <t>UBS ETF - MSCI United Kingdom 100% hedged to EUR UCITS ETF (EUR) A-acc</t>
  </si>
  <si>
    <t>LU0950671239</t>
  </si>
  <si>
    <t>UBS ETF - MSCI Japan 100% hedged to EUR UCITS ETF (EUR) A-acc</t>
  </si>
  <si>
    <t>LU0950672476</t>
  </si>
  <si>
    <t>UBS ETF - MSCI Canada 100% hedged to EUR UCITS ETF (EUR) A-acc</t>
  </si>
  <si>
    <t>LU0950673284</t>
  </si>
  <si>
    <t>IE00B95FFX04</t>
  </si>
  <si>
    <t>ETFS EUR Daily Hedged Energy DJ-UBS EDSM</t>
  </si>
  <si>
    <t>DE000A1Y7Y36</t>
  </si>
  <si>
    <t>SPDR MSCI EM Beyond BRIC UCITS ETF</t>
  </si>
  <si>
    <t>IE00BCBJFC69</t>
  </si>
  <si>
    <t>UBS (Irl) ETF plc - MSCI Brazil UCITS ETF (USD) A-dis</t>
  </si>
  <si>
    <t>UBS (Irl) ETF plc - MSCI USA Infrastructure 20/35 UCITS ETF (USD) A-dis</t>
  </si>
  <si>
    <t>UBS (Irl) ETF plc - MSCI USA UCITS ETF (USD) A-dis</t>
  </si>
  <si>
    <t>UBS (Irl) ETF plc - MSCI World UCITS ETF (USD) A-dis</t>
  </si>
  <si>
    <t>UBS (Irl) ETF plc - S&amp;P 500 UCITS ETF (USD) A-dis</t>
  </si>
  <si>
    <t>UBS (Irl) ETF plc - Solactive Global Copper Mining UCITS ETF (USD) A-dis</t>
  </si>
  <si>
    <t>UBS (Irl) ETF plc - Solactive Global Oil Equities UCITS ETF (USD) A-dis</t>
  </si>
  <si>
    <t>UBS (Irl) ETF plc - Solactive Global Pure Gold Miners UCITS ETF (USD) A-dis</t>
  </si>
  <si>
    <t>UBS (rl) ETF plc - MSCI USA Value UCITS ETF (USD) A-dis</t>
  </si>
  <si>
    <t>Julius Bär</t>
  </si>
  <si>
    <t>SPDR MSCI World Small Cap UCITS ETF</t>
  </si>
  <si>
    <t>IE00BCBJG560</t>
  </si>
  <si>
    <t>LU0952581667</t>
  </si>
  <si>
    <t>LU0952581584</t>
  </si>
  <si>
    <t>LU0975326215</t>
  </si>
  <si>
    <t>LU0962071741</t>
  </si>
  <si>
    <t>LU0962081203</t>
  </si>
  <si>
    <t>LU0962078753</t>
  </si>
  <si>
    <t>LU0975334821</t>
  </si>
  <si>
    <t>ComStage ATX UCITS ETF</t>
  </si>
  <si>
    <t>ComStage</t>
  </si>
  <si>
    <t>ComStage CAC 40 Leverage UCITS ETF</t>
  </si>
  <si>
    <t>ComStage CAC 40 Short GR UCITS ETF</t>
  </si>
  <si>
    <t>ComStage CAC 40 UCITS ETF</t>
  </si>
  <si>
    <t>ComStage Commerzbank Bund-Future Double Short TR UCITS ETF</t>
  </si>
  <si>
    <t>ComStage Commerzbank Bund-Future Leveraged TR UCITS ETF</t>
  </si>
  <si>
    <t>ComStage Commerzbank Bund-Future Short TR UCITS ETF</t>
  </si>
  <si>
    <t>ComStage Commerzbank Bund-Future TR UCITS ETF</t>
  </si>
  <si>
    <t>ComStage Commerzbank Commodity ex-Agriculture EW Index TR UCITS ETF</t>
  </si>
  <si>
    <t>ComStage Commerzbank EONIA Index TR UCITS ETF</t>
  </si>
  <si>
    <t>ComStage Commerzbank FED Funds Effective Rate TR UCITS ETF</t>
  </si>
  <si>
    <t>ComStage DAX TR UCITS ETF</t>
  </si>
  <si>
    <t>ComStage Dow Jones Industrial Average UCITS ETF</t>
  </si>
  <si>
    <t>ComStage EURO STOXX 50 Daily Leverage UCITS ETF</t>
  </si>
  <si>
    <t>ComStage EURO STOXX 50 Daily Short GR UCITS ETF</t>
  </si>
  <si>
    <t>ComStage EURO STOXX 50 NR UCITS ETF</t>
  </si>
  <si>
    <t>ComStage EURO STOXX Select Dividend 30 NR UCITS ETF</t>
  </si>
  <si>
    <t>ComStage F.A.Z. Index UCITS ETF</t>
  </si>
  <si>
    <t>ComStage FR DAX UCITS ETF</t>
  </si>
  <si>
    <t>ComStage FR EURO STOXX 50 UCITS ETF</t>
  </si>
  <si>
    <t>ComStage FTSE 100 TR UCITS ETF</t>
  </si>
  <si>
    <t>ComStage FTSE China A50 UCITS ETF</t>
  </si>
  <si>
    <t>ComStage HSCEI UCITS ETF</t>
  </si>
  <si>
    <t>ComStage HSI UCITS ETF</t>
  </si>
  <si>
    <t>ComStage iBoxx € Germany Covered Capped 3-5 TR UCITS ETF</t>
  </si>
  <si>
    <t>ComStage iBoxx € Germany Covered Capped 5-7 TR UCITS ETF</t>
  </si>
  <si>
    <t>ComStage iBoxx € Germany Covered Capped 7-10 TR UCITS ETF</t>
  </si>
  <si>
    <t>ComStage iBoxx € Germany Covered Capped Overall TR UCITS ETF</t>
  </si>
  <si>
    <t>ComStage iBoxx € Liquid Sovereigns Diversified 10-15 TR UCITS ETF</t>
  </si>
  <si>
    <t>ComStage iBoxx € Liquid Sovereigns Diversified 1-3 TR UCITS ETF</t>
  </si>
  <si>
    <t>ComStage iBoxx € Liquid Sovereigns Diversified 15+ TR UCITS ETF</t>
  </si>
  <si>
    <t>ComStage iBoxx € Liquid Sovereigns Diversified 25+ TR UCITS ETF</t>
  </si>
  <si>
    <t>ComStage iBoxx € Liquid Sovereigns Diversified 3-5 TR UCITS ETF</t>
  </si>
  <si>
    <t>ComStage iBoxx € Liquid Sovereigns Diversified 3m-1 TR UCITS ETF</t>
  </si>
  <si>
    <t>ComStage iBoxx € Liquid Sovereigns Diversified 5-7 TR UCITS ETF</t>
  </si>
  <si>
    <t>ComStage iBoxx € Liquid Sovereigns Diversified 7-10 TR UCITS ETF</t>
  </si>
  <si>
    <t>ComStage iBoxx € Liquid Sovereigns Diversified Overall TR UCITS ETF</t>
  </si>
  <si>
    <t>ComStage iBoxx € Sovereigns Germany Capped 10+ TR UCITS ETF</t>
  </si>
  <si>
    <t>ComStage iBoxx € Sovereigns Germany Capped 1-5 TR UCITS ETF</t>
  </si>
  <si>
    <t>ComStage iBoxx € Sovereigns Germany Capped 3m-2 TR UCITS ETF</t>
  </si>
  <si>
    <t>ComStage iBoxx € Sovereigns Germany Capped 5-10 TR UCITS ETF</t>
  </si>
  <si>
    <t>ComStage iBoxx € Sovereigns Inflation-Linked Euro-Inflation TR UCITS ETF</t>
  </si>
  <si>
    <t>ComStage MSCI EM Eastern Europe TRN UCITS ETF</t>
  </si>
  <si>
    <t>ComStage MSCI Emerging Markets Leveraged 2x Daily TRN UCITS ETF</t>
  </si>
  <si>
    <t>ComStage MSCI Emerging Markets TRN UCITS ETF</t>
  </si>
  <si>
    <t>ComStage MSCI EMU TRN UCITS ETF</t>
  </si>
  <si>
    <t>ComStage MSCI Europe Large Cap TRN UCITS ETF</t>
  </si>
  <si>
    <t>ComStage MSCI Europe Mid Cap TRN UCITS ETF</t>
  </si>
  <si>
    <t>ComStage MSCI Europe Small Cap TRN UCITS ETF</t>
  </si>
  <si>
    <t>ComStage MSCI Europe TRN UCITS ETF</t>
  </si>
  <si>
    <t>ComStage MSCI Japan TRN UCITS ETF</t>
  </si>
  <si>
    <t>ComStage MSCI North America TRN UCITS ETF</t>
  </si>
  <si>
    <t>ComStage MSCI Pacific ex Japan TRN UCITS ETF</t>
  </si>
  <si>
    <t>ComStage MSCI Pacific TRN UCITS ETF</t>
  </si>
  <si>
    <t>ComStage MSCI Russia 30% Capped TRN UCITS ETF</t>
  </si>
  <si>
    <t>ComStage MSCI Taiwan TRN UCITS ETF</t>
  </si>
  <si>
    <t>ComStage MSCI USA Large Cap TRN UCITS ETF</t>
  </si>
  <si>
    <t>ComStage MSCI USA Mid Cap TRN UCITS ETF</t>
  </si>
  <si>
    <t>ComStage MSCI USA Small Cap TRN UCITS ETF</t>
  </si>
  <si>
    <t>ComStage MSCI USA TRN UCITS ETF</t>
  </si>
  <si>
    <t>ComStage MSCI World TRN UCITS ETF</t>
  </si>
  <si>
    <t>ComStage MSCI World with EM Exposure Net UCITS ETF</t>
  </si>
  <si>
    <t>ComStage Nikkei 225 UCITS ETF</t>
  </si>
  <si>
    <t>ComStage NYSE Arca Gold BUGS UCITS ETF</t>
  </si>
  <si>
    <t>ComStage PSI 20 Leverage UCITS ETF</t>
  </si>
  <si>
    <t>ComStage PSI 20 UCITS ETF</t>
  </si>
  <si>
    <t>ComStage S&amp;P 500 UCITS ETF</t>
  </si>
  <si>
    <t>ComStage S&amp;P SMIT 40 Index TRN UCITS ETF</t>
  </si>
  <si>
    <t>ComStage SMI UCITS ETF</t>
  </si>
  <si>
    <t>ComStage SPI TR UCITS ETF</t>
  </si>
  <si>
    <t>ComStage STOXX Europe 600 Automobiles &amp; Parts NR UCITS ETF</t>
  </si>
  <si>
    <t>ComStage STOXX Europe 600 Banks NR UCITS ETF</t>
  </si>
  <si>
    <t>ComStage STOXX Europe 600 Basic Resources NR UCITS ETF</t>
  </si>
  <si>
    <t>ComStage STOXX Europe 600 Chemicals NR UCITS ETF</t>
  </si>
  <si>
    <t>ComStage STOXX Europe 600 Construction &amp; Materials NR UCITS ETF</t>
  </si>
  <si>
    <t>ComStage STOXX Europe 600 Financial Services NR UCITS ETF</t>
  </si>
  <si>
    <t>ComStage STOXX Europe 600 Food &amp; Beverage NR UCITS ETF</t>
  </si>
  <si>
    <t>ComStage STOXX Europe 600 Health Care NR UCITS ETF</t>
  </si>
  <si>
    <t>ComStage STOXX Europe 600 Industrial Goods &amp; Services NR UCITS ETF</t>
  </si>
  <si>
    <t>ComStage STOXX Europe 600 Insurance NR UCITS ETF</t>
  </si>
  <si>
    <t>ComStage STOXX Europe 600 Media NR UCITS ETF</t>
  </si>
  <si>
    <t>ComStage STOXX Europe 600 NR UCITS ETF</t>
  </si>
  <si>
    <t>ComStage STOXX Europe 600 Oil &amp; Gas NR UCITS ETF</t>
  </si>
  <si>
    <t>ComStage STOXX Europe 600 Personal &amp; Household Goods NR UCITS ETF</t>
  </si>
  <si>
    <t>ComStage STOXX Europe 600 Real Estate NR UCITS ETF</t>
  </si>
  <si>
    <t>ComStage STOXX Europe 600 Retail NR UCITS ETF</t>
  </si>
  <si>
    <t>ComStage STOXX Europe 600 Technology NR UCITS ETF</t>
  </si>
  <si>
    <t>ComStage STOXX Europe 600 Telecommunications NR UCITS ETF</t>
  </si>
  <si>
    <t>ComStage STOXX Europe 600 Travel &amp; Leisure NR UCITS ETF</t>
  </si>
  <si>
    <t>ComStage STOXX Europe 600 Utilities NR UCITS ETF</t>
  </si>
  <si>
    <t>ComStage TOPIX UCITS ETF</t>
  </si>
  <si>
    <t>db x-trackers II iBoxx Germany Covered UCITS ETF (1C)</t>
  </si>
  <si>
    <t>db x-trackers II iBoxx Sovereigns Eurozone AAA UCITS ETF (1C)</t>
  </si>
  <si>
    <t>db x-trackers II iBoxx Sovereigns Eurozone Yield Plus UCITS ETF (1C)</t>
  </si>
  <si>
    <t>Active ETFs</t>
  </si>
  <si>
    <t>UBS(Irl) ETF plc - MSCI USA 100% hedged to EUR UCITS ETF (EUR) A-acc</t>
  </si>
  <si>
    <t>IE00BD4TYG73</t>
  </si>
  <si>
    <t>LU0875160326</t>
  </si>
  <si>
    <t>db x-trackers Mittelstand &amp; MidCap Germany UCITS ETF (DR)</t>
  </si>
  <si>
    <t>IE00B9MRJJ36</t>
  </si>
  <si>
    <t>PIMCO Covered Bond Source UCITS ETF</t>
  </si>
  <si>
    <t>IE00BF8HV717</t>
  </si>
  <si>
    <t xml:space="preserve">KCG EUROPE LIMITED                      </t>
  </si>
  <si>
    <t>db x-trackers FTSE 100 UCITS ETF (DR) – Income</t>
  </si>
  <si>
    <t>db x-trackers FTSE 250 UCITS ETF (DR)</t>
  </si>
  <si>
    <t>db x-trackers FTSE MIB UCITS ETF (DR)</t>
  </si>
  <si>
    <t>iShares ATX UCITS ETF (DE)</t>
  </si>
  <si>
    <t>iShares Dow Jones Asia Pacific Select Dividend 30 UCITS ETF (DE)</t>
  </si>
  <si>
    <t>iShares Dow Jones China Offshore 50 UCITS ETF (DE)</t>
  </si>
  <si>
    <t>iShares Dow Jones Eurozone Sustainability Screened UCITS ETF (DE)</t>
  </si>
  <si>
    <t>iShares Dow Jones Global Titans 50 UCITS ETF (DE)</t>
  </si>
  <si>
    <t>iShares Dow Jones Industrial Average UCITS ETF (DE)</t>
  </si>
  <si>
    <t>iShares Dow Jones U.S. Select Dividend UCITS ETF (DE)</t>
  </si>
  <si>
    <t>iShares Euro Government Bond Capped 1.5-10.5yr UCITS ETF (DE)</t>
  </si>
  <si>
    <t>iShares Euro Government Bond Capped 1.5-2.5yr UCITS ETF (DE)</t>
  </si>
  <si>
    <t>iShares Euro Government Bond Capped 10.5+yr UCITS ETF (DE)</t>
  </si>
  <si>
    <t>iShares Euro Government Bond Capped 2.5-5.5yr UCITS ETF (DE)</t>
  </si>
  <si>
    <t>iShares Euro Government Bond Capped 5.5-10.5yr UCITS ETF (DE)</t>
  </si>
  <si>
    <t>iShares EURO STOXX 50 UCITS ETF (DE)</t>
  </si>
  <si>
    <t>iShares EURO STOXX Select Dividend 30 UCITS ETF (DE)</t>
  </si>
  <si>
    <t>iShares EURO STOXX UCITS ETF (DE)</t>
  </si>
  <si>
    <t>iShares FTSE 100 UCITS ETF (DE)</t>
  </si>
  <si>
    <t>iShares Pfandbriefe UCITS ETF (DE)</t>
  </si>
  <si>
    <t>iShares STOXX Asia Pacific 600 Real Estate Cap UCITS ETF (DE)</t>
  </si>
  <si>
    <t>iShares STOXX EU Enlarged 15 UCITS ETF (DE)</t>
  </si>
  <si>
    <t>iShares STOXX Europe 50 UCITS ETF (DE)</t>
  </si>
  <si>
    <t>iShares STOXX Europe 600 Automobiles &amp; Parts UCITS ETF (DE)</t>
  </si>
  <si>
    <t>iShares STOXX Europe 600 Banks UCITS ETF (DE)</t>
  </si>
  <si>
    <t>iShares STOXX Europe 600 Basic Resources UCITS ETF (DE)</t>
  </si>
  <si>
    <t>iShares STOXX Europe 600 Chemicals UCITS ETF (DE)</t>
  </si>
  <si>
    <t>iShares STOXX Europe 600 Construction &amp; Materials UCITS ETF (DE)</t>
  </si>
  <si>
    <t>iShares STOXX Europe 600 Financial Services UCITS ETF (DE)</t>
  </si>
  <si>
    <t>iShares STOXX Europe 600 Food &amp; Beverage UCITS ETF (DE)</t>
  </si>
  <si>
    <t>iShares STOXX Europe 600 Health Care UCITS ETF (DE)</t>
  </si>
  <si>
    <t>iShares STOXX Europe 600 Industrial Goods &amp; Services UCITS ETF (DE)</t>
  </si>
  <si>
    <t>iShares STOXX Europe 600 Insurance UCITS ETF (DE)</t>
  </si>
  <si>
    <t>iShares STOXX Europe 600 Media UCITS ETF (DE)</t>
  </si>
  <si>
    <t>iShares STOXX Europe 600 Oil &amp; Gas UCITS ETF (DE)</t>
  </si>
  <si>
    <t>iShares STOXX Europe 600 Personal &amp; Household Goods UCITS ETF (DE)</t>
  </si>
  <si>
    <t>iShares STOXX Europe 600 Real Estate UCITS ETF (DE)</t>
  </si>
  <si>
    <t>iShares STOXX Europe 600 Retail UCITS ETF (DE)</t>
  </si>
  <si>
    <t>iShares STOXX Europe 600 Technology UCITS ETF (DE)</t>
  </si>
  <si>
    <t>iShares STOXX Europe 600 Telecommunications UCITS ETF (DE)</t>
  </si>
  <si>
    <t>iShares STOXX Europe 600 Travel &amp; Leisure UCITS ETF (DE)</t>
  </si>
  <si>
    <t>iShares STOXX Europe 600 UCITS ETF (DE)</t>
  </si>
  <si>
    <t>iShares STOXX Europe 600 Utilities UCITS ETF (DE)</t>
  </si>
  <si>
    <t>iShares STOXX Europe Large 200 UCITS ETF (DE)</t>
  </si>
  <si>
    <t>iShares STOXX Europe Mid 200 UCITS ETF (DE)</t>
  </si>
  <si>
    <t>iShares STOXX Europe Select Dividend 30 UCITS ETF (DE)</t>
  </si>
  <si>
    <t>iShares STOXX Europe Small 200 UCITS ETF (DE)</t>
  </si>
  <si>
    <t>iShares STOXX Global Select Dividend 100 UCITS ETF (DE)</t>
  </si>
  <si>
    <t>iShares STOXX North America 600 Real Estate Cap UCITS ETF (DE)</t>
  </si>
  <si>
    <t>SPDR Barclays 0-5 Year Sterling Corporate Bond UCITS ETF</t>
  </si>
  <si>
    <t>IE00BCBJF711</t>
  </si>
  <si>
    <t>db x-trackers MSCI North America High Dividend Yield Index UCITs ETF (DR)</t>
  </si>
  <si>
    <t>IE00BH361H73</t>
  </si>
  <si>
    <t>LU0952581402</t>
  </si>
  <si>
    <t>LU0967438234</t>
  </si>
  <si>
    <t>LU0967515593</t>
  </si>
  <si>
    <t>LU0967515676</t>
  </si>
  <si>
    <t>db x-trackers MSCI AC World Index UCITS ETF (DR)</t>
  </si>
  <si>
    <t>IE00BGHQ0G80</t>
  </si>
  <si>
    <t xml:space="preserve">Source MAN GLG Europe Plus UCITS ETF </t>
  </si>
  <si>
    <t>Product Family</t>
  </si>
  <si>
    <t>Deka DAX UCITS ETF</t>
  </si>
  <si>
    <t>db x-trackers DAX UCITS ETF (DR)</t>
  </si>
  <si>
    <t xml:space="preserve">iShares MDAX UCITS ETF (DE) </t>
  </si>
  <si>
    <t>Deka EURO STOXX 50 UCITS ETF</t>
  </si>
  <si>
    <t>Source STOXX Europe 600 Optimised Industrial Goods &amp; Services UCITS ETF</t>
  </si>
  <si>
    <t>db x-trackers ShortDAX Daily UCITS ETF</t>
  </si>
  <si>
    <t>Deka DAX (ausschüttend) UCITS ETF</t>
  </si>
  <si>
    <t>db x-trackers MSCI Europe Index UCITS ETF (DR)</t>
  </si>
  <si>
    <t>iShares eb.rexx Government Germany 2.5-5.5yr UCITS ETF (DE)</t>
  </si>
  <si>
    <t>db x-trackers ShortDAX x2 Daily UCITS ETF</t>
  </si>
  <si>
    <t>iShares Nikkei 225 UCITS ETF (DE)</t>
  </si>
  <si>
    <t>iShares DivDAX UCITS ETF (DE)</t>
  </si>
  <si>
    <t>db x-trackers STOXX Europe 600 UCITS ETF (DR)</t>
  </si>
  <si>
    <t>iShares eb.rexx Government Germany UCITS ETF (DE)</t>
  </si>
  <si>
    <t>db x-trackers LevDAX Daily UCITS ETF</t>
  </si>
  <si>
    <t>iShares TecDAX UCITS ETF (DE)</t>
  </si>
  <si>
    <t>Deka Deutsche Börse EUROGOV Germany 5-10 UCITS ETF</t>
  </si>
  <si>
    <t>iShares eb.rexx Government Germany 1.5-2.5yr UCITS ETF (DE)</t>
  </si>
  <si>
    <t>iShares NASDAQ-100 UCITS ETF (DE)</t>
  </si>
  <si>
    <t>Source STOXX Europe 600 Optimised Oil &amp; Gas UCITS ETF</t>
  </si>
  <si>
    <t>iShares eb.rexx Government Germany 5.5-10.5yr UCITS ETF (DE)</t>
  </si>
  <si>
    <t>Source STOXX Europe 600 Optimised Automobiles &amp; Parts UCITS ETF</t>
  </si>
  <si>
    <t>Source STOXX Europe 600 Optimised Basic Resources UCITS ETF</t>
  </si>
  <si>
    <t xml:space="preserve">iShares eb.rexx Money Market UCITS ETF (DE) </t>
  </si>
  <si>
    <t xml:space="preserve">Source EURO STOXX Optimised Banks UCITS ETF </t>
  </si>
  <si>
    <t>db x-trackers STOXX Europe 600 Banks UCITS ETF</t>
  </si>
  <si>
    <t>Source STOXX Europe 600 Optimised Chemicals UCITS ETF</t>
  </si>
  <si>
    <t>db x-trackers EURO STOXX 50 Short Daily UCITS ETF</t>
  </si>
  <si>
    <t>db x-trackers STOXX Europe 600 Basic Resources UCITS ETF</t>
  </si>
  <si>
    <t>Deka Deutsche Börse EUROGOV Germany 3-5 UCITS ETF</t>
  </si>
  <si>
    <t>Source STOXX Europe 600 Optimised Construction &amp; Materials UCITS ETF</t>
  </si>
  <si>
    <t xml:space="preserve">Source EURO STOXX 50 UCITS ETF </t>
  </si>
  <si>
    <t>Deka DAXplus Maximum Dividend UCITS ETF</t>
  </si>
  <si>
    <t>UBS ETFs plc - MSCI USA Growth SF UCITS ETF (USD) A-acc</t>
  </si>
  <si>
    <t>db x-trackers STOXX Global Select Dividend 100 UCITS ETF</t>
  </si>
  <si>
    <t>Source STOXX Europe 600 UCITS ETF</t>
  </si>
  <si>
    <t>db x-trackers LPX MM Private Equity UCITS ETF</t>
  </si>
  <si>
    <t>iShares NASDAQ-100 UCITS ETF</t>
  </si>
  <si>
    <t>iShares eb.rexx Government Germany 10.5+yr UCITS ETF (DE)</t>
  </si>
  <si>
    <t>db x-trackers ATX UCITS ETF (DR)</t>
  </si>
  <si>
    <t>Source STOXX Europe 600 Optimised Banks UCITS ETF</t>
  </si>
  <si>
    <t>ComStage SDAX TR UCITS ETF</t>
  </si>
  <si>
    <t>db x-trackers EURO STOXX 50 Leveraged Daily UCITS ETF</t>
  </si>
  <si>
    <t>Source STOXX Europe 600 Optimised Food &amp; Beverage UCITS ETF</t>
  </si>
  <si>
    <t xml:space="preserve">Source MSCI USA UCITS ETF </t>
  </si>
  <si>
    <t>Deka Deutsche Börse EUROGOV Germany UCITS ETF</t>
  </si>
  <si>
    <t>Source MSCI World UCITS ETF</t>
  </si>
  <si>
    <t>PowerShares EQQQ Nasdaq-100 UCITS ETF</t>
  </si>
  <si>
    <t>db x-trackers STOXX Europe 600 Telecommunications UCITS ETF</t>
  </si>
  <si>
    <t>ComStage NASDAQ-100 UCITS ETF</t>
  </si>
  <si>
    <t>db x-trackers II iTraxx Crossover UCITS ETF</t>
  </si>
  <si>
    <t>db x-trackers Harvest CSI300 Index UCITS ETF (DR)</t>
  </si>
  <si>
    <t>RBS Market Access TOPIX EUR Hedged Index ETF</t>
  </si>
  <si>
    <t>db x-trackers STOXX Europe 600 Insurance UCITS ETF</t>
  </si>
  <si>
    <t>PIMCO German Government Bond Index Source UCITS ETF</t>
  </si>
  <si>
    <t>db x-trackers STOXX Europe 600 Health Care UCITS ETF</t>
  </si>
  <si>
    <t xml:space="preserve">Source MSCI Europe UCITS ETF </t>
  </si>
  <si>
    <t>UBS ETFs plc - MSCI AC Asia ex Japan SF UCITS ETF (USD) A-acc</t>
  </si>
  <si>
    <t>db x-trackers CAC 40 UCITS ETF (DR)</t>
  </si>
  <si>
    <t>Deka EURO STOXX Select Dividend 30 UCITS ETF</t>
  </si>
  <si>
    <t>db x-trackers SMI UCITS ETF (DR)</t>
  </si>
  <si>
    <t>ComStage DivDAX TR UCITS ETF</t>
  </si>
  <si>
    <t>SPDR MSCI Europe Financials UCITS ETF</t>
  </si>
  <si>
    <t>db x-trackers STOXX Europe 600 Utilities UCITS ETF</t>
  </si>
  <si>
    <t>SPDR MSCI Europe UCITS ETF</t>
  </si>
  <si>
    <t>ComStage ShortDAX TR UCITS ETF</t>
  </si>
  <si>
    <t>db x-trackers FTSE EPRA/NAREIT Developed Europe Real Estate UCITS ETF (DR)</t>
  </si>
  <si>
    <t xml:space="preserve">Source MSCI Japan UCITS ETF </t>
  </si>
  <si>
    <t>PowerShares FTSE RAFI US 1000 UCITS ETF</t>
  </si>
  <si>
    <t>db x-trackers STOXX Europe 600 Food &amp; Beverage UCITS ETF</t>
  </si>
  <si>
    <t xml:space="preserve">Source Russell 2000 UCITS ETF </t>
  </si>
  <si>
    <t>Deka Deutsche Börse EUROGOV Germany 1-3 UCITS ETF</t>
  </si>
  <si>
    <t>PowerShares EuroMTS Cash 3 Months UCITS ETF</t>
  </si>
  <si>
    <t>db x-trackers II iTraxx Europe UCITS ETF</t>
  </si>
  <si>
    <t>Source STOXX Europe Small 200 UCITS ETF</t>
  </si>
  <si>
    <t xml:space="preserve">ETFS BofAML IVSTOXX GO UCITS ETF </t>
  </si>
  <si>
    <t>db x-trackers STOXX Europe 600 Industrial Goods UCITS ETF</t>
  </si>
  <si>
    <t>Source EURO STOXX 50 UCITS ETF</t>
  </si>
  <si>
    <t>Deka Deutsche Börse EUROGOV Germany Money Market UCITS ETF</t>
  </si>
  <si>
    <t xml:space="preserve">Source S&amp;P 500 UCITS ETF </t>
  </si>
  <si>
    <t>db x-trackers EURO STOXX 50 Double Short Daily UCITS ETF</t>
  </si>
  <si>
    <t>SPDR MSCI Europe Small Cap UCITS ETF</t>
  </si>
  <si>
    <t>Source STOXX Europe 600 Optimised Health Care UCITS ETF</t>
  </si>
  <si>
    <t xml:space="preserve">Source MSCI Emerging Markets UCITS ETF </t>
  </si>
  <si>
    <t>db x-trackers EURO STOXX 50 ex Financials UCITS ETF (DR)</t>
  </si>
  <si>
    <t xml:space="preserve">HSBC MSCI Japan UCITS ETF </t>
  </si>
  <si>
    <t>HSBC MSCI AC Far East ex Japan UCITS  ETF</t>
  </si>
  <si>
    <t>db x-trackers SLI UCITS ETF</t>
  </si>
  <si>
    <t>db x-trackers STOXX Europe 600 Banks Short Daily UCITS ETF</t>
  </si>
  <si>
    <t>Source STOXX Europe 600 Optimised Technology UCITS ETF</t>
  </si>
  <si>
    <t xml:space="preserve">HSBC MSCI Brazil UCITS ETF </t>
  </si>
  <si>
    <t>Source STOXX Europe 600 Optimised Utilities UCITS ETF</t>
  </si>
  <si>
    <t>db x-trackers STOXX Europe 600 Technology UCITS ETF</t>
  </si>
  <si>
    <t>PowerShares Global Clean Energy UCITS ETF</t>
  </si>
  <si>
    <t>Source STOXX Europe 600 Optimised Financial Services UCITS ETF</t>
  </si>
  <si>
    <t>db x-trackers STOXX Europe 600 Oil &amp; Gas UCITS ETF</t>
  </si>
  <si>
    <t>SPDR MSCI Europe Industrials UCITS ETF</t>
  </si>
  <si>
    <t>db x-trackers II iTraxx Europe Subordinated Financials UCITS ETF</t>
  </si>
  <si>
    <t xml:space="preserve">HSBC MSCI EM Far East UCITS ETF </t>
  </si>
  <si>
    <t>db x-trackers S&amp;P 500 Equal Weight UCITS ETF</t>
  </si>
  <si>
    <t>db x-trackers STOXX Europe 600 Industrial Goods Short Daily UCITS ETF</t>
  </si>
  <si>
    <t>Deka STOXX Europe 50 UCITS ETF</t>
  </si>
  <si>
    <t>db x-trackers STOXX Europe 600 Basic Resources Short Daily UCITS ETF</t>
  </si>
  <si>
    <t>Source STOXX Europe 600 Optimised Personal &amp; Household Goods UCITS ETF</t>
  </si>
  <si>
    <t>db x-trackers II iTraxx Europe Subordinated Financials Short Daily UCITS ETF</t>
  </si>
  <si>
    <t>PowerShares Global Listed Private Equity UCITS ETF</t>
  </si>
  <si>
    <t>PowerShares FTSE RAFI Emerging Markets UCITS ETF</t>
  </si>
  <si>
    <t>db x-trackers II iTraxx Crossover 2x Short Daily UCITS ETF</t>
  </si>
  <si>
    <t>Ossiam STOXX Europe 600 Equal Weight NR UCITS ETF 1C-EUR</t>
  </si>
  <si>
    <t>PowerShares Dynamic US Market UCITS ETF</t>
  </si>
  <si>
    <t>db x-trackers SMI Short Daily UCITS ETF</t>
  </si>
  <si>
    <t>SPDR MSCI Europe Telecommunication Services UCITS ETF</t>
  </si>
  <si>
    <t>Source Nomura Voltage Mid-Term UCITS ETF</t>
  </si>
  <si>
    <t>SPDR MSCI Europe Health CareSM UCITS ETF</t>
  </si>
  <si>
    <t>db x-trackers II iTraxx Europe 2x Daily UCITS ETF</t>
  </si>
  <si>
    <t>db x-trackers II iTraxx Crossover 2x Daily UCITS ETF</t>
  </si>
  <si>
    <t>PIMCO European Advantage Government Bond Index Source UCITS ETF</t>
  </si>
  <si>
    <t>PowerShares FTSE RAFI Europe Mid-Small UCITS ETF</t>
  </si>
  <si>
    <t>db x-trackers CAC 40 Short Daily UCITS ETF</t>
  </si>
  <si>
    <t>db x-trackers FTSE All-Share UCITS ETF (DR)</t>
  </si>
  <si>
    <t>PowerShares FTSE RAFI Europe UCITS ETF</t>
  </si>
  <si>
    <t>PowerShares FTSE RAFI Developed 1000 UCITS ETF</t>
  </si>
  <si>
    <t>Source STOXX Europe Mid 200 UCITS ETF</t>
  </si>
  <si>
    <t>SPDR MSCI Europe Information Technology UCITS ETF</t>
  </si>
  <si>
    <t>SPDR MSCI Europe Materials UCITS ETF</t>
  </si>
  <si>
    <t>SPDR MSCI Europe Consumer Discretionary UCITS ETF</t>
  </si>
  <si>
    <t>Source STOXX Europe 600 Optimised Insurance UCITS ETF</t>
  </si>
  <si>
    <t>Deka EURO STOXX 50 Daily Short UCITS ETF</t>
  </si>
  <si>
    <t xml:space="preserve">HSBC MSCI Pacific ex Japan UCITS ETF </t>
  </si>
  <si>
    <t>Deka Deutsche Börse EUROGOV Germany 10+ UCITS ETF</t>
  </si>
  <si>
    <t>Source STOXX Europe 600 Optimised Telecommunications UCITS ETF</t>
  </si>
  <si>
    <t xml:space="preserve">Source MSCI Europe Value UCITS ETF </t>
  </si>
  <si>
    <t>UBS ETFs plc - MSCI USA SF UCITS ETF (USD) A-acc</t>
  </si>
  <si>
    <t>Deka STOXX Europe Strong Value 20 UCITS ETF</t>
  </si>
  <si>
    <t xml:space="preserve">HSBC MSCI Europe UCITS ETF </t>
  </si>
  <si>
    <t>db x-trackers II iTraxx Crossover Short Daily UCITS ETF</t>
  </si>
  <si>
    <t>Source STOXX Europe 600 Optimised Media UCITS ETF</t>
  </si>
  <si>
    <t>Deka STOXX Europe Strong Style Composite 40 UCITS ETF</t>
  </si>
  <si>
    <t>UBS ETFs plc - MSCI EMU SF UCITS ETF (EUR) A-acc</t>
  </si>
  <si>
    <t>UBS ETFs plc - MSCI Japan SF UCITS ETF (JPY) A-acc</t>
  </si>
  <si>
    <t>SPDR MSCI Europe Utilities UCITS ETF</t>
  </si>
  <si>
    <t>SPDR MSCI Europe Consumer Staples UCITS ETF</t>
  </si>
  <si>
    <t>UBS ETFs plc - MSCI EMU Growth SF UCITS ETF (EUR) A-acc</t>
  </si>
  <si>
    <t>UBS ETFs plc - FTSE 100 SF UCITS ETF (GBP) A-acc</t>
  </si>
  <si>
    <t>PowerShares Global Water UCITS ETF</t>
  </si>
  <si>
    <t>Deka STOXX Europe Strong Growth 20 UCITS ETF</t>
  </si>
  <si>
    <t>Deka Deutsche Börse EUROGOV France 3-5 UCITS ETF</t>
  </si>
  <si>
    <t>db x-trackers STOXX Europe 600 Oil &amp; Gas Short Daily UCITS ETF</t>
  </si>
  <si>
    <t>db x-trackers II Markit iBoxx Japan Sovereign UCITS ETF</t>
  </si>
  <si>
    <t>UBS ETFs plc - MSCI Emerging Markets SF UCITS ETF (USD) A-acc</t>
  </si>
  <si>
    <t>db x-trackers STOXX Europe 600 Health Care Short Daily UCITS ETF</t>
  </si>
  <si>
    <t>Source STOXX Europe 600 Optimised Travel &amp; Leisure UCITS ETF</t>
  </si>
  <si>
    <t>db x-trackers MSCI Pan-Euro Index UCITS ETF (DR)</t>
  </si>
  <si>
    <t>UBS ETFs plc - MSCI ACWI Risk Weighted SF UCITS ETF (USD) A-acc</t>
  </si>
  <si>
    <t>UBS ETFs plc - HFRX Global Hedge Fund Index SF UCITS ETF (CHF) A-acc</t>
  </si>
  <si>
    <t>PowerShares FTSE RAFI Asia Pacific Ex-Japan UCITS ETF</t>
  </si>
  <si>
    <t>UBS ETFs plc - CMCI Composite SF UCITS ETF (USD) A-acc</t>
  </si>
  <si>
    <t>UBS ETFs plc - MSCI Canada SF UCITS ETF (CAD) A-acc</t>
  </si>
  <si>
    <t>Deka Deutsche Börse EUROGOV France 1-3 UCITS ETF</t>
  </si>
  <si>
    <t>Deka Deutsche Börse EUROGOV France 5-10 UCITS ETF</t>
  </si>
  <si>
    <t>Deka Deutsche Börse EUROGOV France UCITS ETF</t>
  </si>
  <si>
    <t>SPDR MSCI Europe Energy UCITS ETF</t>
  </si>
  <si>
    <t>UBS ETFs plc - S&amp;P 500 SF UCITS ETF (USD) A-acc</t>
  </si>
  <si>
    <t>UBS ETFs plc - HFRX Global Hedge Fund Index SF UCITS ETF (GBP) A-acc</t>
  </si>
  <si>
    <t>UBS ETFs plc - HFRX Global Hedge Fund Index SF UCITS ETF (USD) A-acc</t>
  </si>
  <si>
    <t>Source STOXX Europe 600 Optimised Retail UCITS ETF</t>
  </si>
  <si>
    <t>db x-trackers II iTraxx Europe Short Daily UCITS ETF</t>
  </si>
  <si>
    <t>db x-trackers II iTraxx Europe Senior Financials UCITS ETF</t>
  </si>
  <si>
    <t>db x-trackers II iTraxx Europe Senior Financials Short Daily UCITS ETF</t>
  </si>
  <si>
    <t>db x-trackers II iTraxx Europe 2x Short Daily UCITS ETF</t>
  </si>
  <si>
    <t>db x-trackers II Markit iBoxx Japan Sovereign Short Daily UCITS ETF</t>
  </si>
  <si>
    <t>PIMCO Euro Short Maturity Source UCITS ETF</t>
  </si>
  <si>
    <t>UBS ETFs plc - MAP Balanced 7 SF UCITS ETF (USD) A-acc</t>
  </si>
  <si>
    <t>iShares EURO STOXX 50 ex Financials UCITS ETF</t>
  </si>
  <si>
    <t>IE00BD5J2G21</t>
  </si>
  <si>
    <t>UBS ETFs plc - HFRX Global Hedge Fund Index SF UCITS ETF (EUR) A-acc</t>
  </si>
  <si>
    <t>IE00BGDWNL65</t>
  </si>
  <si>
    <t>SPDR EURO STOXX Low Volatility UCITS ETF</t>
  </si>
  <si>
    <t>IE00BFTWP510</t>
  </si>
  <si>
    <t>ComStage MDAX® TR UCITS ETF</t>
  </si>
  <si>
    <t>LU1033693638</t>
  </si>
  <si>
    <t>db x-trackers II Barclays Global Aggregate Bond UCITS ETF</t>
  </si>
  <si>
    <t>LU0942970103</t>
  </si>
  <si>
    <t>LU0942970798</t>
  </si>
  <si>
    <t xml:space="preserve">Source Russell Europe SMID 300 UCITS ETF </t>
  </si>
  <si>
    <t>IE00BJVD4K83</t>
  </si>
  <si>
    <t>Amundi ETF CAC 40 UCITS ETF</t>
  </si>
  <si>
    <t>Amundi ETF Cash 3 Months EuroMTS Investment Grade UCITS ETF</t>
  </si>
  <si>
    <t>Amundi ETF Commodities S&amp;P GSCI Metals UCITS ETF</t>
  </si>
  <si>
    <t>Amundi ETF EURO Corporate ex Financials iBoxx UCITS ETF</t>
  </si>
  <si>
    <t>Amundi ETF EURO Corporate Financials iBoxx UCITS ETF</t>
  </si>
  <si>
    <t>Amundi ETF EURO Inflation UCITS ETF</t>
  </si>
  <si>
    <t>Amundi ETF EURO STOXX 50 UCITS ETF</t>
  </si>
  <si>
    <t>Amundi ETF EURO STOXX Small Cap UCITS ETF</t>
  </si>
  <si>
    <t>Amundi ETF FTSE EPRA Europe Real Estate UCITS ETF</t>
  </si>
  <si>
    <t>Amundi ETF Govt Bond EuroMTS Broad Investment Grade 10-15 UCITS ETF</t>
  </si>
  <si>
    <t>Amundi ETF Govt Bond EuroMTS Broad Investment Grade 1-3 UCITS ETF</t>
  </si>
  <si>
    <t>Amundi ETF Govt Bond EuroMTS Broad Investment Grade 3-5 UCITS ETF</t>
  </si>
  <si>
    <t>Amundi ETF Govt Bond EuroMTS Broad Investment Grade 5-7 UCITS ETF</t>
  </si>
  <si>
    <t>Amundi ETF Govt Bond EuroMTS Broad Investment Grade 7-10 UCITS ETF</t>
  </si>
  <si>
    <t>Amundi ETF Govt Bond EuroMTS Broad Investment Grade UCITS ETF</t>
  </si>
  <si>
    <t>Amundi ETF Govt Bond Highest Rated EuroMTS Investment Grade UCITS ETF</t>
  </si>
  <si>
    <t>Amundi ETF Govt Bond Lowest Rated EuroMTS Investment Grade UCITS ETF</t>
  </si>
  <si>
    <t>Amundi ETF Japan Topix EUR Hedged Daily UCITS ETF</t>
  </si>
  <si>
    <t>Amundi ETF Leveraged EURO STOXX 50 Daily UCITS ETF</t>
  </si>
  <si>
    <t>Amundi ETF Leveraged MSCI Europe Daily UCITS ETF</t>
  </si>
  <si>
    <t>Amundi ETF Leveraged MSCI USA Daily UCITS ETF</t>
  </si>
  <si>
    <t>Amundi ETF MSCI Brazil UCITS ETF</t>
  </si>
  <si>
    <t>Amundi ETF MSCI Emergening Markets UCITS ETF</t>
  </si>
  <si>
    <t>Amundi ETF MSCI EMU HighDividend UCITS ETF</t>
  </si>
  <si>
    <t>Amundi ETF MSCI EMU UCITS ETF</t>
  </si>
  <si>
    <t>Amundi ETF MSCI Europe Banks UCITS ETF</t>
  </si>
  <si>
    <t>Amundi ETF MSCI Europe Consumer Discretionary UCITS ETF</t>
  </si>
  <si>
    <t>Amundi ETF MSCI Europe Consumer Staples UCITS ETF</t>
  </si>
  <si>
    <t>Amundi ETF MSCI Europe Energy UCITS ETF</t>
  </si>
  <si>
    <t>Amundi ETF MSCI Europe ex EMU UCITS ETF</t>
  </si>
  <si>
    <t>Amundi ETF MSCI Europe ex Financials UCITS ETF</t>
  </si>
  <si>
    <t>Amundi ETF MSCI Europe Healthcare UCITS ETF</t>
  </si>
  <si>
    <t>Amundi ETF MSCI Europe High Dividend UCITS ETF</t>
  </si>
  <si>
    <t>Amundi ETF MSCI Europe Industrials UCITS ETF</t>
  </si>
  <si>
    <t>Amundi ETF MSCI Europe Materials UCITS ETF</t>
  </si>
  <si>
    <t>Amundi ETF MSCI Europe Minimum Volatility UCITS ETF</t>
  </si>
  <si>
    <t>Amundi ETF MSCI Europe Telecom Services UCITS ETF</t>
  </si>
  <si>
    <t>Amundi ETF MSCI Europe UCITS ETF</t>
  </si>
  <si>
    <t>Amundi ETF MSCI Europe Utilities UCITS ETF</t>
  </si>
  <si>
    <t>Amundi ETF MSCI Germany UCITS ETF</t>
  </si>
  <si>
    <t>Amundi ETF MSCI Nordic UCITS ETF</t>
  </si>
  <si>
    <t>Amundi ETF MSCI Spain UCITS ETF</t>
  </si>
  <si>
    <t>Amundi ETF MSCI UK UCITS ETF</t>
  </si>
  <si>
    <t>Amundi ETF MSCI World ex EMU UCITS ETF</t>
  </si>
  <si>
    <t>Amundi ETF NASDAQ-100 EUR Hedged Daily UCITS ETF</t>
  </si>
  <si>
    <t>Amundi ETF NASDAQ-100 UCITS ETF</t>
  </si>
  <si>
    <t>Amundi ETF S&amp;P 500 EUR HEDGED DAILY UCITS ETF</t>
  </si>
  <si>
    <t>Amundi ETF Short EURO STOXX 50 Daily UCITS ETF</t>
  </si>
  <si>
    <t>Amundi ETF Short Govt Bond EuroMTS Broad Investment Grade 10-15 Daily UCITS ETF</t>
  </si>
  <si>
    <t>Amundi ETF Short Govt Bond EuroMTS Broad Investment Grade 3-5 Daily UCITS ETF</t>
  </si>
  <si>
    <t>Amundi ETF Short Govt Bond EuroMTS Broad Investment Grade 7-10 Daily UCITS ETF</t>
  </si>
  <si>
    <t>Amundi ETF Short Govt Bond EuroMTS Broad Investment Grade Daily UCITS ETF</t>
  </si>
  <si>
    <t>Amundi ETF STOXX Europe 600 UCITS ETF</t>
  </si>
  <si>
    <t>db x-trackers EURO STOXX 50 UCITS ETF (DR) - Income</t>
  </si>
  <si>
    <t>db x-trackers EURO STOXX Select Dividend 30 UCITS ETF (DR)</t>
  </si>
  <si>
    <t>db x-trackers MSCI Europe Mid Cap Index UCITS ETF (DR)</t>
  </si>
  <si>
    <t>db x-trackers MSCI Europe Small Cap Index UCITS ETF (DR)</t>
  </si>
  <si>
    <t>db x-trackers MSCI Mexico Index UCITS ETF (DR)</t>
  </si>
  <si>
    <t>S&amp;P 500 THEAM Easy UCITS ETF</t>
  </si>
  <si>
    <t>STOXX Europe 600 THEAM Easy UCITS ETF</t>
  </si>
  <si>
    <t>Smart Equity UCITS ETF Asia</t>
  </si>
  <si>
    <t>Smart Equity UCITS ETF Emerging Markets</t>
  </si>
  <si>
    <t>Smart Equity UCITS ETF Europe</t>
  </si>
  <si>
    <t>Smart Equity UCITS ETF World</t>
  </si>
  <si>
    <t>db x-trackers II Markit iBoxx ABF Indonesia Government UCITS ETF</t>
  </si>
  <si>
    <t>LU0378818214</t>
  </si>
  <si>
    <t>FR0011636190</t>
  </si>
  <si>
    <t>Amundi ETF Euro High Yield Liquid Bond iBoxx UCITS ETF</t>
  </si>
  <si>
    <t>FR0011494822</t>
  </si>
  <si>
    <t>ETFS 3x Daily Long DAX 30</t>
  </si>
  <si>
    <t>DE000A1YKTG2</t>
  </si>
  <si>
    <t>ETFS 3x Daily Long EURO STOXX 50</t>
  </si>
  <si>
    <t>DE000A1YKTH0</t>
  </si>
  <si>
    <t>ETFS 3x Daily Short DAX 30</t>
  </si>
  <si>
    <t>DE000A1YKTK4</t>
  </si>
  <si>
    <t>ETFS 3x Daily Short EURO STOXX 50</t>
  </si>
  <si>
    <t>DE000A1YKTL2</t>
  </si>
  <si>
    <t>DE000ETFL441</t>
  </si>
  <si>
    <t>DE000A1XEFE1</t>
  </si>
  <si>
    <t>DE000A1XE2Q3</t>
  </si>
  <si>
    <t>DE000A1XES83</t>
  </si>
  <si>
    <t>DE000A1XES75</t>
  </si>
  <si>
    <t>IE00BJ0KDR00</t>
  </si>
  <si>
    <t>Deka MDAX UCITS ETF</t>
  </si>
  <si>
    <t>ETFS-E Fund MSCI China A GO UCITS ETF</t>
  </si>
  <si>
    <t>ETFS US Energy Infrastructure MLP GO UCITS ETF</t>
  </si>
  <si>
    <t>CSOP Source FTSE China A50 UCITS ETF</t>
  </si>
  <si>
    <t>Source Goldman Sachs Equity Factor World UCITS ETF (GS EFI World ETF)</t>
  </si>
  <si>
    <t>db x-trackers MSCI USA Index UCITS ETF (DR)</t>
  </si>
  <si>
    <t>S&amp;P GSCI Capped Component 35/20 THEMA EASY UCITS ETF</t>
  </si>
  <si>
    <t>JB Special Funds</t>
  </si>
  <si>
    <t>DB ETC</t>
  </si>
  <si>
    <t>Deutsche Börse Commodities GmbH</t>
  </si>
  <si>
    <t>iPath ETNs</t>
  </si>
  <si>
    <t>iShares Core MSCI Emerging Markets IMI UCITS ETF</t>
  </si>
  <si>
    <t>IE00BKM4GZ66</t>
  </si>
  <si>
    <t>iShares MSCI Emerging Markets Consumer Growth UCITS ETF</t>
  </si>
  <si>
    <t>DE000A1131M4</t>
  </si>
  <si>
    <t>iShares MSCI USA Dividend IQ UCITS ETF</t>
  </si>
  <si>
    <t>IE00BKM4H312</t>
  </si>
  <si>
    <t>Amundi ETF STOXX Europe 50 UCITS ETF</t>
  </si>
  <si>
    <t>FR0010790980</t>
  </si>
  <si>
    <t>Amundi ETF Short MSCI USA Daily UCITS ETF</t>
  </si>
  <si>
    <t>FR0010791194</t>
  </si>
  <si>
    <t>Amundi ETF MSCI Italy UCITS ETF</t>
  </si>
  <si>
    <t>FR0010655720</t>
  </si>
  <si>
    <t>UBS ETF - Barclays US Liquid Corporates UCITS ETF (USD) A-dis</t>
  </si>
  <si>
    <t>LU1048316647</t>
  </si>
  <si>
    <t>UBS ETF - Barclays Euro Area Liquid Corporates 1-5 Year UCITS ETF (EUR) A-dis</t>
  </si>
  <si>
    <t>LU1048314196</t>
  </si>
  <si>
    <t>UBS ETF - Barclays US Liquid Corporates UCITS ETF (hedged to EUR) A-dis</t>
  </si>
  <si>
    <t>LU1048317025</t>
  </si>
  <si>
    <t>FR0011857234</t>
  </si>
  <si>
    <t>UBS ETF - FTSE 250 UCITS ETF (GBP) A-dis</t>
  </si>
  <si>
    <t>LU1048312737</t>
  </si>
  <si>
    <t>UBS ETF - MSCI Europe ex UK UCITS ETF (EUR) A-dis</t>
  </si>
  <si>
    <t>LU1048312067</t>
  </si>
  <si>
    <t>iShares Core Euro Corporate Bond UCITS ETF</t>
  </si>
  <si>
    <t>iShares Core Euro Government Bond UCITS ETF</t>
  </si>
  <si>
    <t>iShares Diversified Commodity Swap UCITS ETF (DE)</t>
  </si>
  <si>
    <t xml:space="preserve">iShares EURO STOXX Banks 30-15 UCITS ETF (DE) </t>
  </si>
  <si>
    <t xml:space="preserve">iShares EURO STOXX Telecommunications 30-15 UCITS ETF (DE) </t>
  </si>
  <si>
    <t>iShares SLI UCITS ETF (DE)</t>
  </si>
  <si>
    <t>SPDR Russell 2000 U.S. Small Cap UCITS ETF</t>
  </si>
  <si>
    <t>IE00BJ38QD84</t>
  </si>
  <si>
    <t>SPDR Russell 3000 U.S. Total Market UCITS ETF</t>
  </si>
  <si>
    <t>IE00BKY7WX37</t>
  </si>
  <si>
    <t>Source Morgan Stanley Europe Plus UCITS ETF</t>
  </si>
  <si>
    <t>DE000A1XFCF2</t>
  </si>
  <si>
    <t>ETFS Bearish EUR vs G10 Currency Basket Securities</t>
  </si>
  <si>
    <t>DE000A12Z3Q6</t>
  </si>
  <si>
    <t>ETFS Bearish USD vs Commodity Currency Basket Securities</t>
  </si>
  <si>
    <t>DE000A12Z3S2</t>
  </si>
  <si>
    <t>ETFS Bullish EUR vs G10 Currency Basket Securities</t>
  </si>
  <si>
    <t>DE000A12Z3R4</t>
  </si>
  <si>
    <t>ETFS Bullish USD vs Commodity Currency Basket Securities</t>
  </si>
  <si>
    <t>DE000A12Z3T0</t>
  </si>
  <si>
    <t>ETFS G10 vs USD Multi Strategy FX Basket Security</t>
  </si>
  <si>
    <t>DE000A12Z3U8</t>
  </si>
  <si>
    <t xml:space="preserve">Lyxor UCITS ETF MSCI World </t>
  </si>
  <si>
    <t>Lyxor UCITS ETF Commodities Thomson Reuters/Corecommodity CRB RT</t>
  </si>
  <si>
    <t>Lyxor UCITS ETF Commodities Thomson Reuters/Corecommidity CRB Ex-Energy TR</t>
  </si>
  <si>
    <t xml:space="preserve">Lyxor UCITS ETF LevDAX </t>
  </si>
  <si>
    <t xml:space="preserve">Lyxor UCITS ETF Unleveraged S&amp;P 500 VIX Futures Enhanced  Roll </t>
  </si>
  <si>
    <t xml:space="preserve">Lyxor UCITS ETF EURO STOXX 50 </t>
  </si>
  <si>
    <t>Lyxor UCITS ETF Russia (Dow Jones Russia GDR)</t>
  </si>
  <si>
    <t xml:space="preserve">Lyxor UCITS ETF EURO STOXX 50 Daily Leverage </t>
  </si>
  <si>
    <t xml:space="preserve">Lyxor UCITS ETF Turkey (DJ Turkey Titans 20) </t>
  </si>
  <si>
    <t xml:space="preserve">Lyxor UCITS ETF MSCI Emerging Markets </t>
  </si>
  <si>
    <t xml:space="preserve">Lyxor UCITS ETF MSCI Europe </t>
  </si>
  <si>
    <t xml:space="preserve">Lyxor UCITS ETF DAX </t>
  </si>
  <si>
    <t xml:space="preserve">Lyxor UCITS ETF Brazil (IBOVESPA) </t>
  </si>
  <si>
    <t xml:space="preserve">Lyxor UCITS ETF China Enterprise (HSCEI) </t>
  </si>
  <si>
    <t xml:space="preserve">Lyxor UCITS ETF EURO STOXX 50 Daily Double Short </t>
  </si>
  <si>
    <t xml:space="preserve">Lyxor UCITS ETF Japan (Topix®)  </t>
  </si>
  <si>
    <t>Lyxor UCITS ETF FTSE Athex 20</t>
  </si>
  <si>
    <t>Lyxor UCITS ETF EuroMTS 15+Y Investment Grade (DR)</t>
  </si>
  <si>
    <t xml:space="preserve">Lyxor UCITS ETF S&amp;P 500 </t>
  </si>
  <si>
    <t xml:space="preserve">Lyxor UCITS ETF MSCI Korea </t>
  </si>
  <si>
    <t xml:space="preserve">Lyxor UCITS ETF Daily ShortDAX x2 </t>
  </si>
  <si>
    <t xml:space="preserve">Lyxor UCITS ETF STOXX Europe 600 Banks </t>
  </si>
  <si>
    <t>Lyxor UCITS ETF Euro Cash (EONIA)</t>
  </si>
  <si>
    <t>Lyxor UCITS ETF NASDAQ-100</t>
  </si>
  <si>
    <t>Lyxor UCITS ETF iBoxx € Liquid High Yield 30 Ex-Financial</t>
  </si>
  <si>
    <t xml:space="preserve">Lyxor UCITS ETF Euro Corporate Bond </t>
  </si>
  <si>
    <t xml:space="preserve">Lyxor UCITS ETF STOXX Europe 600 Telecommunications </t>
  </si>
  <si>
    <t xml:space="preserve">Lyxor UCITS ETF Hong Kong (HSI) </t>
  </si>
  <si>
    <t xml:space="preserve">Lyxor UCITS ETF STOXX Europe 600 Chemicals </t>
  </si>
  <si>
    <t xml:space="preserve">Lyxor UCITS ETF Eastern Europe (CECE NTR EUR) </t>
  </si>
  <si>
    <t xml:space="preserve">Lyxor UCITS ETF MSCI USA </t>
  </si>
  <si>
    <t xml:space="preserve">Lyxor UCITS ETF EuroMTS Covered Bond Aggregate </t>
  </si>
  <si>
    <t xml:space="preserve">Lyxor UCITS ETF STOXX Europe 600 Media </t>
  </si>
  <si>
    <t xml:space="preserve">Lyxor UCITS ETF STOXX Europe 600 Healthcare  </t>
  </si>
  <si>
    <t>Lyxor UCITS ETF EuroMTS 7-10Y Investment Grade (DR)</t>
  </si>
  <si>
    <t>Lyxor UCITS ETF EuroMTS 5-7Y Investment Grade (DR)</t>
  </si>
  <si>
    <t xml:space="preserve">Lyxor UCITS ETF MSCI World Utilities TR </t>
  </si>
  <si>
    <t xml:space="preserve">Lyxor UCITS ETF STOXX Europe 600 Automobiles &amp; Parts </t>
  </si>
  <si>
    <t xml:space="preserve">Lyxor UCITS ETF STOXX Europe 600 Construction &amp; Materials </t>
  </si>
  <si>
    <t xml:space="preserve">Lyxor UCITS ETF Pan Africa </t>
  </si>
  <si>
    <t xml:space="preserve">Lyxor UCITS ETF MSCI Malaysia </t>
  </si>
  <si>
    <t xml:space="preserve">Lyxor UCITS ETF World Water </t>
  </si>
  <si>
    <t xml:space="preserve">Lyxor UCITS ETF STOXX Europe 600 Technology </t>
  </si>
  <si>
    <t>Lyxor UCITS ETF EuroMTS 1-3Y Investment Grade (DR)</t>
  </si>
  <si>
    <t>Lyxor UCITS ETF South Africa (FTSE JSE TOP 40)</t>
  </si>
  <si>
    <t xml:space="preserve">Lyxor UCITS ETF STOXX Europe 600 Oil &amp; Gas </t>
  </si>
  <si>
    <t>Lyxor UCITS ETF Japan (TOPIX) - Daily Hedged</t>
  </si>
  <si>
    <t xml:space="preserve">Lyxor UCITS ETF MSCI AC Asia-Pacific Ex Japan </t>
  </si>
  <si>
    <t xml:space="preserve">Lyxor UCITS ETF STOXX Europe 600 Basic Resources </t>
  </si>
  <si>
    <t>Lyxor UCITS ETF MSCI AC Asia Ex Japan</t>
  </si>
  <si>
    <t xml:space="preserve">Lyxor UCITS ETF Thailand (SET50 Net TR) </t>
  </si>
  <si>
    <t xml:space="preserve">Lyxor UCITS ETF MSCI Indonesia </t>
  </si>
  <si>
    <t xml:space="preserve">Lyxor UCITS ETF STOXX Europe 600 Travel &amp; Leisure </t>
  </si>
  <si>
    <t xml:space="preserve">Lyxor UCITS ETF STOXX Europe 600 Insurance </t>
  </si>
  <si>
    <t xml:space="preserve">Lyxor UCITS ETF Daily Double Short Bund </t>
  </si>
  <si>
    <t xml:space="preserve">Lyxor UCITS ETF STOXX Europe Select Dividend 30 </t>
  </si>
  <si>
    <t xml:space="preserve">Lyxor UCITS ETF MSCI EMU </t>
  </si>
  <si>
    <t>Lyxor UCITS ETF EuroMTS Global Investment Grade (DR)</t>
  </si>
  <si>
    <t xml:space="preserve">Lyxor UCITS ETF MSCI World Energy TR </t>
  </si>
  <si>
    <t xml:space="preserve">Lyxor UCITS ETF STOXX Europe 600 Industrial Goods and Services </t>
  </si>
  <si>
    <t xml:space="preserve">Lyxor UCITS ETF Dow Jones Industrial Average </t>
  </si>
  <si>
    <t xml:space="preserve">Lyxor UCITS ETF STOXX Europe 600 Personal &amp; Household </t>
  </si>
  <si>
    <t xml:space="preserve">Lyxor UCITS ETF Euro Corporate Bond Ex Financials </t>
  </si>
  <si>
    <t>Lyxor UCITS ETF EuroMTS Highest Rated Macro-Weighted Government Bond (DR)</t>
  </si>
  <si>
    <t>Lyxor UCITS ETF SG Global Quality Income NTR</t>
  </si>
  <si>
    <t xml:space="preserve">Lyxor UCITS ETF MSCI EMU Small Cap </t>
  </si>
  <si>
    <t xml:space="preserve">Lyxor UCITS ETF Daily Leveraged Bund </t>
  </si>
  <si>
    <t xml:space="preserve">Lyxor ETF UCITS Canada (S&amp;P TSX 60) </t>
  </si>
  <si>
    <t xml:space="preserve">Lyxor UCITS ETF STOXX Europe 600 Utilities </t>
  </si>
  <si>
    <t xml:space="preserve">Lyxor UCITS ETF MSCI EMU Value </t>
  </si>
  <si>
    <t xml:space="preserve">Lyxor UCITS ETF MSCI World Health Care TR </t>
  </si>
  <si>
    <t xml:space="preserve">Lyxor UCITS ETF New Energy </t>
  </si>
  <si>
    <t xml:space="preserve">Lyxor UCITS ETF STOXX Europe 600 Financial Services </t>
  </si>
  <si>
    <t xml:space="preserve">Lyxor UCITS ETF Dynamic Long VIX Futures Index </t>
  </si>
  <si>
    <t xml:space="preserve">Lyxor UCITS ETF MSCI EM Latin America </t>
  </si>
  <si>
    <t xml:space="preserve">Lyxor UCITS ETF EuroMTS Inflation-Linked Investment Grade </t>
  </si>
  <si>
    <t xml:space="preserve">Lyxor UCITS ETF FTSE RAFI US 1000 </t>
  </si>
  <si>
    <t xml:space="preserve">Lyxor UCITS ETF MSCI ACWI </t>
  </si>
  <si>
    <t xml:space="preserve">Lyxor UCITS ETF iBoxx $ Liquid Emerging Markets Sovereigns </t>
  </si>
  <si>
    <t xml:space="preserve">Lyxor UCITS ETF STOXX Europe 600 Food &amp; Beverage </t>
  </si>
  <si>
    <t>Lyxor UCITS ETF FTSE EPRA/NAREIT Global Developed</t>
  </si>
  <si>
    <t>Lyxor UCITS ETF S&amp;P 500 VIX Futures Enhanced Roll</t>
  </si>
  <si>
    <t xml:space="preserve">Lyxor UCITS ETF MSCI Taiwan </t>
  </si>
  <si>
    <t xml:space="preserve">Lyxor UCITS ETF MSCI World Consumer Staples TR </t>
  </si>
  <si>
    <t xml:space="preserve">Lyxor UCITS ETF MSCI World Industrials TR </t>
  </si>
  <si>
    <t>Lyxor UCITS ETF EuroMTS 10-15Y Investment Grade (DR)</t>
  </si>
  <si>
    <t xml:space="preserve">Lyxor ETF EURO STOXX 50 Dividends </t>
  </si>
  <si>
    <t xml:space="preserve">Lyxor UCITS ETF MSCI World Consumer Discretionary TR </t>
  </si>
  <si>
    <t xml:space="preserve">Lyxor UCITS ETF FTSE EPRA/NAREIT United States </t>
  </si>
  <si>
    <t>Lyxor UCITS ETF EuroMTS Highest Rated Macro-Weighted Government Bond 3-5Y (DR)</t>
  </si>
  <si>
    <t>Lyxor UCITS ETF EuroMTS 3-5Y Investment Grade (DR)</t>
  </si>
  <si>
    <t>Lyxor UCITS ETF S&amp;P GSCI Industrial Metals 3 Month Forward</t>
  </si>
  <si>
    <t xml:space="preserve">Lyxor UCITS ETF MSCI World Information Technology TR </t>
  </si>
  <si>
    <t xml:space="preserve">Lyxor UCITS ETF MSCI EMU Growth </t>
  </si>
  <si>
    <t>Lyxor UCITS ETF S&amp;P 500 Capped Health Care</t>
  </si>
  <si>
    <t xml:space="preserve">Lyxor UCITS ETF Russell 1000 Value </t>
  </si>
  <si>
    <t xml:space="preserve">Lyxor UCITS ETF Privex </t>
  </si>
  <si>
    <t>Lyxor UCITS ETF S&amp;P 500 Capped Technology</t>
  </si>
  <si>
    <t>Lyxor UCITS ETF FTSE EPRA/NAREIT Asia ex-Japan</t>
  </si>
  <si>
    <t xml:space="preserve">Lyxor UCITS ETF EURO STOXX 50 Daily Short </t>
  </si>
  <si>
    <t>Lyxor UCITS ETF S&amp;P 500 Capped Financials</t>
  </si>
  <si>
    <t>Lyxor UCITS ETF Broad Commodities Optimix TR</t>
  </si>
  <si>
    <t xml:space="preserve">Lyxor UCITS ETF MSCI World Telecommunication Services TR </t>
  </si>
  <si>
    <t>Lyxor UCITS ETF Germany Mid Cap MDAX</t>
  </si>
  <si>
    <t xml:space="preserve">Lyxor UCITS ETF FTSE RAFI Europe </t>
  </si>
  <si>
    <t>Lyxor UCITS ETF S&amp;P 500 Capped Utilities</t>
  </si>
  <si>
    <t>Lyxor UCITS ETF S&amp;P 500 Capped Consumer Staples</t>
  </si>
  <si>
    <t xml:space="preserve">Lyxor UCITS ETF Dynamic Short VIX Futures Index </t>
  </si>
  <si>
    <t>Lyxor UCITS ETF S&amp;P 500 Capped Consumer Discretionary</t>
  </si>
  <si>
    <t>Lyxor UCITS ETF S&amp;P 500 Capped Energy</t>
  </si>
  <si>
    <t xml:space="preserve">Lyxor UCITS ETF MSCI World Materials TR </t>
  </si>
  <si>
    <t>Lyxor UCITS ETF FTSE EPRA/NAREIT Developed Europe</t>
  </si>
  <si>
    <t xml:space="preserve">Lyxor UCITS ETF MSCI World Financials TR </t>
  </si>
  <si>
    <t xml:space="preserve">Lyxor UCITS ETF Australia (S&amp;P ASX 200)  </t>
  </si>
  <si>
    <t>Lyxor UCITS ETF Broad Commodities Momentum TR</t>
  </si>
  <si>
    <t>Lyxor UCITS ETF S&amp;P 500 Capped Materials</t>
  </si>
  <si>
    <t>Lyxor UCITS ETF S&amp;P GSCI Aggregate 3 Month Forward</t>
  </si>
  <si>
    <t xml:space="preserve">Lyxor UCITS ETF STOXX Europe 600 Retail </t>
  </si>
  <si>
    <t xml:space="preserve">Lyxor UCITS ETF Russell 2000 </t>
  </si>
  <si>
    <t>Lyxor UCITS ETF S&amp;P 500 Capped Industrials</t>
  </si>
  <si>
    <t xml:space="preserve">Lyxor UCITS ETF Russell 1000 Growth </t>
  </si>
  <si>
    <t>Lyxor UCITS ETF EuroMTS Highest Rated Macro-Weighted Government Bond  1-3Y (DR)</t>
  </si>
  <si>
    <t>Lyxor UCITS ETF EuroMTS Highest Rated Macro-Weighted Government Bond 5-7Y (DR)</t>
  </si>
  <si>
    <t xml:space="preserve">Lyxor UCITS ETF MSCI India </t>
  </si>
  <si>
    <t>LU1033694107</t>
  </si>
  <si>
    <t>LU1033694362</t>
  </si>
  <si>
    <t>ComStage MSCI Japan 100% Daily Hedged Euro UCITS ETF</t>
  </si>
  <si>
    <t>ComStage S&amp;P 500 Euro Daily Hedged Net TR UCITS ETF</t>
  </si>
  <si>
    <t>DE000A1VFZ36</t>
  </si>
  <si>
    <t>DE000A1VFZ44</t>
  </si>
  <si>
    <t>DE000A1VFZ51</t>
  </si>
  <si>
    <t>DE000A1VFZ69</t>
  </si>
  <si>
    <t>Boost Short DAX 3x Daily ETP</t>
  </si>
  <si>
    <t>Boost LevDAX 3x Daily ETP</t>
  </si>
  <si>
    <t>Boost EURO STOXX 50 3x Short Daily ETP</t>
  </si>
  <si>
    <t>Boost EURO STOXX 50 3x Leverage Daily ETP</t>
  </si>
  <si>
    <t>db x-trackers Portfolio Income UCITS ETF</t>
  </si>
  <si>
    <t>db x-trackers S&amp;P/ASX 200 UCITS ETF (DR)</t>
  </si>
  <si>
    <t>ETFS DAX® Daily 2x Long GO UCITS ETF</t>
  </si>
  <si>
    <t>ETFS DAX® Daily 2x Short GO UCITS ETF</t>
  </si>
  <si>
    <t>ETFS DAXglobal Gold Mining GO UCITS ETF</t>
  </si>
  <si>
    <t>ETFS Russell 2000 US Small Cap GO UCITS ETF</t>
  </si>
  <si>
    <t>ETFS S-Network Global Agri Business GO UCITS ETF</t>
  </si>
  <si>
    <t>HSBC MSCI EM Latin America UCITS ETF</t>
  </si>
  <si>
    <t>iShares Core DAX UCITS ETF (DE)</t>
  </si>
  <si>
    <t>iShares Core EURO STOXX 50 UCITS ETF</t>
  </si>
  <si>
    <t>iShares Core FTSE 100 UCITS ETF</t>
  </si>
  <si>
    <t>iShares Core MSCI Japan IMI UCITS ETF</t>
  </si>
  <si>
    <t>iShares Core MSCI Pacific ex Japan UCITS ETF</t>
  </si>
  <si>
    <t>iShares Core MSCI World UCITS ETF</t>
  </si>
  <si>
    <t>iShares Core S&amp;P 500 UCITS ETF</t>
  </si>
  <si>
    <t>Boost ETP</t>
  </si>
  <si>
    <t>db x-trackers S&amp;P 500 Equal Weight UCITS ETF (DR)</t>
  </si>
  <si>
    <t>IE00BLNMYC90</t>
  </si>
  <si>
    <t>db x-trackers MSCI World Index UCITS ETF (DR)</t>
  </si>
  <si>
    <t>IE00BJ0KDQ92</t>
  </si>
  <si>
    <t>db x-trackers MSCI Brazil Index UCITS ETF (DR)</t>
  </si>
  <si>
    <t>ETFS Longer Dated All Commodities GO UCITS ETF</t>
  </si>
  <si>
    <t>FTSE EPRA Eurozone THEAM Easy UCITS ETF</t>
  </si>
  <si>
    <t>IE00B4L5Y983</t>
  </si>
  <si>
    <t>IE00B4K48X80</t>
  </si>
  <si>
    <t>IE00B2QWDY88</t>
  </si>
  <si>
    <t>Boost Bund 10Y 3x Short Daily ETP</t>
  </si>
  <si>
    <t>DE000A1ZLZB5</t>
  </si>
  <si>
    <t>Boost US Treasuries 10Y 3x Short Daily ETP</t>
  </si>
  <si>
    <t>DE000A1ZLZC3</t>
  </si>
  <si>
    <t>Source Morningstar US Energy Infrastructure MPL UCITS ETF</t>
  </si>
  <si>
    <t>DE000A119M42</t>
  </si>
  <si>
    <t>DE000A119M34</t>
  </si>
  <si>
    <t>PowerShares Global Agriculture UCITS ETF</t>
  </si>
  <si>
    <t>IE00B3BQ0418</t>
  </si>
  <si>
    <t>PowerShares FTSE RAFI All-World 3000 UCITS ETF</t>
  </si>
  <si>
    <t>IE00B23LNQ02</t>
  </si>
  <si>
    <t>Source JPX-Nikkei 400 UCITS ETF</t>
  </si>
  <si>
    <t>DE000A119T29</t>
  </si>
  <si>
    <t>FR0011829084</t>
  </si>
  <si>
    <t>db x-trackers Equity Quality Factor UCITS ETF (DR)</t>
  </si>
  <si>
    <t>IE00BL25JL35</t>
  </si>
  <si>
    <t>db x-trackers Equity Value Factor UCITS ETF (DR)</t>
  </si>
  <si>
    <t>IE00BL25JM42</t>
  </si>
  <si>
    <t>db x-trackers Equity Low Beta Factor UCITS ETF (DR)</t>
  </si>
  <si>
    <t>IE00BL25JN58</t>
  </si>
  <si>
    <t>db x-trackers Equity Momentum Factor UCITS ETF (DR)</t>
  </si>
  <si>
    <t>IE00BL25JP72</t>
  </si>
  <si>
    <t>db x-trackers FTSE Developed Europe Ex UK Property UCITS ETF (DR)</t>
  </si>
  <si>
    <t>IE00BP8FKB21</t>
  </si>
  <si>
    <t>UBS (Irl) ETF plc - MSCI EMU Cyclical UCITS ETF (EUR)</t>
  </si>
  <si>
    <t>IE00BMP3HJ57</t>
  </si>
  <si>
    <t>UBS (Irl) ETF plc - MSCI EMU Defensive UCITS ETF (EUR)</t>
  </si>
  <si>
    <t>IE00BMP3HL79</t>
  </si>
  <si>
    <t>UBS (Irl) ETF plc - DJ Global Select Dividend UCITS ETF (USD)</t>
  </si>
  <si>
    <t>IE00BMP3HG27</t>
  </si>
  <si>
    <t>UBS ETF - MSCI Emerging Markets Socially Responsible UCITS ETF (USD)</t>
  </si>
  <si>
    <t>LU1048313891</t>
  </si>
  <si>
    <t>iShares MSCI France UCITS ETF</t>
  </si>
  <si>
    <t>DE000A12A4K6</t>
  </si>
  <si>
    <t>Source Man GLG Asia Plus UCITS ETF</t>
  </si>
  <si>
    <t>DE000A119M18</t>
  </si>
  <si>
    <t>Source Man GLG Continental Europe Plus UCITS ETF</t>
  </si>
  <si>
    <t>DE000A119PG3</t>
  </si>
  <si>
    <t>ETFS 5x Long AUD Short EUR</t>
  </si>
  <si>
    <t>DE000A12Z3V6</t>
  </si>
  <si>
    <t>ETFS 5x Short AUD Long EUR</t>
  </si>
  <si>
    <t>DE000A12Z3W4</t>
  </si>
  <si>
    <t>ETFS 5x Long CHF Short EUR</t>
  </si>
  <si>
    <t>DE000A12Z3X2</t>
  </si>
  <si>
    <t>ETFS 5x Short CHF Long EUR</t>
  </si>
  <si>
    <t>DE000A12Z3Y0</t>
  </si>
  <si>
    <t>ETFS 5x Long JPY Short EUR</t>
  </si>
  <si>
    <t>DE000A12Z3Z7</t>
  </si>
  <si>
    <t>ETFS 5x Short JPY Long EUR</t>
  </si>
  <si>
    <t>DE000A12Z306</t>
  </si>
  <si>
    <t>ETFS 5x Long USD Short EUR</t>
  </si>
  <si>
    <t>DE000A12Z314</t>
  </si>
  <si>
    <t>ETFS 5x Short USD Long EUR</t>
  </si>
  <si>
    <t>DE000A12Z322</t>
  </si>
  <si>
    <t>db xtrackers S&amp;P 500 UCITS ETF (EUR hedged)</t>
  </si>
  <si>
    <t>db x-trackers Russell Midcap UCITS ETF</t>
  </si>
  <si>
    <t>db x-trackers Russell 2000 UCITS ETF</t>
  </si>
  <si>
    <t>db x-trackers MSCI World Utilities Index UCITS ETF</t>
  </si>
  <si>
    <t>db x-trackers MSCI World Telecom Services Index UCITS ETF</t>
  </si>
  <si>
    <t>db x-trackers MSCI World Materials Index UCITS ETF</t>
  </si>
  <si>
    <t>db x-trackers MSCI World Information Technology Index UCITS ETF</t>
  </si>
  <si>
    <t>db x-trackers MSCI World Industrials Index UCITS ETF</t>
  </si>
  <si>
    <t>db x-trackers MSCI World Index UCITS ETF (EUR hedged)</t>
  </si>
  <si>
    <t>db x-trackers MSCI World Health Care Index UCITS ETF</t>
  </si>
  <si>
    <t>db x-trackers MSCI World Financials Index UCITS ETF</t>
  </si>
  <si>
    <t>db x-trackers MSCI World Energy Index UCITS ETF</t>
  </si>
  <si>
    <t>db x-trackers MSCI World Consumer Staples Index UCITS ETF</t>
  </si>
  <si>
    <t>db x-trackers MSCI World Consumer Discretionary Index UCITS ETF</t>
  </si>
  <si>
    <t>db x-trackers MSCI Singapore IM Index UCITS ETF (DR)</t>
  </si>
  <si>
    <t>db x-trackers MSCI Malaysia Index UCITS ETF (DR)</t>
  </si>
  <si>
    <t>db x-trackers MSCI Korea Index UCITS ETF (DR)</t>
  </si>
  <si>
    <t>db x-trackers MSCI EM Eastern Europe Index UCITS ETF</t>
  </si>
  <si>
    <t>db x-trackers MSCI EFM Africa TOP 50 Capped Index UCITS ETF</t>
  </si>
  <si>
    <t>db x-trackers MSCI Chile Index UCITS ETF</t>
  </si>
  <si>
    <t>db x-trackers MSCI BRIC Index UCITS ETF</t>
  </si>
  <si>
    <t>db x-trackers MSCI AC Far East ex Japan Index UCITS ETF (DR) (EUR hedged)</t>
  </si>
  <si>
    <t>db x-trackers II MTS Italy Aggregate 3-5 Years - ex-Bank of Italy UCITS ETF</t>
  </si>
  <si>
    <t>db x-trackers II MTS Italy Aggregate 1-3 Years - ex Bank of Italy UCITS ETF</t>
  </si>
  <si>
    <t>db x-trackers II iBoxx Sovereigns Eurozone Yield Plus UCITS ETF (Intereste Rate hedged)</t>
  </si>
  <si>
    <t>db x-trackers II iBoxx Sovereigns Eurozone Yield Plus 1-3 UCITS ETF</t>
  </si>
  <si>
    <t>db x-trackers II iBoxx Sovereigns Eurozone UCITS ETF 4%</t>
  </si>
  <si>
    <t>db x-trackers II iBoxx Sovereigns Eurozone AAA UCITS ETF</t>
  </si>
  <si>
    <t>db x-trackers II iBoxx Sovereign Eurozone Yield Plus UCITS ETF</t>
  </si>
  <si>
    <t>db x-trackers II iBoxx Global Inflation-linked UCITS ETF (EUR hedged)</t>
  </si>
  <si>
    <t>db x-trackers II iBoxx Global Inflation-Linked UCITS ETF (EUR hedged)</t>
  </si>
  <si>
    <t>db x-trackers II iBoxx Global Inflation-Linked UCITS ETF</t>
  </si>
  <si>
    <t>db x-trackers II iBoxx Germany UCITS ETF 4%</t>
  </si>
  <si>
    <t>db x-trackers II iBoxx Germany Covered UCITS ETF</t>
  </si>
  <si>
    <t>db x-trackers II iBoxx EUR Liquid Corporate UCITS ETF (Interest Rate hedged)</t>
  </si>
  <si>
    <t>db x-trackers II iBoxx EUR Liquid Corporate Non-Financials UCITS ETF (Interest Rate hedged)</t>
  </si>
  <si>
    <t>db x-trackers II iBoxx EUR Liquid Corporate Financials UCITS ETF (Interest Rate hedged)</t>
  </si>
  <si>
    <t>db x-trackers II Global Sovereign UCITS ETF (EUR hedged)</t>
  </si>
  <si>
    <t>db x-trackers II Emerging Markets Liquid Eurobond UCITS ETF (EUR hedged)</t>
  </si>
  <si>
    <t>db x-trackers II Barclays Global Aggregate Bond UCITS ETF (EUR hedged)</t>
  </si>
  <si>
    <t>db x-trackers EURO STOXX 50 UCITS ETF (DR)</t>
  </si>
  <si>
    <t>db x-trackers DBLCI - OY Balanced UCITS ETF (EUR hedged)</t>
  </si>
  <si>
    <t>db x-trackers db Hedge Fund Index UCITS ETF (EUR hedged)</t>
  </si>
  <si>
    <t>db x-trackers db Equity Strategies Hedge Fund Index UCITS ETF (EUR hedged)</t>
  </si>
  <si>
    <t>db x-trackers db Commodity Booster Light Energy Benchmark UCITS ETF (EUR hedged)</t>
  </si>
  <si>
    <t>db x-trackers db Commodity Booster Bloomberg UCITS ETF (EUR hedged)</t>
  </si>
  <si>
    <t>db x-trackers Currency Returns UCITS ETF</t>
  </si>
  <si>
    <t>db x-trackers CSI 300 UCITS ETF</t>
  </si>
  <si>
    <t>db x-trackers CSI 300 Real Estate UCITS ETF</t>
  </si>
  <si>
    <t>db x-trackers CSI 300 Health Care UCITS ETF</t>
  </si>
  <si>
    <t>db x-trackers CSI 300 Energy UCITS ETF</t>
  </si>
  <si>
    <t>db x-trackers CSI 300 Consumer Discretionary UCITS ETF</t>
  </si>
  <si>
    <t>db x-trackers CNX Nifty UCITS ETF</t>
  </si>
  <si>
    <t>09/2014</t>
  </si>
  <si>
    <t xml:space="preserve">J.P.MORGAN SECURITIES PLC               </t>
  </si>
  <si>
    <t>ETFS Agriculture</t>
  </si>
  <si>
    <t>ETFS All Commodities</t>
  </si>
  <si>
    <t xml:space="preserve">ETFS Brent Crude </t>
  </si>
  <si>
    <t>ETFS Daily Leveraged Agriculture</t>
  </si>
  <si>
    <t>ETFS Daily Leveraged All Commodities</t>
  </si>
  <si>
    <t>ETFS Daily Leveraged Aluminium</t>
  </si>
  <si>
    <t>ETFS Daily Leveraged Cocoa</t>
  </si>
  <si>
    <t>ETFS Daily Leveraged Coffee</t>
  </si>
  <si>
    <t>ETFS Daily Leveraged Copper</t>
  </si>
  <si>
    <t>ETFS Daily Leveraged Corn</t>
  </si>
  <si>
    <t>ETFS Daily Leveraged Cotton</t>
  </si>
  <si>
    <t>ETFS Daily Leveraged Gasoline</t>
  </si>
  <si>
    <t>ETFS Daily Leveraged Gold</t>
  </si>
  <si>
    <t>ETFS Daily Leveraged Grains</t>
  </si>
  <si>
    <t>ETFS Daily Leveraged Heating Oil</t>
  </si>
  <si>
    <t>ETFS Daily Leveraged Industrial Metal</t>
  </si>
  <si>
    <t>ETFS Daily Leveraged Lead</t>
  </si>
  <si>
    <t>ETFS Daily Leveraged Lean Hogs</t>
  </si>
  <si>
    <t>ETFS Daily Leveraged Live Cattle</t>
  </si>
  <si>
    <t>ETFS Daily Leveraged Natural Gas</t>
  </si>
  <si>
    <t>ETFS Daily Leveraged Nickel</t>
  </si>
  <si>
    <t>ETFS Daily Leveraged Platinum</t>
  </si>
  <si>
    <t>ETFS Daily Leveraged Precious Metals</t>
  </si>
  <si>
    <t>ETFS Daily Leveraged Silver</t>
  </si>
  <si>
    <t>ETFS Daily Leveraged Softs</t>
  </si>
  <si>
    <t>ETFS Daily Leveraged Soybeans</t>
  </si>
  <si>
    <t>ETFS Daily Leveraged Sugar</t>
  </si>
  <si>
    <t>ETFS Daily Leveraged Tin</t>
  </si>
  <si>
    <t>ETFS Daily Leveraged Wheat</t>
  </si>
  <si>
    <t>ETFS Daily Leveraged WTI Crude Oil</t>
  </si>
  <si>
    <t>ETFS Daily Leveraged Zinc</t>
  </si>
  <si>
    <t>ETFS Daily Short Agriculture</t>
  </si>
  <si>
    <t>ETFS Daily Short All Commodities</t>
  </si>
  <si>
    <t>ETFS Daily Short Cocoa</t>
  </si>
  <si>
    <t>ETFS Daily Short Coffee</t>
  </si>
  <si>
    <t>ETFS Daily Short Copper</t>
  </si>
  <si>
    <t>ETFS Daily Short Corn</t>
  </si>
  <si>
    <t>ETFS Daily Short Cotton</t>
  </si>
  <si>
    <t>ETFS Daily Short Energy</t>
  </si>
  <si>
    <t>ETFS Daily Short Gasoline</t>
  </si>
  <si>
    <t>ETFS Daily Short Gold</t>
  </si>
  <si>
    <t>ETFS Daily Short Grains</t>
  </si>
  <si>
    <t>ETFS Daily Short Industrial Metals</t>
  </si>
  <si>
    <t>ETFS Daily Short Lead</t>
  </si>
  <si>
    <t>ETFS Daily Short Lean Hogs</t>
  </si>
  <si>
    <t>ETFS Daily Short Live Cattle</t>
  </si>
  <si>
    <t>ETFS Daily Short Livestock</t>
  </si>
  <si>
    <t>ETFS Daily Short Natural Gas</t>
  </si>
  <si>
    <t>ETFS Daily Short Nickel</t>
  </si>
  <si>
    <t>ETFS Daily Short Petroleum</t>
  </si>
  <si>
    <t>ETFS Daily Short Platinum</t>
  </si>
  <si>
    <t>ETFS Daily Short Precious Metals</t>
  </si>
  <si>
    <t>ETFS Daily Short Silver</t>
  </si>
  <si>
    <t>ETFS Daily Short Soybean Oil</t>
  </si>
  <si>
    <t>ETFS Daily Short Soybeans</t>
  </si>
  <si>
    <t>ETFS Daily Short Sugar</t>
  </si>
  <si>
    <t>ETFS Daily Short Tin</t>
  </si>
  <si>
    <t>ETFS Daily Short Wheat</t>
  </si>
  <si>
    <t>ETFS Daily Short WTI Crude Oil</t>
  </si>
  <si>
    <t>ETFS Energy</t>
  </si>
  <si>
    <t>ETFS EUR Daily Hedged Agriculture</t>
  </si>
  <si>
    <t>ETFS EUR Daily Hedged All Commodities</t>
  </si>
  <si>
    <t>ETFS EUR Daily Hedged Energy</t>
  </si>
  <si>
    <t>ETFS EUR Daily Hedged Precious Metals</t>
  </si>
  <si>
    <t>ETFS Ex-Agriculture and Livestock</t>
  </si>
  <si>
    <t>ETFS Ex-Energy</t>
  </si>
  <si>
    <t>ETFS Grains</t>
  </si>
  <si>
    <t>ETFS Industrial Metals</t>
  </si>
  <si>
    <t>ETFS Livestock</t>
  </si>
  <si>
    <t>ETFS Longer Dated Agriculture</t>
  </si>
  <si>
    <t>ETFS Longer Dated All Commodities</t>
  </si>
  <si>
    <t xml:space="preserve">ETFS Longer Dated Brent Crude </t>
  </si>
  <si>
    <t>ETFS Longer Dated Energy</t>
  </si>
  <si>
    <t>ETFS Longer Dated Ex-Energy</t>
  </si>
  <si>
    <t>ETFS Longer Dated Grains</t>
  </si>
  <si>
    <t>ETFS Longer Dated Industrial Metals</t>
  </si>
  <si>
    <t>ETFS Longer Dated Livestock</t>
  </si>
  <si>
    <t>ETFS Longer Dated Natural Gas</t>
  </si>
  <si>
    <t>ETFS Longer Dated Petroleum</t>
  </si>
  <si>
    <t>ETFS Longer Dated Softs</t>
  </si>
  <si>
    <t>ETFS Petroleum</t>
  </si>
  <si>
    <t>ETFS Precious Metals</t>
  </si>
  <si>
    <t>ETFS Softs</t>
  </si>
  <si>
    <t>ETFS 3x Daily Long Euro Stoxx 50</t>
  </si>
  <si>
    <t>ETFS 3x Daily Short Euro Stoxx 50</t>
  </si>
  <si>
    <t>k.A.</t>
  </si>
  <si>
    <t>IE0031442068</t>
  </si>
  <si>
    <t>IE00B0M62Q58</t>
  </si>
  <si>
    <t>IE00B0M63177</t>
  </si>
  <si>
    <t>IE00B1FZSC47</t>
  </si>
  <si>
    <t>IE00BCLWRD08</t>
  </si>
  <si>
    <t>IE00BCLWRF22</t>
  </si>
  <si>
    <t>iShares MSCI World Quality Factor UCITS ETF</t>
  </si>
  <si>
    <t>iShares MSCI World Momentum Factor UCITS ETF</t>
  </si>
  <si>
    <t>iShares MSCI World Value Factor UCITS ETF</t>
  </si>
  <si>
    <t>iShares MSCI World Size Factor UCITS ETF</t>
  </si>
  <si>
    <t>SPDR Thomson Reuters Global Convertible Bond UCITS ETF</t>
  </si>
  <si>
    <t>DE000A12BHE5</t>
  </si>
  <si>
    <t>DE000A12BHH8</t>
  </si>
  <si>
    <t>IE00BNH72088</t>
  </si>
  <si>
    <t>10/2014</t>
  </si>
  <si>
    <t>DE000A12BHF2</t>
  </si>
  <si>
    <t>DE000A12BHG0</t>
  </si>
  <si>
    <t>iShares EURO STOXX 50 UCITS ETF (Dist)</t>
  </si>
  <si>
    <t>iShares S&amp;P 500 UCITS ETF (Dist)</t>
  </si>
  <si>
    <t>iShares MSCI World UCITS ETF (Dist)</t>
  </si>
  <si>
    <t>iShares MSCI Emerging Markets UCITS ETF (Dist)</t>
  </si>
  <si>
    <t>iShares MSCI Europe UCITS ETF (Dist)</t>
  </si>
  <si>
    <t>iShares MSCI Japan UCITS ETF (Dist)</t>
  </si>
  <si>
    <t>iShares MSCI Brazil UCITS ETF (Dist)</t>
  </si>
  <si>
    <t>db x-trackers FTSE CHINA 50 UCITS ETF (DR)</t>
  </si>
  <si>
    <t>iShares MSCI EM Latin America UCITS ETF (Dist)</t>
  </si>
  <si>
    <t>Amundi ETF MSCI India UCITS ETF - EUR</t>
  </si>
  <si>
    <t>iShares MSCI Emerging Markets Small Cap UCITS ETF</t>
  </si>
  <si>
    <t>iShares S&amp;P Small Cap 600 UCITS ETF</t>
  </si>
  <si>
    <t>iShares MSCI Korea UCITS ETF (Dist)</t>
  </si>
  <si>
    <t>Amundi ETF MSCI China UCITS ETF - EUR</t>
  </si>
  <si>
    <t>Amundi ETF Russell 2000 UCITS ETF- EUR</t>
  </si>
  <si>
    <t>Amundi ETF MSCI USA UCITS ETF - EUR</t>
  </si>
  <si>
    <t>Amundi ETF MSCI World UCITS ETF - EUR</t>
  </si>
  <si>
    <t>Amundi ETF S&amp;P 500 UCITS ETF - EUR</t>
  </si>
  <si>
    <t>Amundi ETF MSCI Japan UCITS ETF - EUR</t>
  </si>
  <si>
    <t>Amundi ETF MSCI Eastern Europe ex Russia UCITS ETF - EUR</t>
  </si>
  <si>
    <t>Amundi ETF MSCI EM Latin America UCITS ETF - EUR</t>
  </si>
  <si>
    <t>Amundi ETF MSCI EM Asia UCITS ETF - EUR</t>
  </si>
  <si>
    <t>iShares MSCI AC Far East ex-Japan Small Cap UCITS ETF</t>
  </si>
  <si>
    <t>iShares MSCI Pacific ex-Japan UCITS ETF (Dist)</t>
  </si>
  <si>
    <t>Amundi ETF MSCI Switzerland UCITS ETF - EUR</t>
  </si>
  <si>
    <t>Amundi ETF MSCI Pacific ex Japan UCITS ETF - EUR</t>
  </si>
  <si>
    <t>Amundi ETF MSCI World Energy UCITS ETF - EUR</t>
  </si>
  <si>
    <t>Amundi ETF MSCI World ex Europe UCITS ETF - EUR</t>
  </si>
  <si>
    <t>iShares MSCI Japan Small Cap UCITS ETF (Dist)</t>
  </si>
  <si>
    <t>iShares MSCI Japan UCITS ETF (Acc)</t>
  </si>
  <si>
    <t>Amundi ETF Euro Corporates UCITS ETF</t>
  </si>
  <si>
    <t>Amundi ETF S&amp;P Global Luxury UCITS ETF - EUR</t>
  </si>
  <si>
    <t>Amundi ETF Global Equity Multi Smart Allocation Scientific Beta UCITS ETF - EUR</t>
  </si>
  <si>
    <t>Amundi ETF MSCI World Financials UCITS ETF - EUR</t>
  </si>
  <si>
    <t>db x-trackers MSCI Japan EUR Hedged Index UCITS ETF (DR)</t>
  </si>
  <si>
    <t>db x-trackers MSCI Japan Index UCITS ETF (DR)</t>
  </si>
  <si>
    <t>db x-trackers MSCI Pacific ex Japan Index UCITS ETF (DR)</t>
  </si>
  <si>
    <t>db x-trackers MSCI Philippines IM Index UCITS ETF (DR)</t>
  </si>
  <si>
    <t>db x-trackers MSCI Thailand Index UCITS ETF (DR)</t>
  </si>
  <si>
    <t>Accumulating or Distributing</t>
  </si>
  <si>
    <t>Turnover Report: October 2014</t>
  </si>
  <si>
    <t>Designated Sponsor Report: October 2014</t>
  </si>
  <si>
    <t>IE00B4PY7Y77</t>
  </si>
  <si>
    <t>IE00B3F81R35</t>
  </si>
  <si>
    <t>IE00B66F4759</t>
  </si>
  <si>
    <t>IE00B0M62X26</t>
  </si>
  <si>
    <t>IE00B5377D42</t>
  </si>
  <si>
    <t>IE00B1YZSC51</t>
  </si>
  <si>
    <t>SPDR BofA Merrill Lynch 0-5 Year EM USD Government Bond UCITS ETF</t>
  </si>
  <si>
    <t>IE00BP46NG52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</si>
</sst>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%"/>
    <numFmt numFmtId="165" formatCode="#,##0.00;\(#,##0.00\)"/>
    <numFmt numFmtId="166" formatCode="0.0000000000"/>
  </numFmts>
  <fonts count="2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6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sz val="8"/>
      <color indexed="18"/>
      <name val="Arial"/>
      <family val="2"/>
    </font>
    <font>
      <sz val="10"/>
      <color indexed="18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indexed="1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/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/>
      <top/>
      <bottom style="hair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4"/>
      </bottom>
      <diagonal/>
    </border>
  </borders>
  <cellStyleXfs count="18">
    <xf numFmtId="0" fontId="0" fillId="0" borderId="0">
      <alignment horizontal="left" wrapText="1"/>
    </xf>
    <xf numFmtId="0" fontId="1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6" fillId="0" borderId="0">
      <alignment vertical="center"/>
    </xf>
    <xf numFmtId="9" fontId="17" fillId="0" borderId="0" applyFont="0" applyFill="0" applyBorder="0" applyAlignment="0" applyProtection="0"/>
    <xf numFmtId="0" fontId="19" fillId="0" borderId="0">
      <alignment horizontal="left" wrapText="1"/>
    </xf>
    <xf numFmtId="0" fontId="19" fillId="0" borderId="0">
      <alignment vertical="center"/>
    </xf>
    <xf numFmtId="0" fontId="19" fillId="0" borderId="0">
      <alignment horizontal="left" wrapText="1"/>
    </xf>
    <xf numFmtId="0" fontId="1" fillId="0" borderId="0">
      <alignment horizontal="left" wrapText="1"/>
    </xf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9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</cellStyleXfs>
  <cellXfs count="186">
    <xf numFmtId="0" fontId="0" fillId="0" borderId="0" xfId="0" applyAlignment="1"/>
    <xf numFmtId="0" fontId="11" fillId="3" borderId="0" xfId="1" applyFont="1" applyFill="1" applyBorder="1" applyAlignment="1">
      <alignment horizontal="center" vertical="center"/>
    </xf>
    <xf numFmtId="0" fontId="12" fillId="0" borderId="0" xfId="1" applyFont="1" applyFill="1" applyAlignment="1">
      <alignment vertical="center"/>
    </xf>
    <xf numFmtId="0" fontId="13" fillId="0" borderId="0" xfId="1" applyFont="1" applyFill="1" applyAlignment="1">
      <alignment vertical="center"/>
    </xf>
    <xf numFmtId="0" fontId="10" fillId="0" borderId="0" xfId="1" applyFont="1" applyFill="1" applyAlignment="1">
      <alignment vertical="center"/>
    </xf>
    <xf numFmtId="0" fontId="6" fillId="0" borderId="0" xfId="1" applyFont="1" applyAlignment="1">
      <alignment vertical="center"/>
    </xf>
    <xf numFmtId="0" fontId="8" fillId="0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6" fillId="0" borderId="0" xfId="1" applyFont="1" applyBorder="1" applyAlignment="1">
      <alignment vertical="center"/>
    </xf>
    <xf numFmtId="0" fontId="3" fillId="2" borderId="7" xfId="1" applyFont="1" applyFill="1" applyBorder="1" applyAlignment="1">
      <alignment vertical="center"/>
    </xf>
    <xf numFmtId="0" fontId="2" fillId="0" borderId="0" xfId="1" applyFont="1" applyFill="1" applyAlignment="1">
      <alignment vertical="center"/>
    </xf>
    <xf numFmtId="0" fontId="2" fillId="0" borderId="0" xfId="1" applyFont="1" applyBorder="1" applyAlignment="1">
      <alignment vertical="center"/>
    </xf>
    <xf numFmtId="0" fontId="2" fillId="0" borderId="8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0" fontId="2" fillId="0" borderId="9" xfId="1" applyFont="1" applyFill="1" applyBorder="1" applyAlignment="1">
      <alignment horizontal="left" vertical="center"/>
    </xf>
    <xf numFmtId="0" fontId="2" fillId="0" borderId="10" xfId="1" applyFont="1" applyFill="1" applyBorder="1" applyAlignment="1">
      <alignment horizontal="left" vertical="center"/>
    </xf>
    <xf numFmtId="0" fontId="2" fillId="0" borderId="1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7" fillId="0" borderId="0" xfId="1" applyFont="1" applyFill="1" applyAlignment="1">
      <alignment vertical="center"/>
    </xf>
    <xf numFmtId="0" fontId="1" fillId="0" borderId="0" xfId="4" applyFont="1" applyAlignment="1"/>
    <xf numFmtId="0" fontId="8" fillId="0" borderId="0" xfId="4" applyFont="1" applyFill="1" applyAlignment="1"/>
    <xf numFmtId="0" fontId="1" fillId="0" borderId="0" xfId="4" applyFont="1" applyFill="1" applyAlignment="1"/>
    <xf numFmtId="0" fontId="9" fillId="5" borderId="12" xfId="4" applyFont="1" applyFill="1" applyBorder="1" applyAlignment="1"/>
    <xf numFmtId="0" fontId="9" fillId="5" borderId="12" xfId="4" applyFont="1" applyFill="1" applyBorder="1" applyAlignment="1">
      <alignment horizontal="left"/>
    </xf>
    <xf numFmtId="0" fontId="9" fillId="5" borderId="13" xfId="4" applyFont="1" applyFill="1" applyBorder="1" applyAlignment="1">
      <alignment horizontal="left"/>
    </xf>
    <xf numFmtId="49" fontId="3" fillId="2" borderId="2" xfId="4" applyNumberFormat="1" applyFont="1" applyFill="1" applyBorder="1" applyAlignment="1">
      <alignment vertical="top" wrapText="1"/>
    </xf>
    <xf numFmtId="49" fontId="3" fillId="2" borderId="1" xfId="4" applyNumberFormat="1" applyFont="1" applyFill="1" applyBorder="1" applyAlignment="1">
      <alignment vertical="top" wrapText="1"/>
    </xf>
    <xf numFmtId="0" fontId="2" fillId="0" borderId="17" xfId="4" applyFont="1" applyBorder="1" applyAlignment="1"/>
    <xf numFmtId="0" fontId="2" fillId="0" borderId="18" xfId="4" applyFont="1" applyBorder="1" applyAlignment="1"/>
    <xf numFmtId="0" fontId="2" fillId="0" borderId="0" xfId="4" applyFont="1" applyAlignment="1"/>
    <xf numFmtId="0" fontId="14" fillId="3" borderId="0" xfId="1" applyFont="1" applyFill="1" applyBorder="1" applyAlignment="1">
      <alignment horizontal="center" vertical="center"/>
    </xf>
    <xf numFmtId="0" fontId="15" fillId="2" borderId="19" xfId="1" applyFont="1" applyFill="1" applyBorder="1" applyAlignment="1">
      <alignment vertical="center"/>
    </xf>
    <xf numFmtId="0" fontId="15" fillId="2" borderId="20" xfId="1" applyFont="1" applyFill="1" applyBorder="1" applyAlignment="1">
      <alignment vertical="center"/>
    </xf>
    <xf numFmtId="0" fontId="4" fillId="2" borderId="21" xfId="1" applyFont="1" applyFill="1" applyBorder="1" applyAlignment="1">
      <alignment horizontal="right"/>
    </xf>
    <xf numFmtId="0" fontId="14" fillId="2" borderId="22" xfId="1" applyFont="1" applyFill="1" applyBorder="1" applyAlignment="1">
      <alignment horizontal="right"/>
    </xf>
    <xf numFmtId="0" fontId="2" fillId="0" borderId="8" xfId="1" applyFont="1" applyBorder="1" applyAlignment="1">
      <alignment vertical="center"/>
    </xf>
    <xf numFmtId="0" fontId="2" fillId="0" borderId="9" xfId="1" applyFont="1" applyBorder="1" applyAlignment="1">
      <alignment vertical="center"/>
    </xf>
    <xf numFmtId="0" fontId="2" fillId="0" borderId="0" xfId="4" applyFont="1" applyBorder="1" applyAlignment="1"/>
    <xf numFmtId="4" fontId="18" fillId="0" borderId="0" xfId="0" applyNumberFormat="1" applyFont="1" applyAlignment="1"/>
    <xf numFmtId="0" fontId="14" fillId="2" borderId="19" xfId="2" applyFont="1" applyFill="1" applyBorder="1" applyAlignment="1">
      <alignment vertical="center"/>
    </xf>
    <xf numFmtId="0" fontId="14" fillId="2" borderId="22" xfId="2" applyFont="1" applyFill="1" applyBorder="1" applyAlignment="1">
      <alignment horizontal="right" vertical="center"/>
    </xf>
    <xf numFmtId="0" fontId="14" fillId="2" borderId="20" xfId="2" applyFont="1" applyFill="1" applyBorder="1" applyAlignment="1">
      <alignment horizontal="center" vertical="center"/>
    </xf>
    <xf numFmtId="0" fontId="2" fillId="2" borderId="21" xfId="2" applyFont="1" applyFill="1" applyBorder="1" applyAlignment="1">
      <alignment horizontal="right" vertical="center"/>
    </xf>
    <xf numFmtId="2" fontId="2" fillId="0" borderId="9" xfId="1" applyNumberFormat="1" applyFont="1" applyFill="1" applyBorder="1" applyAlignment="1">
      <alignment horizontal="right" vertical="center"/>
    </xf>
    <xf numFmtId="2" fontId="2" fillId="0" borderId="10" xfId="1" applyNumberFormat="1" applyFont="1" applyFill="1" applyBorder="1" applyAlignment="1">
      <alignment horizontal="right" vertical="center"/>
    </xf>
    <xf numFmtId="49" fontId="2" fillId="0" borderId="0" xfId="1" applyNumberFormat="1" applyFont="1" applyAlignment="1">
      <alignment vertical="top" wrapText="1"/>
    </xf>
    <xf numFmtId="0" fontId="2" fillId="0" borderId="6" xfId="1" applyNumberFormat="1" applyFont="1" applyBorder="1" applyAlignment="1">
      <alignment horizontal="left" vertical="top" wrapText="1"/>
    </xf>
    <xf numFmtId="4" fontId="2" fillId="0" borderId="6" xfId="1" applyNumberFormat="1" applyFont="1" applyFill="1" applyBorder="1" applyAlignment="1">
      <alignment vertical="center"/>
    </xf>
    <xf numFmtId="0" fontId="9" fillId="5" borderId="14" xfId="4" applyFont="1" applyFill="1" applyBorder="1" applyAlignment="1"/>
    <xf numFmtId="0" fontId="9" fillId="5" borderId="14" xfId="4" applyFont="1" applyFill="1" applyBorder="1" applyAlignment="1">
      <alignment horizontal="left"/>
    </xf>
    <xf numFmtId="0" fontId="9" fillId="5" borderId="28" xfId="4" applyFont="1" applyFill="1" applyBorder="1" applyAlignment="1">
      <alignment horizontal="left"/>
    </xf>
    <xf numFmtId="10" fontId="2" fillId="2" borderId="5" xfId="1" applyNumberFormat="1" applyFont="1" applyFill="1" applyBorder="1" applyAlignment="1"/>
    <xf numFmtId="10" fontId="2" fillId="0" borderId="0" xfId="1" applyNumberFormat="1" applyFont="1" applyFill="1" applyBorder="1" applyAlignment="1">
      <alignment vertical="center"/>
    </xf>
    <xf numFmtId="0" fontId="7" fillId="0" borderId="0" xfId="9" applyFont="1" applyFill="1" applyAlignment="1">
      <alignment vertical="center"/>
    </xf>
    <xf numFmtId="0" fontId="2" fillId="0" borderId="0" xfId="9" applyFont="1" applyAlignment="1">
      <alignment vertical="center"/>
    </xf>
    <xf numFmtId="0" fontId="6" fillId="0" borderId="0" xfId="9" applyFont="1" applyAlignment="1">
      <alignment vertical="center"/>
    </xf>
    <xf numFmtId="0" fontId="9" fillId="4" borderId="12" xfId="9" applyFont="1" applyFill="1" applyBorder="1" applyAlignment="1">
      <alignment vertical="center"/>
    </xf>
    <xf numFmtId="49" fontId="3" fillId="2" borderId="2" xfId="9" applyNumberFormat="1" applyFont="1" applyFill="1" applyBorder="1" applyAlignment="1">
      <alignment vertical="top" wrapText="1"/>
    </xf>
    <xf numFmtId="49" fontId="3" fillId="2" borderId="3" xfId="9" applyNumberFormat="1" applyFont="1" applyFill="1" applyBorder="1" applyAlignment="1">
      <alignment horizontal="right" vertical="top" wrapText="1"/>
    </xf>
    <xf numFmtId="0" fontId="2" fillId="0" borderId="6" xfId="9" applyNumberFormat="1" applyFont="1" applyBorder="1" applyAlignment="1">
      <alignment horizontal="left" vertical="top"/>
    </xf>
    <xf numFmtId="164" fontId="2" fillId="0" borderId="11" xfId="11" applyNumberFormat="1" applyFont="1" applyBorder="1"/>
    <xf numFmtId="0" fontId="3" fillId="2" borderId="7" xfId="9" applyFont="1" applyFill="1" applyBorder="1" applyAlignment="1">
      <alignment vertical="center"/>
    </xf>
    <xf numFmtId="0" fontId="2" fillId="2" borderId="7" xfId="9" applyFont="1" applyFill="1" applyBorder="1" applyAlignment="1">
      <alignment vertical="center"/>
    </xf>
    <xf numFmtId="4" fontId="2" fillId="2" borderId="4" xfId="11" applyNumberFormat="1" applyFont="1" applyFill="1" applyBorder="1"/>
    <xf numFmtId="10" fontId="2" fillId="2" borderId="5" xfId="11" applyNumberFormat="1" applyFont="1" applyFill="1" applyBorder="1" applyAlignment="1">
      <alignment vertical="center"/>
    </xf>
    <xf numFmtId="4" fontId="2" fillId="2" borderId="7" xfId="9" applyNumberFormat="1" applyFont="1" applyFill="1" applyBorder="1" applyAlignment="1">
      <alignment vertical="center"/>
    </xf>
    <xf numFmtId="0" fontId="2" fillId="2" borderId="5" xfId="9" applyFont="1" applyFill="1" applyBorder="1" applyAlignment="1">
      <alignment vertical="center"/>
    </xf>
    <xf numFmtId="0" fontId="2" fillId="0" borderId="0" xfId="9" applyFont="1" applyFill="1" applyAlignment="1">
      <alignment vertical="center"/>
    </xf>
    <xf numFmtId="2" fontId="6" fillId="0" borderId="0" xfId="9" applyNumberFormat="1" applyFont="1" applyFill="1" applyAlignment="1">
      <alignment vertical="center"/>
    </xf>
    <xf numFmtId="10" fontId="2" fillId="0" borderId="0" xfId="9" applyNumberFormat="1" applyFont="1" applyFill="1" applyAlignment="1">
      <alignment vertical="center"/>
    </xf>
    <xf numFmtId="0" fontId="2" fillId="0" borderId="0" xfId="9" applyFont="1" applyBorder="1" applyAlignment="1">
      <alignment vertical="center"/>
    </xf>
    <xf numFmtId="0" fontId="2" fillId="2" borderId="7" xfId="1" applyFont="1" applyFill="1" applyBorder="1" applyAlignment="1">
      <alignment vertical="center"/>
    </xf>
    <xf numFmtId="10" fontId="3" fillId="2" borderId="5" xfId="11" applyNumberFormat="1" applyFont="1" applyFill="1" applyBorder="1"/>
    <xf numFmtId="4" fontId="2" fillId="0" borderId="16" xfId="9" applyNumberFormat="1" applyFont="1" applyFill="1" applyBorder="1" applyAlignment="1">
      <alignment vertical="center"/>
    </xf>
    <xf numFmtId="164" fontId="2" fillId="0" borderId="30" xfId="11" applyNumberFormat="1" applyFont="1" applyBorder="1"/>
    <xf numFmtId="0" fontId="2" fillId="0" borderId="0" xfId="9" applyFont="1" applyFill="1" applyBorder="1" applyAlignment="1">
      <alignment vertical="center"/>
    </xf>
    <xf numFmtId="165" fontId="0" fillId="0" borderId="0" xfId="0" applyNumberFormat="1" applyFont="1" applyBorder="1" applyAlignment="1" applyProtection="1">
      <alignment horizontal="right" vertical="top"/>
      <protection locked="0"/>
    </xf>
    <xf numFmtId="49" fontId="3" fillId="2" borderId="6" xfId="9" applyNumberFormat="1" applyFont="1" applyFill="1" applyBorder="1" applyAlignment="1">
      <alignment vertical="top" wrapText="1"/>
    </xf>
    <xf numFmtId="49" fontId="3" fillId="2" borderId="16" xfId="9" quotePrefix="1" applyNumberFormat="1" applyFont="1" applyFill="1" applyBorder="1" applyAlignment="1">
      <alignment horizontal="right" vertical="top" wrapText="1"/>
    </xf>
    <xf numFmtId="49" fontId="3" fillId="2" borderId="30" xfId="9" applyNumberFormat="1" applyFont="1" applyFill="1" applyBorder="1" applyAlignment="1">
      <alignment horizontal="right" vertical="top" wrapText="1"/>
    </xf>
    <xf numFmtId="49" fontId="3" fillId="2" borderId="11" xfId="9" applyNumberFormat="1" applyFont="1" applyFill="1" applyBorder="1" applyAlignment="1">
      <alignment horizontal="right" vertical="top" wrapText="1"/>
    </xf>
    <xf numFmtId="49" fontId="3" fillId="2" borderId="6" xfId="9" applyNumberFormat="1" applyFont="1" applyFill="1" applyBorder="1" applyAlignment="1">
      <alignment horizontal="right" vertical="top" wrapText="1"/>
    </xf>
    <xf numFmtId="4" fontId="2" fillId="2" borderId="15" xfId="11" applyNumberFormat="1" applyFont="1" applyFill="1" applyBorder="1"/>
    <xf numFmtId="10" fontId="2" fillId="2" borderId="5" xfId="11" applyNumberFormat="1" applyFont="1" applyFill="1" applyBorder="1"/>
    <xf numFmtId="4" fontId="2" fillId="2" borderId="7" xfId="11" applyNumberFormat="1" applyFont="1" applyFill="1" applyBorder="1"/>
    <xf numFmtId="4" fontId="2" fillId="0" borderId="0" xfId="9" applyNumberFormat="1" applyFont="1" applyFill="1" applyBorder="1" applyAlignment="1">
      <alignment vertical="center"/>
    </xf>
    <xf numFmtId="164" fontId="2" fillId="0" borderId="0" xfId="11" applyNumberFormat="1" applyFont="1" applyBorder="1"/>
    <xf numFmtId="4" fontId="18" fillId="0" borderId="0" xfId="13" applyNumberFormat="1" applyFont="1" applyAlignment="1"/>
    <xf numFmtId="0" fontId="1" fillId="0" borderId="0" xfId="13" applyAlignment="1"/>
    <xf numFmtId="0" fontId="7" fillId="0" borderId="0" xfId="12" applyFont="1" applyFill="1" applyAlignment="1">
      <alignment vertical="center"/>
    </xf>
    <xf numFmtId="0" fontId="2" fillId="0" borderId="0" xfId="12" applyFont="1" applyAlignment="1">
      <alignment vertical="center"/>
    </xf>
    <xf numFmtId="0" fontId="6" fillId="0" borderId="0" xfId="12" applyFont="1" applyAlignment="1">
      <alignment vertical="center"/>
    </xf>
    <xf numFmtId="0" fontId="6" fillId="0" borderId="0" xfId="12" applyFont="1" applyAlignment="1">
      <alignment horizontal="right" vertical="center"/>
    </xf>
    <xf numFmtId="0" fontId="2" fillId="0" borderId="29" xfId="12" applyNumberFormat="1" applyFont="1" applyBorder="1" applyAlignment="1">
      <alignment horizontal="left" vertical="top" wrapText="1"/>
    </xf>
    <xf numFmtId="10" fontId="2" fillId="0" borderId="11" xfId="14" applyNumberFormat="1" applyFont="1" applyBorder="1"/>
    <xf numFmtId="0" fontId="3" fillId="2" borderId="7" xfId="12" applyFont="1" applyFill="1" applyBorder="1" applyAlignment="1">
      <alignment vertical="center"/>
    </xf>
    <xf numFmtId="10" fontId="2" fillId="2" borderId="5" xfId="14" applyNumberFormat="1" applyFont="1" applyFill="1" applyBorder="1"/>
    <xf numFmtId="4" fontId="2" fillId="2" borderId="7" xfId="12" applyNumberFormat="1" applyFont="1" applyFill="1" applyBorder="1" applyAlignment="1">
      <alignment vertical="center"/>
    </xf>
    <xf numFmtId="0" fontId="2" fillId="0" borderId="0" xfId="12" applyFont="1" applyFill="1" applyAlignment="1">
      <alignment vertical="center"/>
    </xf>
    <xf numFmtId="10" fontId="2" fillId="0" borderId="0" xfId="12" applyNumberFormat="1" applyFont="1" applyFill="1" applyAlignment="1">
      <alignment vertical="center"/>
    </xf>
    <xf numFmtId="0" fontId="2" fillId="0" borderId="0" xfId="12" applyFont="1" applyBorder="1" applyAlignment="1">
      <alignment vertical="center"/>
    </xf>
    <xf numFmtId="3" fontId="2" fillId="0" borderId="0" xfId="12" applyNumberFormat="1" applyFont="1" applyBorder="1" applyAlignment="1"/>
    <xf numFmtId="0" fontId="9" fillId="4" borderId="12" xfId="9" applyFont="1" applyFill="1" applyBorder="1" applyAlignment="1">
      <alignment vertical="center" wrapText="1"/>
    </xf>
    <xf numFmtId="49" fontId="3" fillId="2" borderId="29" xfId="9" applyNumberFormat="1" applyFont="1" applyFill="1" applyBorder="1" applyAlignment="1">
      <alignment vertical="top" wrapText="1"/>
    </xf>
    <xf numFmtId="0" fontId="2" fillId="0" borderId="29" xfId="9" applyNumberFormat="1" applyFont="1" applyBorder="1" applyAlignment="1">
      <alignment horizontal="left" vertical="top"/>
    </xf>
    <xf numFmtId="49" fontId="3" fillId="2" borderId="31" xfId="9" applyNumberFormat="1" applyFont="1" applyFill="1" applyBorder="1" applyAlignment="1">
      <alignment vertical="top" wrapText="1"/>
    </xf>
    <xf numFmtId="49" fontId="3" fillId="2" borderId="27" xfId="9" quotePrefix="1" applyNumberFormat="1" applyFont="1" applyFill="1" applyBorder="1" applyAlignment="1">
      <alignment horizontal="right" vertical="top" wrapText="1"/>
    </xf>
    <xf numFmtId="49" fontId="3" fillId="2" borderId="32" xfId="9" applyNumberFormat="1" applyFont="1" applyFill="1" applyBorder="1" applyAlignment="1">
      <alignment horizontal="right" vertical="top" wrapText="1"/>
    </xf>
    <xf numFmtId="49" fontId="3" fillId="2" borderId="31" xfId="9" applyNumberFormat="1" applyFont="1" applyFill="1" applyBorder="1" applyAlignment="1">
      <alignment horizontal="right" vertical="top" wrapText="1"/>
    </xf>
    <xf numFmtId="4" fontId="2" fillId="0" borderId="0" xfId="9" applyNumberFormat="1" applyFont="1" applyFill="1" applyAlignment="1">
      <alignment vertical="center"/>
    </xf>
    <xf numFmtId="4" fontId="6" fillId="2" borderId="5" xfId="1" applyNumberFormat="1" applyFont="1" applyFill="1" applyBorder="1" applyAlignment="1">
      <alignment vertical="center"/>
    </xf>
    <xf numFmtId="4" fontId="2" fillId="2" borderId="5" xfId="9" applyNumberFormat="1" applyFont="1" applyFill="1" applyBorder="1" applyAlignment="1">
      <alignment vertical="center"/>
    </xf>
    <xf numFmtId="4" fontId="6" fillId="2" borderId="7" xfId="12" applyNumberFormat="1" applyFont="1" applyFill="1" applyBorder="1" applyAlignment="1">
      <alignment horizontal="right" vertical="center"/>
    </xf>
    <xf numFmtId="49" fontId="3" fillId="2" borderId="14" xfId="1" applyNumberFormat="1" applyFont="1" applyFill="1" applyBorder="1" applyAlignment="1">
      <alignment horizontal="right" vertical="top" wrapText="1"/>
    </xf>
    <xf numFmtId="0" fontId="0" fillId="4" borderId="26" xfId="1" applyFont="1" applyFill="1" applyBorder="1" applyAlignment="1"/>
    <xf numFmtId="49" fontId="3" fillId="2" borderId="29" xfId="9" quotePrefix="1" applyNumberFormat="1" applyFont="1" applyFill="1" applyBorder="1" applyAlignment="1">
      <alignment horizontal="right" vertical="top" wrapText="1"/>
    </xf>
    <xf numFmtId="49" fontId="3" fillId="2" borderId="14" xfId="9" quotePrefix="1" applyNumberFormat="1" applyFont="1" applyFill="1" applyBorder="1" applyAlignment="1">
      <alignment horizontal="right" vertical="top" wrapText="1"/>
    </xf>
    <xf numFmtId="49" fontId="3" fillId="2" borderId="26" xfId="1" applyNumberFormat="1" applyFont="1" applyFill="1" applyBorder="1" applyAlignment="1">
      <alignment horizontal="right" vertical="top" wrapText="1"/>
    </xf>
    <xf numFmtId="0" fontId="2" fillId="6" borderId="6" xfId="9" applyNumberFormat="1" applyFont="1" applyFill="1" applyBorder="1" applyAlignment="1">
      <alignment horizontal="left" vertical="top"/>
    </xf>
    <xf numFmtId="4" fontId="2" fillId="6" borderId="16" xfId="9" applyNumberFormat="1" applyFont="1" applyFill="1" applyBorder="1" applyAlignment="1">
      <alignment vertical="center"/>
    </xf>
    <xf numFmtId="164" fontId="2" fillId="6" borderId="11" xfId="11" applyNumberFormat="1" applyFont="1" applyFill="1" applyBorder="1"/>
    <xf numFmtId="4" fontId="2" fillId="6" borderId="6" xfId="9" applyNumberFormat="1" applyFont="1" applyFill="1" applyBorder="1" applyAlignment="1">
      <alignment vertical="center"/>
    </xf>
    <xf numFmtId="0" fontId="6" fillId="6" borderId="0" xfId="9" applyFont="1" applyFill="1" applyAlignment="1">
      <alignment vertical="center"/>
    </xf>
    <xf numFmtId="0" fontId="1" fillId="6" borderId="0" xfId="13" applyFill="1" applyAlignment="1"/>
    <xf numFmtId="4" fontId="2" fillId="6" borderId="29" xfId="12" applyNumberFormat="1" applyFont="1" applyFill="1" applyBorder="1" applyAlignment="1">
      <alignment vertical="center"/>
    </xf>
    <xf numFmtId="0" fontId="11" fillId="6" borderId="0" xfId="1" applyFont="1" applyFill="1" applyBorder="1" applyAlignment="1">
      <alignment horizontal="center" vertical="center"/>
    </xf>
    <xf numFmtId="0" fontId="6" fillId="6" borderId="0" xfId="1" applyFont="1" applyFill="1" applyAlignment="1">
      <alignment vertical="center"/>
    </xf>
    <xf numFmtId="4" fontId="2" fillId="0" borderId="14" xfId="1" applyNumberFormat="1" applyFont="1" applyFill="1" applyBorder="1" applyAlignment="1">
      <alignment vertical="center"/>
    </xf>
    <xf numFmtId="4" fontId="6" fillId="0" borderId="0" xfId="9" applyNumberFormat="1" applyFont="1" applyAlignment="1">
      <alignment vertical="center"/>
    </xf>
    <xf numFmtId="0" fontId="6" fillId="0" borderId="0" xfId="1" applyFont="1" applyFill="1" applyBorder="1" applyAlignment="1">
      <alignment vertical="center"/>
    </xf>
    <xf numFmtId="49" fontId="3" fillId="0" borderId="28" xfId="1" applyNumberFormat="1" applyFont="1" applyFill="1" applyBorder="1" applyAlignment="1">
      <alignment horizontal="right" vertical="top" wrapText="1"/>
    </xf>
    <xf numFmtId="0" fontId="6" fillId="3" borderId="28" xfId="1" applyFont="1" applyFill="1" applyBorder="1" applyAlignment="1">
      <alignment vertical="center"/>
    </xf>
    <xf numFmtId="0" fontId="2" fillId="6" borderId="0" xfId="1" applyFont="1" applyFill="1" applyAlignment="1">
      <alignment vertical="center"/>
    </xf>
    <xf numFmtId="4" fontId="2" fillId="7" borderId="4" xfId="11" applyNumberFormat="1" applyFont="1" applyFill="1" applyBorder="1"/>
    <xf numFmtId="0" fontId="6" fillId="6" borderId="0" xfId="1" applyFont="1" applyFill="1" applyBorder="1" applyAlignment="1">
      <alignment vertical="center"/>
    </xf>
    <xf numFmtId="49" fontId="3" fillId="2" borderId="34" xfId="9" quotePrefix="1" applyNumberFormat="1" applyFont="1" applyFill="1" applyBorder="1" applyAlignment="1">
      <alignment horizontal="right" vertical="top" wrapText="1"/>
    </xf>
    <xf numFmtId="4" fontId="2" fillId="6" borderId="0" xfId="1" applyNumberFormat="1" applyFont="1" applyFill="1" applyBorder="1" applyAlignment="1">
      <alignment vertical="center"/>
    </xf>
    <xf numFmtId="0" fontId="2" fillId="6" borderId="0" xfId="1" applyFont="1" applyFill="1" applyBorder="1" applyAlignment="1">
      <alignment horizontal="left" vertical="center"/>
    </xf>
    <xf numFmtId="2" fontId="2" fillId="6" borderId="0" xfId="1" applyNumberFormat="1" applyFont="1" applyFill="1" applyBorder="1" applyAlignment="1">
      <alignment vertical="center"/>
    </xf>
    <xf numFmtId="0" fontId="2" fillId="6" borderId="0" xfId="1" applyFont="1" applyFill="1" applyBorder="1" applyAlignment="1">
      <alignment vertical="center"/>
    </xf>
    <xf numFmtId="0" fontId="6" fillId="6" borderId="0" xfId="12" applyFont="1" applyFill="1" applyAlignment="1">
      <alignment vertical="center"/>
    </xf>
    <xf numFmtId="0" fontId="12" fillId="6" borderId="0" xfId="1" applyFont="1" applyFill="1" applyAlignment="1">
      <alignment vertical="center"/>
    </xf>
    <xf numFmtId="166" fontId="6" fillId="0" borderId="0" xfId="12" applyNumberFormat="1" applyFont="1" applyAlignment="1">
      <alignment horizontal="right" vertical="center"/>
    </xf>
    <xf numFmtId="0" fontId="6" fillId="6" borderId="0" xfId="12" applyFont="1" applyFill="1" applyAlignment="1">
      <alignment horizontal="right" vertical="center"/>
    </xf>
    <xf numFmtId="0" fontId="7" fillId="6" borderId="0" xfId="1" applyFont="1" applyFill="1" applyAlignment="1">
      <alignment vertical="center"/>
    </xf>
    <xf numFmtId="0" fontId="7" fillId="6" borderId="0" xfId="12" applyFont="1" applyFill="1" applyAlignment="1">
      <alignment vertical="center"/>
    </xf>
    <xf numFmtId="164" fontId="2" fillId="0" borderId="31" xfId="11" applyNumberFormat="1" applyFont="1" applyBorder="1"/>
    <xf numFmtId="49" fontId="3" fillId="2" borderId="33" xfId="1" applyNumberFormat="1" applyFont="1" applyFill="1" applyBorder="1" applyAlignment="1">
      <alignment horizontal="right" vertical="top" wrapText="1"/>
    </xf>
    <xf numFmtId="0" fontId="2" fillId="0" borderId="35" xfId="4" applyFont="1" applyBorder="1" applyAlignment="1"/>
    <xf numFmtId="0" fontId="2" fillId="2" borderId="7" xfId="12" applyFont="1" applyFill="1" applyBorder="1" applyAlignment="1">
      <alignment vertical="center"/>
    </xf>
    <xf numFmtId="4" fontId="2" fillId="0" borderId="36" xfId="9" applyNumberFormat="1" applyFont="1" applyFill="1" applyBorder="1" applyAlignment="1">
      <alignment vertical="center"/>
    </xf>
    <xf numFmtId="0" fontId="9" fillId="4" borderId="33" xfId="1" applyFont="1" applyFill="1" applyBorder="1" applyAlignment="1">
      <alignment horizontal="left" vertical="center"/>
    </xf>
    <xf numFmtId="0" fontId="9" fillId="4" borderId="14" xfId="1" applyFont="1" applyFill="1" applyBorder="1" applyAlignment="1">
      <alignment horizontal="left" vertical="center"/>
    </xf>
    <xf numFmtId="0" fontId="0" fillId="4" borderId="33" xfId="1" applyFont="1" applyFill="1" applyBorder="1" applyAlignment="1">
      <alignment vertical="center"/>
    </xf>
    <xf numFmtId="0" fontId="9" fillId="4" borderId="28" xfId="1" applyFont="1" applyFill="1" applyBorder="1" applyAlignment="1">
      <alignment horizontal="left" vertical="center"/>
    </xf>
    <xf numFmtId="0" fontId="9" fillId="0" borderId="33" xfId="1" applyFont="1" applyFill="1" applyBorder="1" applyAlignment="1">
      <alignment horizontal="left" vertical="center"/>
    </xf>
    <xf numFmtId="0" fontId="0" fillId="4" borderId="3" xfId="1" applyFont="1" applyFill="1" applyBorder="1" applyAlignment="1">
      <alignment vertical="center"/>
    </xf>
    <xf numFmtId="0" fontId="0" fillId="4" borderId="26" xfId="1" applyFont="1" applyFill="1" applyBorder="1" applyAlignment="1">
      <alignment vertical="center"/>
    </xf>
    <xf numFmtId="4" fontId="2" fillId="0" borderId="0" xfId="9" applyNumberFormat="1" applyFont="1" applyAlignment="1">
      <alignment vertical="center"/>
    </xf>
    <xf numFmtId="4" fontId="3" fillId="2" borderId="16" xfId="9" quotePrefix="1" applyNumberFormat="1" applyFont="1" applyFill="1" applyBorder="1" applyAlignment="1">
      <alignment horizontal="right" vertical="top" wrapText="1"/>
    </xf>
    <xf numFmtId="0" fontId="2" fillId="0" borderId="14" xfId="4" applyFont="1" applyBorder="1" applyAlignment="1"/>
    <xf numFmtId="0" fontId="2" fillId="0" borderId="28" xfId="4" applyFont="1" applyBorder="1" applyAlignment="1"/>
    <xf numFmtId="49" fontId="3" fillId="2" borderId="2" xfId="1" applyNumberFormat="1" applyFont="1" applyFill="1" applyBorder="1" applyAlignment="1">
      <alignment horizontal="right" vertical="top" wrapText="1"/>
    </xf>
    <xf numFmtId="4" fontId="2" fillId="6" borderId="29" xfId="12" applyNumberFormat="1" applyFont="1" applyFill="1" applyBorder="1" applyAlignment="1">
      <alignment horizontal="right" vertical="center"/>
    </xf>
    <xf numFmtId="0" fontId="6" fillId="0" borderId="0" xfId="9" applyFont="1" applyFill="1" applyAlignment="1">
      <alignment vertical="center"/>
    </xf>
    <xf numFmtId="49" fontId="2" fillId="0" borderId="0" xfId="9" applyNumberFormat="1" applyFont="1" applyFill="1" applyAlignment="1">
      <alignment vertical="top" wrapText="1"/>
    </xf>
    <xf numFmtId="0" fontId="2" fillId="0" borderId="37" xfId="1" applyFont="1" applyBorder="1" applyAlignment="1">
      <alignment vertical="center"/>
    </xf>
    <xf numFmtId="4" fontId="2" fillId="0" borderId="9" xfId="1" applyNumberFormat="1" applyFont="1" applyFill="1" applyBorder="1" applyAlignment="1">
      <alignment horizontal="right" vertical="center"/>
    </xf>
    <xf numFmtId="4" fontId="2" fillId="0" borderId="38" xfId="9" applyNumberFormat="1" applyFont="1" applyFill="1" applyBorder="1" applyAlignment="1">
      <alignment vertical="center"/>
    </xf>
    <xf numFmtId="4" fontId="2" fillId="0" borderId="39" xfId="9" applyNumberFormat="1" applyFont="1" applyFill="1" applyBorder="1" applyAlignment="1">
      <alignment vertical="center"/>
    </xf>
    <xf numFmtId="4" fontId="6" fillId="0" borderId="0" xfId="1" applyNumberFormat="1" applyFont="1" applyAlignment="1">
      <alignment vertical="center"/>
    </xf>
    <xf numFmtId="0" fontId="14" fillId="2" borderId="23" xfId="1" applyFont="1" applyFill="1" applyBorder="1" applyAlignment="1">
      <alignment horizontal="left" vertical="center"/>
    </xf>
    <xf numFmtId="0" fontId="14" fillId="2" borderId="24" xfId="1" applyFont="1" applyFill="1" applyBorder="1" applyAlignment="1">
      <alignment horizontal="left" vertical="center"/>
    </xf>
    <xf numFmtId="0" fontId="14" fillId="2" borderId="23" xfId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 vertical="center"/>
    </xf>
    <xf numFmtId="0" fontId="9" fillId="4" borderId="13" xfId="9" applyFont="1" applyFill="1" applyBorder="1" applyAlignment="1">
      <alignment horizontal="center" vertical="center"/>
    </xf>
    <xf numFmtId="0" fontId="9" fillId="4" borderId="25" xfId="9" applyFont="1" applyFill="1" applyBorder="1" applyAlignment="1">
      <alignment horizontal="center" vertical="center"/>
    </xf>
    <xf numFmtId="0" fontId="9" fillId="4" borderId="26" xfId="9" applyFont="1" applyFill="1" applyBorder="1" applyAlignment="1">
      <alignment horizontal="center" vertical="center"/>
    </xf>
    <xf numFmtId="0" fontId="9" fillId="4" borderId="28" xfId="9" applyFont="1" applyFill="1" applyBorder="1" applyAlignment="1">
      <alignment horizontal="center" vertical="center"/>
    </xf>
    <xf numFmtId="0" fontId="9" fillId="4" borderId="0" xfId="9" applyFont="1" applyFill="1" applyBorder="1" applyAlignment="1">
      <alignment horizontal="center" vertical="center"/>
    </xf>
    <xf numFmtId="0" fontId="9" fillId="4" borderId="33" xfId="9" applyFont="1" applyFill="1" applyBorder="1" applyAlignment="1">
      <alignment horizontal="center" vertical="center"/>
    </xf>
    <xf numFmtId="0" fontId="10" fillId="4" borderId="0" xfId="9" applyFont="1" applyFill="1" applyBorder="1" applyAlignment="1">
      <alignment horizontal="center" vertical="center"/>
    </xf>
    <xf numFmtId="0" fontId="10" fillId="4" borderId="33" xfId="9" applyFont="1" applyFill="1" applyBorder="1" applyAlignment="1">
      <alignment horizontal="center" vertical="center"/>
    </xf>
    <xf numFmtId="0" fontId="9" fillId="4" borderId="13" xfId="1" applyFont="1" applyFill="1" applyBorder="1" applyAlignment="1">
      <alignment horizontal="center" vertical="center"/>
    </xf>
    <xf numFmtId="0" fontId="9" fillId="4" borderId="25" xfId="1" applyFont="1" applyFill="1" applyBorder="1" applyAlignment="1">
      <alignment horizontal="center" vertical="center"/>
    </xf>
    <xf numFmtId="0" fontId="9" fillId="4" borderId="26" xfId="1" applyFont="1" applyFill="1" applyBorder="1" applyAlignment="1">
      <alignment horizontal="center" vertical="center"/>
    </xf>
  </cellXfs>
  <cellStyles count="18">
    <cellStyle name="=C:\WINNT35\SYSTEM32\COMMAND.COM" xfId="1"/>
    <cellStyle name="=C:\WINNT35\SYSTEM32\COMMAND.COM 2" xfId="2"/>
    <cellStyle name="=C:\WINNT35\SYSTEM32\COMMAND.COM 2 2" xfId="9"/>
    <cellStyle name="=C:\WINNT35\SYSTEM32\COMMAND.COM 3" xfId="6"/>
    <cellStyle name="=C:\WINNT35\SYSTEM32\COMMAND.COM 3 2" xfId="12"/>
    <cellStyle name="Normal" xfId="0" builtinId="0"/>
    <cellStyle name="Normal 2" xfId="3"/>
    <cellStyle name="Normal 3" xfId="7"/>
    <cellStyle name="Normal 4" xfId="13"/>
    <cellStyle name="Normal 4 2" xfId="15"/>
    <cellStyle name="Normal 5" xfId="16"/>
    <cellStyle name="Normal_2010-11_ETF_Securities_XTF_Exchange_Traded_Funds_Statistics" xfId="4"/>
    <cellStyle name="Percent 2" xfId="5"/>
    <cellStyle name="Percent 2 2" xfId="11"/>
    <cellStyle name="Percent 3" xfId="10"/>
    <cellStyle name="Percent 3 2" xfId="14"/>
    <cellStyle name="Style 1" xfId="8"/>
    <cellStyle name="Style 1 2" xfId="17"/>
  </cellStyles>
  <dxfs count="18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00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XTF Exchange Traded Funds</a:t>
            </a: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On-Exchange Order Book Turnover</a:t>
            </a:r>
            <a:r>
              <a:rPr lang="en-US" sz="12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858845241747379"/>
          <c:y val="1.3089005235602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409715857011915E-2"/>
          <c:y val="0.1727750899550704"/>
          <c:w val="0.91292392300641612"/>
          <c:h val="0.73036742571916125"/>
        </c:manualLayout>
      </c:layout>
      <c:barChart>
        <c:barDir val="col"/>
        <c:grouping val="clustered"/>
        <c:varyColors val="0"/>
        <c:ser>
          <c:idx val="0"/>
          <c:order val="0"/>
          <c:tx>
            <c:v>Jul 13 Aug 13 Sep 13 Okt 13 Nov 13 Dez 13 Jan 14 Feb 14 Mrz 14 Apr 14 Mai 14 Jun 14 Jul 14 Aug 14</c:v>
          </c:tx>
          <c:spPr>
            <a:solidFill>
              <a:srgbClr val="0033CC"/>
            </a:solidFill>
          </c:spPr>
          <c:invertIfNegative val="0"/>
          <c:cat>
            <c:numLit>
              <c:formatCode>mmm\-yy</c:formatCode>
              <c:ptCount val="13"/>
              <c:pt idx="0">
                <c:v>41548</c:v>
              </c:pt>
              <c:pt idx="1">
                <c:v>41579</c:v>
              </c:pt>
              <c:pt idx="2">
                <c:v>41609</c:v>
              </c:pt>
              <c:pt idx="3">
                <c:v>41640</c:v>
              </c:pt>
              <c:pt idx="4">
                <c:v>41671</c:v>
              </c:pt>
              <c:pt idx="5">
                <c:v>41699</c:v>
              </c:pt>
              <c:pt idx="6">
                <c:v>41730</c:v>
              </c:pt>
              <c:pt idx="7">
                <c:v>41760</c:v>
              </c:pt>
              <c:pt idx="8">
                <c:v>41791</c:v>
              </c:pt>
              <c:pt idx="9">
                <c:v>41821</c:v>
              </c:pt>
              <c:pt idx="10">
                <c:v>41852</c:v>
              </c:pt>
              <c:pt idx="11">
                <c:v>41883</c:v>
              </c:pt>
              <c:pt idx="12">
                <c:v>41913</c:v>
              </c:pt>
            </c:numLit>
          </c:cat>
          <c:val>
            <c:numLit>
              <c:formatCode>#,##0.00</c:formatCode>
              <c:ptCount val="13"/>
              <c:pt idx="0">
                <c:v>8612.8535478984195</c:v>
              </c:pt>
              <c:pt idx="1">
                <c:v>7466.1529182299182</c:v>
              </c:pt>
              <c:pt idx="2">
                <c:v>9713.4649831777006</c:v>
              </c:pt>
              <c:pt idx="3">
                <c:v>12863.707546029877</c:v>
              </c:pt>
              <c:pt idx="4">
                <c:v>10557.066624230112</c:v>
              </c:pt>
              <c:pt idx="5">
                <c:v>10404.599504152216</c:v>
              </c:pt>
              <c:pt idx="6">
                <c:v>9204.6980415846465</c:v>
              </c:pt>
              <c:pt idx="7">
                <c:v>9197.1865387836988</c:v>
              </c:pt>
              <c:pt idx="8">
                <c:v>8505.1925790547302</c:v>
              </c:pt>
              <c:pt idx="9">
                <c:v>9942.8728440948453</c:v>
              </c:pt>
              <c:pt idx="10">
                <c:v>10964.471036469549</c:v>
              </c:pt>
              <c:pt idx="11">
                <c:v>10173.606402728923</c:v>
              </c:pt>
              <c:pt idx="12">
                <c:v>18201.12131161596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191296"/>
        <c:axId val="171193472"/>
      </c:barChart>
      <c:dateAx>
        <c:axId val="17119129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193472"/>
        <c:crosses val="autoZero"/>
        <c:auto val="1"/>
        <c:lblOffset val="100"/>
        <c:baseTimeUnit val="months"/>
        <c:majorUnit val="1"/>
        <c:minorUnit val="1"/>
      </c:dateAx>
      <c:valAx>
        <c:axId val="171193472"/>
        <c:scaling>
          <c:orientation val="minMax"/>
        </c:scaling>
        <c:delete val="0"/>
        <c:axPos val="l"/>
        <c:majorGridlines>
          <c:spPr>
            <a:ln w="3175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Turnover (MEUR)</a:t>
                </a:r>
              </a:p>
            </c:rich>
          </c:tx>
          <c:layout>
            <c:manualLayout>
              <c:xMode val="edge"/>
              <c:yMode val="edge"/>
              <c:x val="1.5582078214249194E-2"/>
              <c:y val="0.392670706737573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191296"/>
        <c:crosses val="autoZero"/>
        <c:crossBetween val="between"/>
        <c:majorUnit val="4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9897472"/>
        <c:axId val="199899008"/>
        <c:axId val="0"/>
      </c:bar3DChart>
      <c:catAx>
        <c:axId val="19989747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899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9899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8974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4433792"/>
        <c:axId val="174435328"/>
        <c:axId val="0"/>
      </c:bar3DChart>
      <c:catAx>
        <c:axId val="17443379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435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4435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4337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4124800"/>
        <c:axId val="194130688"/>
        <c:axId val="0"/>
      </c:bar3DChart>
      <c:catAx>
        <c:axId val="19412480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130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4130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1248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5094016"/>
        <c:axId val="195095552"/>
        <c:axId val="0"/>
      </c:bar3DChart>
      <c:catAx>
        <c:axId val="19509401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095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5095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0940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3312896"/>
        <c:axId val="113314432"/>
        <c:axId val="0"/>
      </c:bar3DChart>
      <c:catAx>
        <c:axId val="11331289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314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3314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3128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3886848"/>
        <c:axId val="193892736"/>
        <c:axId val="0"/>
      </c:bar3DChart>
      <c:catAx>
        <c:axId val="19388684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892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3892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8868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4978560"/>
        <c:axId val="194980096"/>
        <c:axId val="0"/>
      </c:bar3DChart>
      <c:catAx>
        <c:axId val="19497856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980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4980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9785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5004672"/>
        <c:axId val="195006464"/>
        <c:axId val="0"/>
      </c:bar3DChart>
      <c:catAx>
        <c:axId val="19500467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006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5006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0046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0000256"/>
        <c:axId val="200001792"/>
        <c:axId val="0"/>
      </c:bar3DChart>
      <c:catAx>
        <c:axId val="20000025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001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0001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0002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6</xdr:col>
      <xdr:colOff>971550</xdr:colOff>
      <xdr:row>25</xdr:row>
      <xdr:rowOff>123825</xdr:rowOff>
    </xdr:to>
    <xdr:graphicFrame macro="">
      <xdr:nvGraphicFramePr>
        <xdr:cNvPr id="3180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1781175</xdr:colOff>
      <xdr:row>0</xdr:row>
      <xdr:rowOff>38100</xdr:rowOff>
    </xdr:from>
    <xdr:to>
      <xdr:col>7</xdr:col>
      <xdr:colOff>0</xdr:colOff>
      <xdr:row>2</xdr:row>
      <xdr:rowOff>9525</xdr:rowOff>
    </xdr:to>
    <xdr:pic>
      <xdr:nvPicPr>
        <xdr:cNvPr id="3181" name="Picture 6" descr="Xetra_DBG2009_sch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38100"/>
          <a:ext cx="3028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10</xdr:col>
      <xdr:colOff>0</xdr:colOff>
      <xdr:row>2</xdr:row>
      <xdr:rowOff>0</xdr:rowOff>
    </xdr:to>
    <xdr:graphicFrame macro="">
      <xdr:nvGraphicFramePr>
        <xdr:cNvPr id="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8</xdr:col>
      <xdr:colOff>0</xdr:colOff>
      <xdr:row>2</xdr:row>
      <xdr:rowOff>0</xdr:rowOff>
    </xdr:to>
    <xdr:graphicFrame macro="">
      <xdr:nvGraphicFramePr>
        <xdr:cNvPr id="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266"/>
  <sheetViews>
    <sheetView showGridLines="0" tabSelected="1" zoomScaleNormal="100" workbookViewId="0">
      <selection activeCell="J9" sqref="J9"/>
    </sheetView>
  </sheetViews>
  <sheetFormatPr defaultColWidth="9.140625" defaultRowHeight="12" x14ac:dyDescent="0.2"/>
  <cols>
    <col min="1" max="1" width="60.7109375" style="7" bestFit="1" customWidth="1"/>
    <col min="2" max="2" width="12.7109375" style="7" customWidth="1"/>
    <col min="3" max="3" width="16" style="7" customWidth="1"/>
    <col min="4" max="4" width="6.42578125" style="7" customWidth="1"/>
    <col min="5" max="5" width="46.7109375" style="5" customWidth="1"/>
    <col min="6" max="6" width="11.85546875" style="5" customWidth="1"/>
    <col min="7" max="7" width="13.5703125" style="5" customWidth="1"/>
    <col min="8" max="16384" width="9.140625" style="5"/>
  </cols>
  <sheetData>
    <row r="1" spans="1:7" ht="32.25" customHeight="1" x14ac:dyDescent="0.2">
      <c r="A1" s="144" t="s">
        <v>302</v>
      </c>
      <c r="B1" s="141"/>
      <c r="C1" s="2"/>
      <c r="D1" s="2"/>
      <c r="E1" s="3"/>
      <c r="F1" s="4"/>
      <c r="G1" s="4"/>
    </row>
    <row r="2" spans="1:7" ht="24.75" customHeight="1" x14ac:dyDescent="0.2">
      <c r="A2" s="6" t="s">
        <v>3029</v>
      </c>
      <c r="B2" s="2"/>
      <c r="C2" s="2"/>
      <c r="D2" s="2"/>
      <c r="E2" s="3"/>
      <c r="F2" s="4"/>
      <c r="G2" s="4"/>
    </row>
    <row r="3" spans="1:7" ht="24.75" customHeight="1" x14ac:dyDescent="0.2">
      <c r="A3" s="2"/>
      <c r="B3" s="2"/>
      <c r="C3" s="2"/>
      <c r="D3" s="2"/>
      <c r="E3" s="3"/>
      <c r="F3" s="4"/>
      <c r="G3" s="4"/>
    </row>
    <row r="4" spans="1:7" ht="24.75" customHeight="1" x14ac:dyDescent="0.2">
      <c r="A4" s="132"/>
      <c r="D4" s="5"/>
    </row>
    <row r="5" spans="1:7" ht="24.75" customHeight="1" x14ac:dyDescent="0.2"/>
    <row r="6" spans="1:7" ht="24.75" customHeight="1" x14ac:dyDescent="0.2">
      <c r="F6" s="8">
        <v>40756</v>
      </c>
      <c r="G6" s="8"/>
    </row>
    <row r="7" spans="1:7" x14ac:dyDescent="0.2">
      <c r="F7" s="5" t="e">
        <v>#N/A</v>
      </c>
    </row>
    <row r="8" spans="1:7" x14ac:dyDescent="0.2">
      <c r="F8" s="5" t="e">
        <v>#N/A</v>
      </c>
    </row>
    <row r="9" spans="1:7" x14ac:dyDescent="0.2">
      <c r="F9" s="5" t="e">
        <v>#N/A</v>
      </c>
    </row>
    <row r="10" spans="1:7" x14ac:dyDescent="0.2">
      <c r="F10" s="5" t="e">
        <v>#N/A</v>
      </c>
    </row>
    <row r="11" spans="1:7" x14ac:dyDescent="0.2">
      <c r="F11" s="5" t="e">
        <v>#N/A</v>
      </c>
    </row>
    <row r="12" spans="1:7" x14ac:dyDescent="0.2">
      <c r="F12" s="5" t="e">
        <v>#N/A</v>
      </c>
    </row>
    <row r="13" spans="1:7" x14ac:dyDescent="0.2">
      <c r="F13" s="5" t="e">
        <v>#N/A</v>
      </c>
    </row>
    <row r="14" spans="1:7" x14ac:dyDescent="0.2">
      <c r="F14" s="5" t="e">
        <v>#N/A</v>
      </c>
    </row>
    <row r="15" spans="1:7" x14ac:dyDescent="0.2">
      <c r="F15" s="5" t="e">
        <v>#N/A</v>
      </c>
    </row>
    <row r="16" spans="1:7" x14ac:dyDescent="0.2">
      <c r="F16" s="5" t="e">
        <v>#N/A</v>
      </c>
    </row>
    <row r="17" spans="1:7" x14ac:dyDescent="0.2">
      <c r="F17" s="5" t="e">
        <v>#N/A</v>
      </c>
    </row>
    <row r="18" spans="1:7" x14ac:dyDescent="0.2">
      <c r="F18" s="5" t="e">
        <v>#N/A</v>
      </c>
    </row>
    <row r="19" spans="1:7" x14ac:dyDescent="0.2">
      <c r="F19" s="5" t="e">
        <v>#N/A</v>
      </c>
    </row>
    <row r="20" spans="1:7" x14ac:dyDescent="0.2">
      <c r="F20" s="5" t="e">
        <v>#N/A</v>
      </c>
    </row>
    <row r="21" spans="1:7" x14ac:dyDescent="0.2">
      <c r="F21" s="5" t="e">
        <v>#N/A</v>
      </c>
    </row>
    <row r="22" spans="1:7" x14ac:dyDescent="0.2">
      <c r="F22" s="5" t="e">
        <v>#N/A</v>
      </c>
    </row>
    <row r="23" spans="1:7" x14ac:dyDescent="0.2">
      <c r="F23" s="5" t="e">
        <v>#N/A</v>
      </c>
    </row>
    <row r="24" spans="1:7" x14ac:dyDescent="0.2">
      <c r="F24" s="5" t="e">
        <v>#N/A</v>
      </c>
    </row>
    <row r="25" spans="1:7" x14ac:dyDescent="0.2">
      <c r="F25" s="5" t="e">
        <v>#N/A</v>
      </c>
    </row>
    <row r="26" spans="1:7" x14ac:dyDescent="0.2">
      <c r="A26" s="132"/>
      <c r="B26" s="132"/>
      <c r="C26" s="132"/>
      <c r="D26" s="132"/>
      <c r="E26" s="126"/>
      <c r="F26" s="126" t="e">
        <v>#N/A</v>
      </c>
      <c r="G26" s="126"/>
    </row>
    <row r="27" spans="1:7" ht="12.75" thickBot="1" x14ac:dyDescent="0.25">
      <c r="A27" s="132"/>
      <c r="B27" s="132"/>
      <c r="C27" s="132"/>
      <c r="D27" s="132"/>
      <c r="E27" s="126"/>
      <c r="F27" s="126"/>
      <c r="G27" s="126"/>
    </row>
    <row r="28" spans="1:7" ht="12.75" customHeight="1" x14ac:dyDescent="0.2">
      <c r="A28" s="171" t="s">
        <v>691</v>
      </c>
      <c r="B28" s="31"/>
      <c r="C28" s="34" t="s">
        <v>688</v>
      </c>
      <c r="D28" s="1"/>
      <c r="E28" s="171" t="s">
        <v>694</v>
      </c>
      <c r="F28" s="39"/>
      <c r="G28" s="40" t="s">
        <v>1081</v>
      </c>
    </row>
    <row r="29" spans="1:7" ht="12.75" customHeight="1" thickBot="1" x14ac:dyDescent="0.25">
      <c r="A29" s="172"/>
      <c r="B29" s="32"/>
      <c r="C29" s="33" t="s">
        <v>687</v>
      </c>
      <c r="D29" s="1"/>
      <c r="E29" s="172"/>
      <c r="F29" s="41"/>
      <c r="G29" s="42" t="s">
        <v>1082</v>
      </c>
    </row>
    <row r="30" spans="1:7" ht="17.25" customHeight="1" x14ac:dyDescent="0.2">
      <c r="A30" s="35" t="s">
        <v>2759</v>
      </c>
      <c r="B30" s="12" t="s">
        <v>615</v>
      </c>
      <c r="C30" s="43">
        <v>4.2209090909090898</v>
      </c>
      <c r="D30"/>
      <c r="E30" s="35" t="s">
        <v>2290</v>
      </c>
      <c r="F30" s="12" t="s">
        <v>367</v>
      </c>
      <c r="G30" s="167">
        <v>2442.9802980939999</v>
      </c>
    </row>
    <row r="31" spans="1:7" ht="17.25" customHeight="1" x14ac:dyDescent="0.2">
      <c r="A31" s="36" t="s">
        <v>2990</v>
      </c>
      <c r="B31" s="13" t="s">
        <v>2972</v>
      </c>
      <c r="C31" s="43">
        <v>5.0985714285714296</v>
      </c>
      <c r="D31"/>
      <c r="E31" s="36" t="s">
        <v>2244</v>
      </c>
      <c r="F31" s="13" t="s">
        <v>622</v>
      </c>
      <c r="G31" s="43">
        <v>1075.3990535320002</v>
      </c>
    </row>
    <row r="32" spans="1:7" ht="17.25" customHeight="1" x14ac:dyDescent="0.2">
      <c r="A32" s="36" t="s">
        <v>2141</v>
      </c>
      <c r="B32" s="13" t="s">
        <v>441</v>
      </c>
      <c r="C32" s="43">
        <v>5.4779999999999998</v>
      </c>
      <c r="D32"/>
      <c r="E32" s="36" t="s">
        <v>2270</v>
      </c>
      <c r="F32" s="13" t="s">
        <v>636</v>
      </c>
      <c r="G32" s="43">
        <v>520.94593134800004</v>
      </c>
    </row>
    <row r="33" spans="1:7" ht="17.25" customHeight="1" x14ac:dyDescent="0.2">
      <c r="A33" s="36" t="s">
        <v>2295</v>
      </c>
      <c r="B33" s="13" t="s">
        <v>361</v>
      </c>
      <c r="C33" s="43">
        <v>6.8218181818181796</v>
      </c>
      <c r="D33"/>
      <c r="E33" s="36" t="s">
        <v>2596</v>
      </c>
      <c r="F33" s="13" t="s">
        <v>623</v>
      </c>
      <c r="G33" s="43">
        <v>508.19553511000004</v>
      </c>
    </row>
    <row r="34" spans="1:7" ht="17.25" customHeight="1" x14ac:dyDescent="0.2">
      <c r="A34" s="36" t="s">
        <v>3004</v>
      </c>
      <c r="B34" s="13" t="s">
        <v>77</v>
      </c>
      <c r="C34" s="43">
        <v>7.8395000000000001</v>
      </c>
      <c r="D34"/>
      <c r="E34" s="36" t="s">
        <v>2295</v>
      </c>
      <c r="F34" s="13" t="s">
        <v>361</v>
      </c>
      <c r="G34" s="43">
        <v>370.16598887699996</v>
      </c>
    </row>
    <row r="35" spans="1:7" ht="17.25" customHeight="1" x14ac:dyDescent="0.2">
      <c r="A35" s="36" t="s">
        <v>2638</v>
      </c>
      <c r="B35" s="13" t="s">
        <v>262</v>
      </c>
      <c r="C35" s="43">
        <v>7.9349999999999996</v>
      </c>
      <c r="D35"/>
      <c r="E35" s="36" t="s">
        <v>2990</v>
      </c>
      <c r="F35" s="13" t="s">
        <v>2972</v>
      </c>
      <c r="G35" s="43">
        <v>289.66255172899997</v>
      </c>
    </row>
    <row r="36" spans="1:7" ht="17.25" customHeight="1" x14ac:dyDescent="0.2">
      <c r="A36" s="36" t="s">
        <v>2615</v>
      </c>
      <c r="B36" s="13" t="s">
        <v>264</v>
      </c>
      <c r="C36" s="43">
        <v>8.1755909090909107</v>
      </c>
      <c r="D36"/>
      <c r="E36" s="36" t="s">
        <v>2618</v>
      </c>
      <c r="F36" s="13" t="s">
        <v>175</v>
      </c>
      <c r="G36" s="43">
        <v>193.16050252700001</v>
      </c>
    </row>
    <row r="37" spans="1:7" ht="17.25" customHeight="1" x14ac:dyDescent="0.2">
      <c r="A37" s="36" t="s">
        <v>2292</v>
      </c>
      <c r="B37" s="13" t="s">
        <v>973</v>
      </c>
      <c r="C37" s="43">
        <v>8.6449090909090902</v>
      </c>
      <c r="D37"/>
      <c r="E37" s="36" t="s">
        <v>1745</v>
      </c>
      <c r="F37" s="13" t="s">
        <v>354</v>
      </c>
      <c r="G37" s="43">
        <v>189.88341522299999</v>
      </c>
    </row>
    <row r="38" spans="1:7" ht="17.25" customHeight="1" x14ac:dyDescent="0.2">
      <c r="A38" s="36" t="s">
        <v>2350</v>
      </c>
      <c r="B38" s="13" t="s">
        <v>363</v>
      </c>
      <c r="C38" s="43">
        <v>8.8699090909090899</v>
      </c>
      <c r="D38"/>
      <c r="E38" s="36" t="s">
        <v>2299</v>
      </c>
      <c r="F38" s="13" t="s">
        <v>979</v>
      </c>
      <c r="G38" s="43">
        <v>161.48879062900002</v>
      </c>
    </row>
    <row r="39" spans="1:7" ht="17.25" customHeight="1" thickBot="1" x14ac:dyDescent="0.25">
      <c r="A39" s="16" t="s">
        <v>2270</v>
      </c>
      <c r="B39" s="15" t="s">
        <v>636</v>
      </c>
      <c r="C39" s="44">
        <v>10.254227272727301</v>
      </c>
      <c r="D39"/>
      <c r="E39" s="16" t="s">
        <v>1814</v>
      </c>
      <c r="F39" s="15" t="s">
        <v>844</v>
      </c>
      <c r="G39" s="44">
        <v>150.83293190999999</v>
      </c>
    </row>
    <row r="40" spans="1:7" ht="12.75" customHeight="1" x14ac:dyDescent="0.2">
      <c r="A40" s="5"/>
      <c r="B40" s="5"/>
      <c r="C40" s="5"/>
      <c r="D40"/>
    </row>
    <row r="41" spans="1:7" ht="12.75" thickBot="1" x14ac:dyDescent="0.25">
      <c r="A41" s="132"/>
      <c r="B41" s="132"/>
      <c r="C41" s="132"/>
      <c r="E41" s="126"/>
      <c r="F41" s="126"/>
      <c r="G41" s="126"/>
    </row>
    <row r="42" spans="1:7" ht="12.75" x14ac:dyDescent="0.2">
      <c r="A42" s="171" t="s">
        <v>692</v>
      </c>
      <c r="B42" s="31"/>
      <c r="C42" s="34" t="s">
        <v>688</v>
      </c>
      <c r="D42" s="132"/>
      <c r="E42" s="173" t="s">
        <v>693</v>
      </c>
      <c r="F42" s="39"/>
      <c r="G42" s="40" t="s">
        <v>1081</v>
      </c>
    </row>
    <row r="43" spans="1:7" ht="12.75" customHeight="1" thickBot="1" x14ac:dyDescent="0.25">
      <c r="A43" s="172"/>
      <c r="B43" s="32"/>
      <c r="C43" s="33" t="s">
        <v>687</v>
      </c>
      <c r="D43" s="125"/>
      <c r="E43" s="174"/>
      <c r="F43" s="41"/>
      <c r="G43" s="42" t="s">
        <v>1082</v>
      </c>
    </row>
    <row r="44" spans="1:7" ht="17.25" customHeight="1" x14ac:dyDescent="0.2">
      <c r="A44" s="35" t="s">
        <v>1742</v>
      </c>
      <c r="B44" s="12" t="s">
        <v>128</v>
      </c>
      <c r="C44" s="43">
        <v>0.84331818181818197</v>
      </c>
      <c r="D44" s="1"/>
      <c r="E44" s="36" t="s">
        <v>1738</v>
      </c>
      <c r="F44" s="12" t="s">
        <v>142</v>
      </c>
      <c r="G44" s="43">
        <v>69.215552040999995</v>
      </c>
    </row>
    <row r="45" spans="1:7" ht="17.25" customHeight="1" x14ac:dyDescent="0.2">
      <c r="A45" s="36" t="s">
        <v>2368</v>
      </c>
      <c r="B45" s="14" t="s">
        <v>51</v>
      </c>
      <c r="C45" s="43">
        <v>2.0605000000000002</v>
      </c>
      <c r="E45" s="36" t="s">
        <v>2298</v>
      </c>
      <c r="F45" s="14" t="s">
        <v>952</v>
      </c>
      <c r="G45" s="43">
        <v>64.32798536</v>
      </c>
    </row>
    <row r="46" spans="1:7" ht="17.25" customHeight="1" x14ac:dyDescent="0.2">
      <c r="A46" s="36" t="s">
        <v>1720</v>
      </c>
      <c r="B46" s="14" t="s">
        <v>183</v>
      </c>
      <c r="C46" s="43">
        <v>2.5727727272727301</v>
      </c>
      <c r="E46" s="36" t="s">
        <v>2219</v>
      </c>
      <c r="F46" s="14" t="s">
        <v>273</v>
      </c>
      <c r="G46" s="43">
        <v>55.422380667999995</v>
      </c>
    </row>
    <row r="47" spans="1:7" ht="17.25" customHeight="1" x14ac:dyDescent="0.2">
      <c r="A47" s="36" t="s">
        <v>2164</v>
      </c>
      <c r="B47" s="14" t="s">
        <v>409</v>
      </c>
      <c r="C47" s="43">
        <v>3.0682727272727299</v>
      </c>
      <c r="E47" s="36" t="s">
        <v>1742</v>
      </c>
      <c r="F47" s="14" t="s">
        <v>128</v>
      </c>
      <c r="G47" s="43">
        <v>41.268311424000004</v>
      </c>
    </row>
    <row r="48" spans="1:7" ht="17.25" customHeight="1" x14ac:dyDescent="0.2">
      <c r="A48" s="36" t="s">
        <v>2361</v>
      </c>
      <c r="B48" s="14" t="s">
        <v>47</v>
      </c>
      <c r="C48" s="43">
        <v>3.17413636363636</v>
      </c>
      <c r="E48" s="36" t="s">
        <v>2310</v>
      </c>
      <c r="F48" s="14" t="s">
        <v>953</v>
      </c>
      <c r="G48" s="43">
        <v>39.813394672000001</v>
      </c>
    </row>
    <row r="49" spans="1:7" ht="17.25" customHeight="1" x14ac:dyDescent="0.2">
      <c r="A49" s="36" t="s">
        <v>2165</v>
      </c>
      <c r="B49" s="14" t="s">
        <v>231</v>
      </c>
      <c r="C49" s="43">
        <v>3.5580909090909101</v>
      </c>
      <c r="E49" s="36" t="s">
        <v>1820</v>
      </c>
      <c r="F49" s="14" t="s">
        <v>34</v>
      </c>
      <c r="G49" s="43">
        <v>34.934889950999995</v>
      </c>
    </row>
    <row r="50" spans="1:7" ht="17.25" customHeight="1" x14ac:dyDescent="0.2">
      <c r="A50" s="36" t="s">
        <v>1764</v>
      </c>
      <c r="B50" s="14" t="s">
        <v>1516</v>
      </c>
      <c r="C50" s="43">
        <v>3.5927727272727301</v>
      </c>
      <c r="E50" s="36" t="s">
        <v>1741</v>
      </c>
      <c r="F50" s="14" t="s">
        <v>140</v>
      </c>
      <c r="G50" s="43">
        <v>34.879497356999998</v>
      </c>
    </row>
    <row r="51" spans="1:7" ht="17.25" customHeight="1" x14ac:dyDescent="0.2">
      <c r="A51" s="36" t="s">
        <v>2313</v>
      </c>
      <c r="B51" s="14" t="s">
        <v>266</v>
      </c>
      <c r="C51" s="43">
        <v>3.7216363636363599</v>
      </c>
      <c r="D51" s="5"/>
      <c r="E51" s="36" t="s">
        <v>1823</v>
      </c>
      <c r="F51" s="14" t="s">
        <v>33</v>
      </c>
      <c r="G51" s="43">
        <v>32.690733594000001</v>
      </c>
    </row>
    <row r="52" spans="1:7" ht="17.25" customHeight="1" x14ac:dyDescent="0.2">
      <c r="A52" s="36" t="s">
        <v>2166</v>
      </c>
      <c r="B52" s="14" t="s">
        <v>410</v>
      </c>
      <c r="C52" s="43">
        <v>3.9236363636363598</v>
      </c>
      <c r="D52" s="5"/>
      <c r="E52" s="36" t="s">
        <v>1815</v>
      </c>
      <c r="F52" s="14" t="s">
        <v>376</v>
      </c>
      <c r="G52" s="43">
        <v>32.090344035000001</v>
      </c>
    </row>
    <row r="53" spans="1:7" ht="17.25" customHeight="1" thickBot="1" x14ac:dyDescent="0.25">
      <c r="A53" s="16" t="s">
        <v>2335</v>
      </c>
      <c r="B53" s="15" t="s">
        <v>46</v>
      </c>
      <c r="C53" s="44">
        <v>4.3393636363636396</v>
      </c>
      <c r="D53" s="5"/>
      <c r="E53" s="16" t="s">
        <v>2248</v>
      </c>
      <c r="F53" s="15" t="s">
        <v>954</v>
      </c>
      <c r="G53" s="44">
        <v>27.963776685999999</v>
      </c>
    </row>
    <row r="54" spans="1:7" ht="17.25" customHeight="1" thickBot="1" x14ac:dyDescent="0.25">
      <c r="A54" s="136"/>
      <c r="B54" s="137"/>
      <c r="C54" s="138"/>
      <c r="D54" s="5"/>
      <c r="E54" s="136"/>
      <c r="F54" s="126"/>
      <c r="G54" s="139"/>
    </row>
    <row r="55" spans="1:7" ht="17.25" customHeight="1" x14ac:dyDescent="0.2">
      <c r="A55" s="171" t="s">
        <v>689</v>
      </c>
      <c r="B55" s="31"/>
      <c r="C55" s="34" t="s">
        <v>688</v>
      </c>
      <c r="D55" s="126"/>
      <c r="E55" s="171" t="s">
        <v>690</v>
      </c>
      <c r="F55" s="39"/>
      <c r="G55" s="40" t="s">
        <v>1081</v>
      </c>
    </row>
    <row r="56" spans="1:7" ht="12.75" customHeight="1" thickBot="1" x14ac:dyDescent="0.25">
      <c r="A56" s="172"/>
      <c r="B56" s="32"/>
      <c r="C56" s="33" t="s">
        <v>687</v>
      </c>
      <c r="D56" s="30"/>
      <c r="E56" s="172"/>
      <c r="F56" s="41"/>
      <c r="G56" s="42" t="s">
        <v>1082</v>
      </c>
    </row>
    <row r="57" spans="1:7" ht="18" customHeight="1" x14ac:dyDescent="0.2">
      <c r="A57" s="35" t="s">
        <v>2595</v>
      </c>
      <c r="B57" s="12" t="s">
        <v>948</v>
      </c>
      <c r="C57" s="43">
        <v>16.370227272727298</v>
      </c>
      <c r="D57" s="30"/>
      <c r="E57" s="36" t="s">
        <v>2595</v>
      </c>
      <c r="F57" s="12" t="s">
        <v>948</v>
      </c>
      <c r="G57" s="43">
        <v>32.906224657999999</v>
      </c>
    </row>
    <row r="58" spans="1:7" ht="17.25" customHeight="1" x14ac:dyDescent="0.2">
      <c r="A58" s="36" t="s">
        <v>2872</v>
      </c>
      <c r="B58" s="13" t="s">
        <v>104</v>
      </c>
      <c r="C58" s="43">
        <v>17.629772727272702</v>
      </c>
      <c r="E58" s="166" t="s">
        <v>2872</v>
      </c>
      <c r="F58" s="13" t="s">
        <v>104</v>
      </c>
      <c r="G58" s="43">
        <v>15.124110630999999</v>
      </c>
    </row>
    <row r="59" spans="1:7" ht="17.25" customHeight="1" x14ac:dyDescent="0.2">
      <c r="A59" s="36" t="s">
        <v>2565</v>
      </c>
      <c r="B59" s="13" t="s">
        <v>366</v>
      </c>
      <c r="C59" s="43">
        <v>19.129636363636401</v>
      </c>
      <c r="E59" s="166" t="s">
        <v>2616</v>
      </c>
      <c r="F59" s="13" t="s">
        <v>543</v>
      </c>
      <c r="G59" s="43">
        <v>13.37889764</v>
      </c>
    </row>
    <row r="60" spans="1:7" ht="17.25" customHeight="1" x14ac:dyDescent="0.2">
      <c r="A60" s="36" t="s">
        <v>2616</v>
      </c>
      <c r="B60" s="13" t="s">
        <v>543</v>
      </c>
      <c r="C60" s="43">
        <v>22.425863636363601</v>
      </c>
      <c r="E60" s="166" t="s">
        <v>2134</v>
      </c>
      <c r="F60" s="13" t="s">
        <v>24</v>
      </c>
      <c r="G60" s="43">
        <v>10.450913241</v>
      </c>
    </row>
    <row r="61" spans="1:7" ht="17.25" customHeight="1" thickBot="1" x14ac:dyDescent="0.25">
      <c r="A61" s="16" t="s">
        <v>2134</v>
      </c>
      <c r="B61" s="15" t="s">
        <v>24</v>
      </c>
      <c r="C61" s="44">
        <v>28.249727272727299</v>
      </c>
      <c r="E61" s="16" t="s">
        <v>2565</v>
      </c>
      <c r="F61" s="15" t="s">
        <v>366</v>
      </c>
      <c r="G61" s="44">
        <v>6.1157841150000003</v>
      </c>
    </row>
    <row r="62" spans="1:7" ht="17.25" customHeight="1" x14ac:dyDescent="0.2">
      <c r="E62" s="7"/>
      <c r="F62" s="7"/>
      <c r="G62" s="7"/>
    </row>
    <row r="63" spans="1:7" x14ac:dyDescent="0.2">
      <c r="A63" s="7" t="s">
        <v>1341</v>
      </c>
      <c r="C63" s="5"/>
      <c r="D63" s="5"/>
      <c r="E63" s="7"/>
      <c r="F63" s="7"/>
      <c r="G63" s="7"/>
    </row>
    <row r="64" spans="1:7" x14ac:dyDescent="0.2">
      <c r="C64" s="5"/>
      <c r="D64" s="5"/>
      <c r="E64" s="7"/>
      <c r="F64" s="7"/>
      <c r="G64" s="7"/>
    </row>
    <row r="65" spans="1:7" x14ac:dyDescent="0.2">
      <c r="A65" s="11" t="s">
        <v>65</v>
      </c>
      <c r="B65" s="5"/>
      <c r="C65" s="5"/>
      <c r="D65" s="5"/>
      <c r="E65" s="7"/>
      <c r="F65" s="7"/>
      <c r="G65" s="7"/>
    </row>
    <row r="298" spans="1:5" x14ac:dyDescent="0.2">
      <c r="A298" s="7" t="s">
        <v>1057</v>
      </c>
      <c r="B298" s="7" t="s">
        <v>1058</v>
      </c>
      <c r="C298" s="7" t="s">
        <v>920</v>
      </c>
    </row>
    <row r="299" spans="1:5" x14ac:dyDescent="0.2">
      <c r="A299" s="7" t="s">
        <v>1054</v>
      </c>
      <c r="B299" s="7" t="s">
        <v>1055</v>
      </c>
      <c r="C299" s="7" t="s">
        <v>681</v>
      </c>
      <c r="D299" s="7" t="s">
        <v>228</v>
      </c>
    </row>
    <row r="300" spans="1:5" x14ac:dyDescent="0.2">
      <c r="A300" s="7" t="s">
        <v>1071</v>
      </c>
      <c r="B300" s="7" t="s">
        <v>1061</v>
      </c>
      <c r="C300" s="7" t="s">
        <v>1003</v>
      </c>
      <c r="D300" s="7" t="s">
        <v>228</v>
      </c>
    </row>
    <row r="301" spans="1:5" x14ac:dyDescent="0.2">
      <c r="A301" s="7" t="s">
        <v>1072</v>
      </c>
      <c r="B301" s="7" t="s">
        <v>1062</v>
      </c>
      <c r="C301" s="7" t="s">
        <v>1003</v>
      </c>
      <c r="D301" s="7" t="s">
        <v>229</v>
      </c>
      <c r="E301" s="5" t="s">
        <v>1053</v>
      </c>
    </row>
    <row r="302" spans="1:5" x14ac:dyDescent="0.2">
      <c r="A302" s="7" t="s">
        <v>1073</v>
      </c>
      <c r="B302" s="7" t="s">
        <v>1063</v>
      </c>
      <c r="C302" s="7" t="s">
        <v>1003</v>
      </c>
      <c r="D302" s="7" t="s">
        <v>229</v>
      </c>
      <c r="E302" s="5" t="s">
        <v>1053</v>
      </c>
    </row>
    <row r="303" spans="1:5" x14ac:dyDescent="0.2">
      <c r="A303" s="7" t="s">
        <v>1074</v>
      </c>
      <c r="B303" s="7" t="s">
        <v>1064</v>
      </c>
      <c r="C303" s="7" t="s">
        <v>1003</v>
      </c>
      <c r="D303" s="7" t="s">
        <v>229</v>
      </c>
      <c r="E303" s="5" t="s">
        <v>230</v>
      </c>
    </row>
    <row r="304" spans="1:5" x14ac:dyDescent="0.2">
      <c r="A304" s="7" t="s">
        <v>1075</v>
      </c>
      <c r="B304" s="7" t="s">
        <v>1065</v>
      </c>
      <c r="C304" s="7" t="s">
        <v>1003</v>
      </c>
      <c r="D304" s="7" t="s">
        <v>229</v>
      </c>
      <c r="E304" s="5" t="s">
        <v>230</v>
      </c>
    </row>
    <row r="305" spans="1:5" x14ac:dyDescent="0.2">
      <c r="A305" s="7" t="s">
        <v>1076</v>
      </c>
      <c r="B305" s="7" t="s">
        <v>1066</v>
      </c>
      <c r="C305" s="7" t="s">
        <v>1003</v>
      </c>
      <c r="D305" s="7" t="s">
        <v>229</v>
      </c>
      <c r="E305" s="5" t="s">
        <v>230</v>
      </c>
    </row>
    <row r="306" spans="1:5" x14ac:dyDescent="0.2">
      <c r="A306" s="7" t="s">
        <v>1077</v>
      </c>
      <c r="B306" s="7" t="s">
        <v>1067</v>
      </c>
      <c r="C306" s="7" t="s">
        <v>1003</v>
      </c>
      <c r="D306" s="7" t="s">
        <v>229</v>
      </c>
      <c r="E306" s="5" t="s">
        <v>230</v>
      </c>
    </row>
    <row r="307" spans="1:5" x14ac:dyDescent="0.2">
      <c r="A307" s="7" t="s">
        <v>1078</v>
      </c>
      <c r="B307" s="7" t="s">
        <v>1068</v>
      </c>
      <c r="C307" s="7" t="s">
        <v>1003</v>
      </c>
      <c r="D307" s="7" t="s">
        <v>229</v>
      </c>
      <c r="E307" s="5" t="s">
        <v>230</v>
      </c>
    </row>
    <row r="308" spans="1:5" x14ac:dyDescent="0.2">
      <c r="A308" s="7" t="s">
        <v>1079</v>
      </c>
      <c r="B308" s="7" t="s">
        <v>1069</v>
      </c>
      <c r="C308" s="7" t="s">
        <v>1003</v>
      </c>
      <c r="D308" s="7" t="s">
        <v>229</v>
      </c>
      <c r="E308" s="5" t="s">
        <v>230</v>
      </c>
    </row>
    <row r="309" spans="1:5" x14ac:dyDescent="0.2">
      <c r="A309" s="7" t="s">
        <v>1080</v>
      </c>
      <c r="B309" s="7" t="s">
        <v>1070</v>
      </c>
      <c r="C309" s="7" t="s">
        <v>1003</v>
      </c>
      <c r="D309" s="7" t="s">
        <v>229</v>
      </c>
      <c r="E309" s="5" t="s">
        <v>230</v>
      </c>
    </row>
    <row r="310" spans="1:5" x14ac:dyDescent="0.2">
      <c r="D310" s="7" t="s">
        <v>229</v>
      </c>
      <c r="E310" s="5" t="s">
        <v>230</v>
      </c>
    </row>
    <row r="311" spans="1:5" x14ac:dyDescent="0.2">
      <c r="E311" s="5" t="s">
        <v>230</v>
      </c>
    </row>
    <row r="312" spans="1:5" x14ac:dyDescent="0.2">
      <c r="E312" s="5" t="s">
        <v>230</v>
      </c>
    </row>
    <row r="352" spans="1:4" x14ac:dyDescent="0.2">
      <c r="A352" s="5"/>
      <c r="B352" s="5"/>
      <c r="C352" s="5"/>
      <c r="D352" s="7" t="s">
        <v>278</v>
      </c>
    </row>
    <row r="430" spans="1:4" x14ac:dyDescent="0.2">
      <c r="A430" s="5"/>
      <c r="B430" s="5"/>
      <c r="C430" s="5"/>
      <c r="D430" s="7" t="s">
        <v>278</v>
      </c>
    </row>
    <row r="566" spans="1:4" x14ac:dyDescent="0.2">
      <c r="A566" s="5"/>
      <c r="B566" s="5"/>
      <c r="C566" s="5"/>
      <c r="D566" s="7" t="s">
        <v>278</v>
      </c>
    </row>
    <row r="618" spans="1:4" x14ac:dyDescent="0.2">
      <c r="A618" s="5"/>
      <c r="B618" s="5"/>
      <c r="C618" s="5"/>
      <c r="D618" s="7" t="s">
        <v>278</v>
      </c>
    </row>
    <row r="1229" spans="1:4" x14ac:dyDescent="0.2">
      <c r="A1229" s="5"/>
      <c r="B1229" s="5"/>
      <c r="C1229" s="5"/>
      <c r="D1229" s="7" t="s">
        <v>278</v>
      </c>
    </row>
    <row r="1240" spans="1:4" x14ac:dyDescent="0.2">
      <c r="A1240" s="5"/>
      <c r="B1240" s="5"/>
      <c r="C1240" s="5"/>
      <c r="D1240" s="7" t="s">
        <v>278</v>
      </c>
    </row>
    <row r="1243" spans="1:4" x14ac:dyDescent="0.2">
      <c r="A1243" s="5"/>
      <c r="B1243" s="5"/>
      <c r="C1243" s="5"/>
      <c r="D1243" s="7" t="s">
        <v>278</v>
      </c>
    </row>
    <row r="1254" spans="1:4" x14ac:dyDescent="0.2">
      <c r="A1254" s="5"/>
      <c r="B1254" s="5"/>
      <c r="C1254" s="5"/>
      <c r="D1254" s="7" t="s">
        <v>278</v>
      </c>
    </row>
    <row r="1266" spans="1:4" x14ac:dyDescent="0.2">
      <c r="A1266" s="5"/>
      <c r="B1266" s="5"/>
      <c r="C1266" s="5"/>
      <c r="D1266" s="7" t="s">
        <v>278</v>
      </c>
    </row>
  </sheetData>
  <mergeCells count="6">
    <mergeCell ref="A28:A29"/>
    <mergeCell ref="E28:E29"/>
    <mergeCell ref="A42:A43"/>
    <mergeCell ref="A55:A56"/>
    <mergeCell ref="E55:E56"/>
    <mergeCell ref="E42:E43"/>
  </mergeCells>
  <phoneticPr fontId="2" type="noConversion"/>
  <pageMargins left="0.75" right="0.75" top="1" bottom="1" header="0.5" footer="0.5"/>
  <pageSetup paperSize="9" scale="51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067"/>
  <sheetViews>
    <sheetView showGridLines="0" zoomScale="101" zoomScaleNormal="101" workbookViewId="0">
      <pane ySplit="6" topLeftCell="A7" activePane="bottomLeft" state="frozen"/>
      <selection activeCell="J9" sqref="J9"/>
      <selection pane="bottomLeft" activeCell="J9" sqref="J9"/>
    </sheetView>
  </sheetViews>
  <sheetFormatPr defaultColWidth="9.140625" defaultRowHeight="12" x14ac:dyDescent="0.2"/>
  <cols>
    <col min="1" max="1" width="56.42578125" style="54" customWidth="1"/>
    <col min="2" max="2" width="13.5703125" style="54" customWidth="1"/>
    <col min="3" max="3" width="19" style="54" customWidth="1"/>
    <col min="4" max="4" width="20" style="54" customWidth="1"/>
    <col min="5" max="5" width="13.85546875" style="54" customWidth="1"/>
    <col min="6" max="9" width="11.42578125" style="54" customWidth="1"/>
    <col min="10" max="10" width="12.42578125" style="55" customWidth="1"/>
    <col min="11" max="11" width="11.42578125" style="55" customWidth="1"/>
    <col min="12" max="16384" width="9.140625" style="164"/>
  </cols>
  <sheetData>
    <row r="1" spans="1:11" ht="20.25" x14ac:dyDescent="0.2">
      <c r="A1" s="53" t="s">
        <v>302</v>
      </c>
    </row>
    <row r="2" spans="1:11" ht="15.75" customHeight="1" x14ac:dyDescent="0.2">
      <c r="A2" s="6" t="s">
        <v>3029</v>
      </c>
      <c r="F2" s="38"/>
      <c r="G2" s="38"/>
      <c r="H2" s="38"/>
    </row>
    <row r="4" spans="1:11" x14ac:dyDescent="0.2">
      <c r="A4" s="55"/>
      <c r="B4" s="55"/>
      <c r="C4" s="55"/>
      <c r="D4" s="55"/>
      <c r="E4" s="55"/>
      <c r="F4" s="122"/>
      <c r="G4" s="122"/>
      <c r="H4" s="122"/>
      <c r="I4" s="122"/>
      <c r="J4" s="122"/>
      <c r="K4" s="122"/>
    </row>
    <row r="5" spans="1:11" s="67" customFormat="1" ht="30.75" customHeight="1" x14ac:dyDescent="0.2">
      <c r="A5" s="56" t="s">
        <v>393</v>
      </c>
      <c r="B5" s="56" t="s">
        <v>101</v>
      </c>
      <c r="C5" s="56" t="s">
        <v>2289</v>
      </c>
      <c r="D5" s="56" t="s">
        <v>227</v>
      </c>
      <c r="E5" s="102" t="s">
        <v>1658</v>
      </c>
      <c r="F5" s="56" t="s">
        <v>675</v>
      </c>
      <c r="G5" s="56"/>
      <c r="H5" s="56"/>
      <c r="I5" s="56"/>
      <c r="J5" s="56" t="s">
        <v>299</v>
      </c>
      <c r="K5" s="56" t="s">
        <v>184</v>
      </c>
    </row>
    <row r="6" spans="1:11" ht="22.5" x14ac:dyDescent="0.2">
      <c r="A6" s="77"/>
      <c r="B6" s="77"/>
      <c r="C6" s="77"/>
      <c r="D6" s="77"/>
      <c r="E6" s="103"/>
      <c r="F6" s="78" t="s">
        <v>2986</v>
      </c>
      <c r="G6" s="78" t="s">
        <v>2884</v>
      </c>
      <c r="H6" s="79" t="s">
        <v>98</v>
      </c>
      <c r="I6" s="80" t="s">
        <v>99</v>
      </c>
      <c r="J6" s="81" t="s">
        <v>300</v>
      </c>
      <c r="K6" s="81" t="s">
        <v>935</v>
      </c>
    </row>
    <row r="7" spans="1:11" x14ac:dyDescent="0.2">
      <c r="A7" s="118" t="s">
        <v>2290</v>
      </c>
      <c r="B7" s="118" t="s">
        <v>367</v>
      </c>
      <c r="C7" s="118" t="s">
        <v>1950</v>
      </c>
      <c r="D7" s="118" t="s">
        <v>229</v>
      </c>
      <c r="E7" s="118" t="s">
        <v>1053</v>
      </c>
      <c r="F7" s="119">
        <v>2442.9802980939999</v>
      </c>
      <c r="G7" s="119">
        <v>724.84805564299995</v>
      </c>
      <c r="H7" s="74">
        <f>IF(ISERROR(F7/G7-1),"",IF((F7/G7-1)&gt;10000%,"",F7/G7-1))</f>
        <v>2.3703343467299156</v>
      </c>
      <c r="I7" s="120">
        <f>F7/$F$1042</f>
        <v>0.13450300334581555</v>
      </c>
      <c r="J7" s="121">
        <v>952.71597459000009</v>
      </c>
      <c r="K7" s="121">
        <v>4.8076818181818197</v>
      </c>
    </row>
    <row r="8" spans="1:11" x14ac:dyDescent="0.2">
      <c r="A8" s="118" t="s">
        <v>2759</v>
      </c>
      <c r="B8" s="118" t="s">
        <v>615</v>
      </c>
      <c r="C8" s="118" t="s">
        <v>919</v>
      </c>
      <c r="D8" s="118" t="s">
        <v>229</v>
      </c>
      <c r="E8" s="118" t="s">
        <v>1053</v>
      </c>
      <c r="F8" s="119">
        <v>1744.3850273359999</v>
      </c>
      <c r="G8" s="119">
        <v>1145.6300311350001</v>
      </c>
      <c r="H8" s="74">
        <f>IF(ISERROR(F8/G8-1),"",IF((F8/G8-1)&gt;10000%,"",F8/G8-1))</f>
        <v>0.52264254596032234</v>
      </c>
      <c r="I8" s="120">
        <f>F8/$F$1042</f>
        <v>9.6040490114151861E-2</v>
      </c>
      <c r="J8" s="121">
        <v>12625.0730558</v>
      </c>
      <c r="K8" s="121">
        <v>4.2209090909090898</v>
      </c>
    </row>
    <row r="9" spans="1:11" x14ac:dyDescent="0.2">
      <c r="A9" s="118" t="s">
        <v>2244</v>
      </c>
      <c r="B9" s="118" t="s">
        <v>622</v>
      </c>
      <c r="C9" s="118" t="s">
        <v>919</v>
      </c>
      <c r="D9" s="118" t="s">
        <v>229</v>
      </c>
      <c r="E9" s="118" t="s">
        <v>230</v>
      </c>
      <c r="F9" s="119">
        <v>1075.3990535320002</v>
      </c>
      <c r="G9" s="119">
        <v>357.69995180500001</v>
      </c>
      <c r="H9" s="74">
        <f>IF(ISERROR(F9/G9-1),"",IF((F9/G9-1)&gt;10000%,"",F9/G9-1))</f>
        <v>2.0064277283387879</v>
      </c>
      <c r="I9" s="120">
        <f>F9/$F$1042</f>
        <v>5.9208173970192179E-2</v>
      </c>
      <c r="J9" s="121">
        <v>4666.8126566199999</v>
      </c>
      <c r="K9" s="121">
        <v>7.29445454545455</v>
      </c>
    </row>
    <row r="10" spans="1:11" x14ac:dyDescent="0.2">
      <c r="A10" s="118" t="s">
        <v>2270</v>
      </c>
      <c r="B10" s="59" t="s">
        <v>636</v>
      </c>
      <c r="C10" s="59" t="s">
        <v>919</v>
      </c>
      <c r="D10" s="118" t="s">
        <v>229</v>
      </c>
      <c r="E10" s="118" t="s">
        <v>230</v>
      </c>
      <c r="F10" s="119">
        <v>520.94593134800004</v>
      </c>
      <c r="G10" s="119">
        <v>237.03252405700002</v>
      </c>
      <c r="H10" s="74">
        <f>IF(ISERROR(F10/G10-1),"",IF((F10/G10-1)&gt;10000%,"",F10/G10-1))</f>
        <v>1.1977824917509059</v>
      </c>
      <c r="I10" s="60">
        <f>F10/$F$1042</f>
        <v>2.8681685399491903E-2</v>
      </c>
      <c r="J10" s="121">
        <v>3287.4692340400002</v>
      </c>
      <c r="K10" s="121">
        <v>10.254227272727301</v>
      </c>
    </row>
    <row r="11" spans="1:11" x14ac:dyDescent="0.2">
      <c r="A11" s="118" t="s">
        <v>2596</v>
      </c>
      <c r="B11" s="59" t="s">
        <v>623</v>
      </c>
      <c r="C11" s="59" t="s">
        <v>919</v>
      </c>
      <c r="D11" s="118" t="s">
        <v>229</v>
      </c>
      <c r="E11" s="118" t="s">
        <v>230</v>
      </c>
      <c r="F11" s="119">
        <v>508.19553511000004</v>
      </c>
      <c r="G11" s="119">
        <v>391.07578555699996</v>
      </c>
      <c r="H11" s="74">
        <f>IF(ISERROR(F11/G11-1),"",IF((F11/G11-1)&gt;10000%,"",F11/G11-1))</f>
        <v>0.29948095453209711</v>
      </c>
      <c r="I11" s="60">
        <f>F11/$F$1042</f>
        <v>2.7979687684161085E-2</v>
      </c>
      <c r="J11" s="121">
        <v>1124.2489430000001</v>
      </c>
      <c r="K11" s="121">
        <v>12.125181818181799</v>
      </c>
    </row>
    <row r="12" spans="1:11" x14ac:dyDescent="0.2">
      <c r="A12" s="118" t="s">
        <v>2291</v>
      </c>
      <c r="B12" s="118" t="s">
        <v>103</v>
      </c>
      <c r="C12" s="118" t="s">
        <v>681</v>
      </c>
      <c r="D12" s="118" t="s">
        <v>229</v>
      </c>
      <c r="E12" s="118" t="s">
        <v>1053</v>
      </c>
      <c r="F12" s="119">
        <v>457.39294555000004</v>
      </c>
      <c r="G12" s="119">
        <v>314.729034222</v>
      </c>
      <c r="H12" s="74">
        <f>IF(ISERROR(F12/G12-1),"",IF((F12/G12-1)&gt;10000%,"",F12/G12-1))</f>
        <v>0.45329123091760692</v>
      </c>
      <c r="I12" s="120">
        <f>F12/$F$1042</f>
        <v>2.518265289886383E-2</v>
      </c>
      <c r="J12" s="121">
        <v>2651.0139690448</v>
      </c>
      <c r="K12" s="121">
        <v>5.6107272727272699</v>
      </c>
    </row>
    <row r="13" spans="1:11" x14ac:dyDescent="0.2">
      <c r="A13" s="118" t="s">
        <v>2989</v>
      </c>
      <c r="B13" s="118" t="s">
        <v>621</v>
      </c>
      <c r="C13" s="118" t="s">
        <v>919</v>
      </c>
      <c r="D13" s="118" t="s">
        <v>229</v>
      </c>
      <c r="E13" s="118" t="s">
        <v>230</v>
      </c>
      <c r="F13" s="119">
        <v>428.25424743000002</v>
      </c>
      <c r="G13" s="119">
        <v>228.24405588900001</v>
      </c>
      <c r="H13" s="74">
        <f>IF(ISERROR(F13/G13-1),"",IF((F13/G13-1)&gt;10000%,"",F13/G13-1))</f>
        <v>0.87629967300558875</v>
      </c>
      <c r="I13" s="120">
        <f>F13/$F$1042</f>
        <v>2.3578365539778354E-2</v>
      </c>
      <c r="J13" s="121">
        <v>5320.9781028799998</v>
      </c>
      <c r="K13" s="121">
        <v>7.0514090909090896</v>
      </c>
    </row>
    <row r="14" spans="1:11" x14ac:dyDescent="0.2">
      <c r="A14" s="118" t="s">
        <v>2295</v>
      </c>
      <c r="B14" s="118" t="s">
        <v>361</v>
      </c>
      <c r="C14" s="118" t="s">
        <v>681</v>
      </c>
      <c r="D14" s="118" t="s">
        <v>228</v>
      </c>
      <c r="E14" s="118" t="s">
        <v>1053</v>
      </c>
      <c r="F14" s="119">
        <v>370.16598887699996</v>
      </c>
      <c r="G14" s="119">
        <v>83.388767555999991</v>
      </c>
      <c r="H14" s="74">
        <f>IF(ISERROR(F14/G14-1),"",IF((F14/G14-1)&gt;10000%,"",F14/G14-1))</f>
        <v>3.4390389704274478</v>
      </c>
      <c r="I14" s="120">
        <f>F14/$F$1042</f>
        <v>2.0380204162626658E-2</v>
      </c>
      <c r="J14" s="121">
        <v>348.21054291920001</v>
      </c>
      <c r="K14" s="121">
        <v>6.8218181818181796</v>
      </c>
    </row>
    <row r="15" spans="1:11" x14ac:dyDescent="0.2">
      <c r="A15" s="118" t="s">
        <v>2990</v>
      </c>
      <c r="B15" s="118" t="s">
        <v>2972</v>
      </c>
      <c r="C15" s="118" t="s">
        <v>919</v>
      </c>
      <c r="D15" s="118" t="s">
        <v>229</v>
      </c>
      <c r="E15" s="118" t="s">
        <v>230</v>
      </c>
      <c r="F15" s="119">
        <v>289.66255172899997</v>
      </c>
      <c r="G15" s="119">
        <v>185.71053285400001</v>
      </c>
      <c r="H15" s="74">
        <f>IF(ISERROR(F15/G15-1),"",IF((F15/G15-1)&gt;10000%,"",F15/G15-1))</f>
        <v>0.55975295142103709</v>
      </c>
      <c r="I15" s="120">
        <f>F15/$F$1042</f>
        <v>1.5947931792474918E-2</v>
      </c>
      <c r="J15" s="121">
        <v>10730.520251952001</v>
      </c>
      <c r="K15" s="121">
        <v>5.0985714285714296</v>
      </c>
    </row>
    <row r="16" spans="1:11" x14ac:dyDescent="0.2">
      <c r="A16" s="118" t="s">
        <v>2293</v>
      </c>
      <c r="B16" s="118" t="s">
        <v>368</v>
      </c>
      <c r="C16" s="118" t="s">
        <v>1950</v>
      </c>
      <c r="D16" s="118" t="s">
        <v>229</v>
      </c>
      <c r="E16" s="118" t="s">
        <v>230</v>
      </c>
      <c r="F16" s="119">
        <v>280.50756136900003</v>
      </c>
      <c r="G16" s="119">
        <v>159.477061703</v>
      </c>
      <c r="H16" s="74">
        <f>IF(ISERROR(F16/G16-1),"",IF((F16/G16-1)&gt;10000%,"",F16/G16-1))</f>
        <v>0.75892105343274752</v>
      </c>
      <c r="I16" s="120">
        <f>F16/$F$1042</f>
        <v>1.5443886098785661E-2</v>
      </c>
      <c r="J16" s="121">
        <v>1274.15961898</v>
      </c>
      <c r="K16" s="121">
        <v>8.3540454545454494</v>
      </c>
    </row>
    <row r="17" spans="1:11" x14ac:dyDescent="0.2">
      <c r="A17" s="118" t="s">
        <v>2871</v>
      </c>
      <c r="B17" s="118" t="s">
        <v>105</v>
      </c>
      <c r="C17" s="118" t="s">
        <v>681</v>
      </c>
      <c r="D17" s="118" t="s">
        <v>229</v>
      </c>
      <c r="E17" s="118" t="s">
        <v>230</v>
      </c>
      <c r="F17" s="119">
        <v>238.937071801</v>
      </c>
      <c r="G17" s="119">
        <v>127.472066497</v>
      </c>
      <c r="H17" s="74">
        <f>IF(ISERROR(F17/G17-1),"",IF((F17/G17-1)&gt;10000%,"",F17/G17-1))</f>
        <v>0.87442691067241207</v>
      </c>
      <c r="I17" s="120">
        <f>F17/$F$1042</f>
        <v>1.3155142427044122E-2</v>
      </c>
      <c r="J17" s="121">
        <v>1562.5831045077</v>
      </c>
      <c r="K17" s="121">
        <v>7.2133636363636402</v>
      </c>
    </row>
    <row r="18" spans="1:11" x14ac:dyDescent="0.2">
      <c r="A18" s="118" t="s">
        <v>2296</v>
      </c>
      <c r="B18" s="118" t="s">
        <v>381</v>
      </c>
      <c r="C18" s="118" t="s">
        <v>1950</v>
      </c>
      <c r="D18" s="118" t="s">
        <v>229</v>
      </c>
      <c r="E18" s="118" t="s">
        <v>230</v>
      </c>
      <c r="F18" s="119">
        <v>213.17756673899999</v>
      </c>
      <c r="G18" s="119">
        <v>55.732480598999999</v>
      </c>
      <c r="H18" s="74">
        <f>IF(ISERROR(F18/G18-1),"",IF((F18/G18-1)&gt;10000%,"",F18/G18-1))</f>
        <v>2.8250148647219016</v>
      </c>
      <c r="I18" s="120">
        <f>F18/$F$1042</f>
        <v>1.1736903074789048E-2</v>
      </c>
      <c r="J18" s="121">
        <v>310.98138762999997</v>
      </c>
      <c r="K18" s="121">
        <v>6.4244545454545499</v>
      </c>
    </row>
    <row r="19" spans="1:11" x14ac:dyDescent="0.2">
      <c r="A19" s="118" t="s">
        <v>2618</v>
      </c>
      <c r="B19" s="118" t="s">
        <v>175</v>
      </c>
      <c r="C19" s="118" t="s">
        <v>920</v>
      </c>
      <c r="D19" s="118" t="s">
        <v>228</v>
      </c>
      <c r="E19" s="118" t="s">
        <v>1053</v>
      </c>
      <c r="F19" s="119">
        <v>193.16050252700001</v>
      </c>
      <c r="G19" s="119">
        <v>102.20476157099999</v>
      </c>
      <c r="H19" s="74">
        <f>IF(ISERROR(F19/G19-1),"",IF((F19/G19-1)&gt;10000%,"",F19/G19-1))</f>
        <v>0.88993643307718617</v>
      </c>
      <c r="I19" s="120">
        <f>F19/$F$1042</f>
        <v>1.0634824905439669E-2</v>
      </c>
      <c r="J19" s="121">
        <v>231.29822919999998</v>
      </c>
      <c r="K19" s="121">
        <v>13.485045454545499</v>
      </c>
    </row>
    <row r="20" spans="1:11" x14ac:dyDescent="0.2">
      <c r="A20" s="118" t="s">
        <v>2137</v>
      </c>
      <c r="B20" s="118" t="s">
        <v>440</v>
      </c>
      <c r="C20" s="118" t="s">
        <v>915</v>
      </c>
      <c r="D20" s="118" t="s">
        <v>228</v>
      </c>
      <c r="E20" s="118" t="s">
        <v>1053</v>
      </c>
      <c r="F20" s="119">
        <v>192.24517353499999</v>
      </c>
      <c r="G20" s="119">
        <v>65.195908332999991</v>
      </c>
      <c r="H20" s="74">
        <f>IF(ISERROR(F20/G20-1),"",IF((F20/G20-1)&gt;10000%,"",F20/G20-1))</f>
        <v>1.9487306558115995</v>
      </c>
      <c r="I20" s="120">
        <f>F20/$F$1042</f>
        <v>1.058442969817191E-2</v>
      </c>
      <c r="J20" s="121">
        <v>555.64011430999994</v>
      </c>
      <c r="K20" s="121">
        <v>7.47127272727273</v>
      </c>
    </row>
    <row r="21" spans="1:11" x14ac:dyDescent="0.2">
      <c r="A21" s="118" t="s">
        <v>1745</v>
      </c>
      <c r="B21" s="118" t="s">
        <v>354</v>
      </c>
      <c r="C21" s="118" t="s">
        <v>681</v>
      </c>
      <c r="D21" s="118" t="s">
        <v>228</v>
      </c>
      <c r="E21" s="118" t="s">
        <v>1053</v>
      </c>
      <c r="F21" s="119">
        <v>189.88341522299999</v>
      </c>
      <c r="G21" s="119">
        <v>52.627538045000001</v>
      </c>
      <c r="H21" s="74">
        <f>IF(ISERROR(F21/G21-1),"",IF((F21/G21-1)&gt;10000%,"",F21/G21-1))</f>
        <v>2.6080619059291203</v>
      </c>
      <c r="I21" s="120">
        <f>F21/$F$1042</f>
        <v>1.0454398528297644E-2</v>
      </c>
      <c r="J21" s="121">
        <v>2025.2401013499998</v>
      </c>
      <c r="K21" s="121">
        <v>12.112227272727299</v>
      </c>
    </row>
    <row r="22" spans="1:11" x14ac:dyDescent="0.2">
      <c r="A22" s="118" t="s">
        <v>2871</v>
      </c>
      <c r="B22" s="118" t="s">
        <v>419</v>
      </c>
      <c r="C22" s="118" t="s">
        <v>681</v>
      </c>
      <c r="D22" s="118" t="s">
        <v>229</v>
      </c>
      <c r="E22" s="118" t="s">
        <v>1053</v>
      </c>
      <c r="F22" s="119">
        <v>181.13629984299999</v>
      </c>
      <c r="G22" s="119">
        <v>95.056549916999998</v>
      </c>
      <c r="H22" s="74">
        <f>IF(ISERROR(F22/G22-1),"",IF((F22/G22-1)&gt;10000%,"",F22/G22-1))</f>
        <v>0.90556358295311346</v>
      </c>
      <c r="I22" s="120">
        <f>F22/$F$1042</f>
        <v>9.9728091801803941E-3</v>
      </c>
      <c r="J22" s="121">
        <v>1323.9450024384</v>
      </c>
      <c r="K22" s="121">
        <v>8.0682272727272704</v>
      </c>
    </row>
    <row r="23" spans="1:11" x14ac:dyDescent="0.2">
      <c r="A23" s="118" t="s">
        <v>2299</v>
      </c>
      <c r="B23" s="59" t="s">
        <v>979</v>
      </c>
      <c r="C23" s="59" t="s">
        <v>681</v>
      </c>
      <c r="D23" s="118" t="s">
        <v>228</v>
      </c>
      <c r="E23" s="118" t="s">
        <v>1053</v>
      </c>
      <c r="F23" s="119">
        <v>161.48879062900002</v>
      </c>
      <c r="G23" s="119">
        <v>62.479726806999999</v>
      </c>
      <c r="H23" s="74">
        <f>IF(ISERROR(F23/G23-1),"",IF((F23/G23-1)&gt;10000%,"",F23/G23-1))</f>
        <v>1.584659038728502</v>
      </c>
      <c r="I23" s="60">
        <f>F23/$F$1042</f>
        <v>8.8910775757096751E-3</v>
      </c>
      <c r="J23" s="121">
        <v>87.979523</v>
      </c>
      <c r="K23" s="121">
        <v>14.6263636363636</v>
      </c>
    </row>
    <row r="24" spans="1:11" x14ac:dyDescent="0.2">
      <c r="A24" s="118" t="s">
        <v>1814</v>
      </c>
      <c r="B24" s="59" t="s">
        <v>844</v>
      </c>
      <c r="C24" s="59" t="s">
        <v>919</v>
      </c>
      <c r="D24" s="118" t="s">
        <v>854</v>
      </c>
      <c r="E24" s="118" t="s">
        <v>1053</v>
      </c>
      <c r="F24" s="119">
        <v>150.83293190999999</v>
      </c>
      <c r="G24" s="119">
        <v>140.25482774399998</v>
      </c>
      <c r="H24" s="74">
        <f>IF(ISERROR(F24/G24-1),"",IF((F24/G24-1)&gt;10000%,"",F24/G24-1))</f>
        <v>7.5420606450051553E-2</v>
      </c>
      <c r="I24" s="60">
        <f>F24/$F$1042</f>
        <v>8.3043986728743094E-3</v>
      </c>
      <c r="J24" s="121">
        <v>2996.1345400199998</v>
      </c>
      <c r="K24" s="121">
        <v>16.763227272727299</v>
      </c>
    </row>
    <row r="25" spans="1:11" x14ac:dyDescent="0.2">
      <c r="A25" s="118" t="s">
        <v>2992</v>
      </c>
      <c r="B25" s="118" t="s">
        <v>2974</v>
      </c>
      <c r="C25" s="59" t="s">
        <v>919</v>
      </c>
      <c r="D25" s="118" t="s">
        <v>854</v>
      </c>
      <c r="E25" s="118" t="s">
        <v>230</v>
      </c>
      <c r="F25" s="119">
        <v>143.947571372</v>
      </c>
      <c r="G25" s="119">
        <v>76.205090351999999</v>
      </c>
      <c r="H25" s="74">
        <f>IF(ISERROR(F25/G25-1),"",IF((F25/G25-1)&gt;10000%,"",F25/G25-1))</f>
        <v>0.88894955320031444</v>
      </c>
      <c r="I25" s="60">
        <f>F25/$F$1042</f>
        <v>7.9253118369295838E-3</v>
      </c>
      <c r="J25" s="121">
        <v>4794.4880450720002</v>
      </c>
      <c r="K25" s="121">
        <v>11.1605714285714</v>
      </c>
    </row>
    <row r="26" spans="1:11" x14ac:dyDescent="0.2">
      <c r="A26" s="118" t="s">
        <v>1728</v>
      </c>
      <c r="B26" s="59" t="s">
        <v>171</v>
      </c>
      <c r="C26" s="59" t="s">
        <v>681</v>
      </c>
      <c r="D26" s="118" t="s">
        <v>228</v>
      </c>
      <c r="E26" s="118" t="s">
        <v>1053</v>
      </c>
      <c r="F26" s="119">
        <v>143.771342441</v>
      </c>
      <c r="G26" s="119">
        <v>117.018268861</v>
      </c>
      <c r="H26" s="74">
        <f>IF(ISERROR(F26/G26-1),"",IF((F26/G26-1)&gt;10000%,"",F26/G26-1))</f>
        <v>0.22862305040402386</v>
      </c>
      <c r="I26" s="60">
        <f>F26/$F$1042</f>
        <v>7.9156092124285111E-3</v>
      </c>
      <c r="J26" s="121">
        <v>2279.9497418635201</v>
      </c>
      <c r="K26" s="121">
        <v>12.8178181818182</v>
      </c>
    </row>
    <row r="27" spans="1:11" x14ac:dyDescent="0.2">
      <c r="A27" s="118" t="s">
        <v>2991</v>
      </c>
      <c r="B27" s="118" t="s">
        <v>2973</v>
      </c>
      <c r="C27" s="59" t="s">
        <v>919</v>
      </c>
      <c r="D27" s="118" t="s">
        <v>854</v>
      </c>
      <c r="E27" s="118" t="s">
        <v>230</v>
      </c>
      <c r="F27" s="119">
        <v>140.81958253800002</v>
      </c>
      <c r="G27" s="119">
        <v>128.13318379399999</v>
      </c>
      <c r="H27" s="74">
        <f>IF(ISERROR(F27/G27-1),"",IF((F27/G27-1)&gt;10000%,"",F27/G27-1))</f>
        <v>9.9009470992276194E-2</v>
      </c>
      <c r="I27" s="60">
        <f>F27/$F$1042</f>
        <v>7.7530943643067309E-3</v>
      </c>
      <c r="J27" s="121">
        <v>6017.9503819120009</v>
      </c>
      <c r="K27" s="121">
        <v>8.5817142857142894</v>
      </c>
    </row>
    <row r="28" spans="1:11" x14ac:dyDescent="0.2">
      <c r="A28" s="118" t="s">
        <v>2292</v>
      </c>
      <c r="B28" s="59" t="s">
        <v>973</v>
      </c>
      <c r="C28" s="59" t="s">
        <v>919</v>
      </c>
      <c r="D28" s="118" t="s">
        <v>229</v>
      </c>
      <c r="E28" s="118" t="s">
        <v>1053</v>
      </c>
      <c r="F28" s="119">
        <v>137.99114636199999</v>
      </c>
      <c r="G28" s="119">
        <v>96.761862579999999</v>
      </c>
      <c r="H28" s="74">
        <f>IF(ISERROR(F28/G28-1),"",IF((F28/G28-1)&gt;10000%,"",F28/G28-1))</f>
        <v>0.42609022483328873</v>
      </c>
      <c r="I28" s="60">
        <f>F28/$F$1042</f>
        <v>7.5973693423977253E-3</v>
      </c>
      <c r="J28" s="121">
        <v>1002.30554954</v>
      </c>
      <c r="K28" s="121">
        <v>8.6449090909090902</v>
      </c>
    </row>
    <row r="29" spans="1:11" x14ac:dyDescent="0.2">
      <c r="A29" s="118" t="s">
        <v>2246</v>
      </c>
      <c r="B29" s="59" t="s">
        <v>620</v>
      </c>
      <c r="C29" s="59" t="s">
        <v>919</v>
      </c>
      <c r="D29" s="118" t="s">
        <v>229</v>
      </c>
      <c r="E29" s="118" t="s">
        <v>230</v>
      </c>
      <c r="F29" s="119">
        <v>134.46590141999999</v>
      </c>
      <c r="G29" s="119">
        <v>55.32074231</v>
      </c>
      <c r="H29" s="74">
        <f>IF(ISERROR(F29/G29-1),"",IF((F29/G29-1)&gt;10000%,"",F29/G29-1))</f>
        <v>1.4306597454259649</v>
      </c>
      <c r="I29" s="60">
        <f>F29/$F$1042</f>
        <v>7.4032801667303734E-3</v>
      </c>
      <c r="J29" s="121">
        <v>1001.0960233200001</v>
      </c>
      <c r="K29" s="121">
        <v>17.02</v>
      </c>
    </row>
    <row r="30" spans="1:11" x14ac:dyDescent="0.2">
      <c r="A30" s="118" t="s">
        <v>2765</v>
      </c>
      <c r="B30" s="59" t="s">
        <v>927</v>
      </c>
      <c r="C30" s="59" t="s">
        <v>919</v>
      </c>
      <c r="D30" s="118" t="s">
        <v>229</v>
      </c>
      <c r="E30" s="118" t="s">
        <v>1053</v>
      </c>
      <c r="F30" s="119">
        <v>115.599254765</v>
      </c>
      <c r="G30" s="119">
        <v>108.35715116</v>
      </c>
      <c r="H30" s="74">
        <f>IF(ISERROR(F30/G30-1),"",IF((F30/G30-1)&gt;10000%,"",F30/G30-1))</f>
        <v>6.6835492881372582E-2</v>
      </c>
      <c r="I30" s="60">
        <f>F30/$F$1042</f>
        <v>6.3645404600935155E-3</v>
      </c>
      <c r="J30" s="121">
        <v>6796.3030392320006</v>
      </c>
      <c r="K30" s="121">
        <v>8.0422272727272706</v>
      </c>
    </row>
    <row r="31" spans="1:11" x14ac:dyDescent="0.2">
      <c r="A31" s="118" t="s">
        <v>2754</v>
      </c>
      <c r="B31" s="59" t="s">
        <v>575</v>
      </c>
      <c r="C31" s="59" t="s">
        <v>918</v>
      </c>
      <c r="D31" s="118" t="s">
        <v>228</v>
      </c>
      <c r="E31" s="118" t="s">
        <v>1053</v>
      </c>
      <c r="F31" s="119">
        <v>112.584360332</v>
      </c>
      <c r="G31" s="119">
        <v>54.955948849999999</v>
      </c>
      <c r="H31" s="74">
        <f>IF(ISERROR(F31/G31-1),"",IF((F31/G31-1)&gt;10000%,"",F31/G31-1))</f>
        <v>1.0486291782404553</v>
      </c>
      <c r="I31" s="60">
        <f>F31/$F$1042</f>
        <v>6.1985496183640685E-3</v>
      </c>
      <c r="J31" s="121">
        <v>77.990836770000001</v>
      </c>
      <c r="K31" s="121">
        <v>15.7246818181818</v>
      </c>
    </row>
    <row r="32" spans="1:11" x14ac:dyDescent="0.2">
      <c r="A32" s="118" t="s">
        <v>2304</v>
      </c>
      <c r="B32" s="59" t="s">
        <v>980</v>
      </c>
      <c r="C32" s="59" t="s">
        <v>681</v>
      </c>
      <c r="D32" s="118" t="s">
        <v>228</v>
      </c>
      <c r="E32" s="118" t="s">
        <v>1053</v>
      </c>
      <c r="F32" s="119">
        <v>93.779929745000004</v>
      </c>
      <c r="G32" s="119">
        <v>71.94691416500001</v>
      </c>
      <c r="H32" s="74">
        <f>IF(ISERROR(F32/G32-1),"",IF((F32/G32-1)&gt;10000%,"",F32/G32-1))</f>
        <v>0.30346006959977578</v>
      </c>
      <c r="I32" s="60">
        <f>F32/$F$1042</f>
        <v>5.1632353376337954E-3</v>
      </c>
      <c r="J32" s="121">
        <v>55.140728500000002</v>
      </c>
      <c r="K32" s="121">
        <v>13.8165454545455</v>
      </c>
    </row>
    <row r="33" spans="1:11" x14ac:dyDescent="0.2">
      <c r="A33" s="118" t="s">
        <v>2302</v>
      </c>
      <c r="B33" s="59" t="s">
        <v>560</v>
      </c>
      <c r="C33" s="59" t="s">
        <v>681</v>
      </c>
      <c r="D33" s="118" t="s">
        <v>854</v>
      </c>
      <c r="E33" s="118" t="s">
        <v>1053</v>
      </c>
      <c r="F33" s="119">
        <v>89.917815039000004</v>
      </c>
      <c r="G33" s="119">
        <v>177.788827962</v>
      </c>
      <c r="H33" s="74">
        <f>IF(ISERROR(F33/G33-1),"",IF((F33/G33-1)&gt;10000%,"",F33/G33-1))</f>
        <v>-0.49424372684306828</v>
      </c>
      <c r="I33" s="60">
        <f>F33/$F$1042</f>
        <v>4.9505991458362909E-3</v>
      </c>
      <c r="J33" s="121">
        <v>898.13129816759999</v>
      </c>
      <c r="K33" s="121">
        <v>14.0259545454545</v>
      </c>
    </row>
    <row r="34" spans="1:11" x14ac:dyDescent="0.2">
      <c r="A34" s="118" t="s">
        <v>2263</v>
      </c>
      <c r="B34" s="59" t="s">
        <v>432</v>
      </c>
      <c r="C34" s="59" t="s">
        <v>919</v>
      </c>
      <c r="D34" s="118" t="s">
        <v>229</v>
      </c>
      <c r="E34" s="118" t="s">
        <v>230</v>
      </c>
      <c r="F34" s="119">
        <v>89.807049247999998</v>
      </c>
      <c r="G34" s="119">
        <v>21.35465555</v>
      </c>
      <c r="H34" s="74">
        <f>IF(ISERROR(F34/G34-1),"",IF((F34/G34-1)&gt;10000%,"",F34/G34-1))</f>
        <v>3.205502122838034</v>
      </c>
      <c r="I34" s="60">
        <f>F34/$F$1042</f>
        <v>4.9445007210683544E-3</v>
      </c>
      <c r="J34" s="121">
        <v>124.54540622</v>
      </c>
      <c r="K34" s="121">
        <v>22.904181818181801</v>
      </c>
    </row>
    <row r="35" spans="1:11" x14ac:dyDescent="0.2">
      <c r="A35" s="118" t="s">
        <v>2196</v>
      </c>
      <c r="B35" s="59" t="s">
        <v>444</v>
      </c>
      <c r="C35" s="59" t="s">
        <v>915</v>
      </c>
      <c r="D35" s="118" t="s">
        <v>228</v>
      </c>
      <c r="E35" s="118" t="s">
        <v>1053</v>
      </c>
      <c r="F35" s="119">
        <v>88.933037096999996</v>
      </c>
      <c r="G35" s="119">
        <v>11.68354828</v>
      </c>
      <c r="H35" s="74">
        <f>IF(ISERROR(F35/G35-1),"",IF((F35/G35-1)&gt;10000%,"",F35/G35-1))</f>
        <v>6.6118174860659709</v>
      </c>
      <c r="I35" s="60">
        <f>F35/$F$1042</f>
        <v>4.8963802923600456E-3</v>
      </c>
      <c r="J35" s="121">
        <v>21.55202809</v>
      </c>
      <c r="K35" s="121">
        <v>12.592454545454499</v>
      </c>
    </row>
    <row r="36" spans="1:11" x14ac:dyDescent="0.2">
      <c r="A36" s="118" t="s">
        <v>2297</v>
      </c>
      <c r="B36" s="118" t="s">
        <v>321</v>
      </c>
      <c r="C36" s="118" t="s">
        <v>681</v>
      </c>
      <c r="D36" s="118" t="s">
        <v>229</v>
      </c>
      <c r="E36" s="118" t="s">
        <v>1053</v>
      </c>
      <c r="F36" s="119">
        <v>86.671096113999994</v>
      </c>
      <c r="G36" s="119">
        <v>77.457758097999999</v>
      </c>
      <c r="H36" s="74">
        <f>IF(ISERROR(F36/G36-1),"",IF((F36/G36-1)&gt;10000%,"",F36/G36-1))</f>
        <v>0.11894661351214464</v>
      </c>
      <c r="I36" s="120">
        <f>F36/$F$1042</f>
        <v>4.7718447585115521E-3</v>
      </c>
      <c r="J36" s="121">
        <v>1819.7381519283199</v>
      </c>
      <c r="K36" s="121">
        <v>11.221545454545501</v>
      </c>
    </row>
    <row r="37" spans="1:11" x14ac:dyDescent="0.2">
      <c r="A37" s="118" t="s">
        <v>2615</v>
      </c>
      <c r="B37" s="118" t="s">
        <v>264</v>
      </c>
      <c r="C37" s="118" t="s">
        <v>920</v>
      </c>
      <c r="D37" s="118" t="s">
        <v>228</v>
      </c>
      <c r="E37" s="118" t="s">
        <v>230</v>
      </c>
      <c r="F37" s="119">
        <v>82.997929797999987</v>
      </c>
      <c r="G37" s="119">
        <v>17.256844999000002</v>
      </c>
      <c r="H37" s="74">
        <f>IF(ISERROR(F37/G37-1),"",IF((F37/G37-1)&gt;10000%,"",F37/G37-1))</f>
        <v>3.8095657000343657</v>
      </c>
      <c r="I37" s="120">
        <f>F37/$F$1042</f>
        <v>4.5696114856210003E-3</v>
      </c>
      <c r="J37" s="121">
        <v>1137.5069249999999</v>
      </c>
      <c r="K37" s="121">
        <v>8.1755909090909107</v>
      </c>
    </row>
    <row r="38" spans="1:11" x14ac:dyDescent="0.2">
      <c r="A38" s="118" t="s">
        <v>2141</v>
      </c>
      <c r="B38" s="118" t="s">
        <v>441</v>
      </c>
      <c r="C38" s="118" t="s">
        <v>915</v>
      </c>
      <c r="D38" s="118" t="s">
        <v>228</v>
      </c>
      <c r="E38" s="118" t="s">
        <v>1053</v>
      </c>
      <c r="F38" s="119">
        <v>79.59518214900001</v>
      </c>
      <c r="G38" s="119">
        <v>16.785328859</v>
      </c>
      <c r="H38" s="74">
        <f>IF(ISERROR(F38/G38-1),"",IF((F38/G38-1)&gt;10000%,"",F38/G38-1))</f>
        <v>3.7419495213716036</v>
      </c>
      <c r="I38" s="120">
        <f>F38/$F$1042</f>
        <v>4.3822666352448065E-3</v>
      </c>
      <c r="J38" s="121">
        <v>205.36390708000002</v>
      </c>
      <c r="K38" s="121">
        <v>5.4779999999999998</v>
      </c>
    </row>
    <row r="39" spans="1:11" x14ac:dyDescent="0.2">
      <c r="A39" s="118" t="s">
        <v>2251</v>
      </c>
      <c r="B39" s="59" t="s">
        <v>635</v>
      </c>
      <c r="C39" s="59" t="s">
        <v>919</v>
      </c>
      <c r="D39" s="118" t="s">
        <v>229</v>
      </c>
      <c r="E39" s="118" t="s">
        <v>230</v>
      </c>
      <c r="F39" s="119">
        <v>77.375824655000002</v>
      </c>
      <c r="G39" s="119">
        <v>55.214256876999997</v>
      </c>
      <c r="H39" s="74">
        <f>IF(ISERROR(F39/G39-1),"",IF((F39/G39-1)&gt;10000%,"",F39/G39-1))</f>
        <v>0.40137401155953278</v>
      </c>
      <c r="I39" s="60">
        <f>F39/$F$1042</f>
        <v>4.2600756177102236E-3</v>
      </c>
      <c r="J39" s="121">
        <v>516.84674098000005</v>
      </c>
      <c r="K39" s="121">
        <v>16.4129090909091</v>
      </c>
    </row>
    <row r="40" spans="1:11" x14ac:dyDescent="0.2">
      <c r="A40" s="118" t="s">
        <v>1724</v>
      </c>
      <c r="B40" s="118" t="s">
        <v>933</v>
      </c>
      <c r="C40" s="118" t="s">
        <v>681</v>
      </c>
      <c r="D40" s="118" t="s">
        <v>228</v>
      </c>
      <c r="E40" s="118" t="s">
        <v>1053</v>
      </c>
      <c r="F40" s="119">
        <v>75.798661535999997</v>
      </c>
      <c r="G40" s="119">
        <v>14.680079515000001</v>
      </c>
      <c r="H40" s="74">
        <f>IF(ISERROR(F40/G40-1),"",IF((F40/G40-1)&gt;10000%,"",F40/G40-1))</f>
        <v>4.1633685947374781</v>
      </c>
      <c r="I40" s="120">
        <f>F40/$F$1042</f>
        <v>4.1732418530510251E-3</v>
      </c>
      <c r="J40" s="121">
        <v>1228.3181694</v>
      </c>
      <c r="K40" s="121">
        <v>8.0031818181818206</v>
      </c>
    </row>
    <row r="41" spans="1:11" x14ac:dyDescent="0.2">
      <c r="A41" s="118" t="s">
        <v>1841</v>
      </c>
      <c r="B41" s="59" t="s">
        <v>853</v>
      </c>
      <c r="C41" s="59" t="s">
        <v>919</v>
      </c>
      <c r="D41" s="118" t="s">
        <v>854</v>
      </c>
      <c r="E41" s="118" t="s">
        <v>1053</v>
      </c>
      <c r="F41" s="119">
        <v>75.649600851000002</v>
      </c>
      <c r="G41" s="119">
        <v>13.678668140000001</v>
      </c>
      <c r="H41" s="74">
        <f>IF(ISERROR(F41/G41-1),"",IF((F41/G41-1)&gt;10000%,"",F41/G41-1))</f>
        <v>4.5304800201841875</v>
      </c>
      <c r="I41" s="60">
        <f>F41/$F$1042</f>
        <v>4.1650350288580801E-3</v>
      </c>
      <c r="J41" s="121">
        <v>468.94461176999999</v>
      </c>
      <c r="K41" s="121">
        <v>21.775545454545501</v>
      </c>
    </row>
    <row r="42" spans="1:11" x14ac:dyDescent="0.2">
      <c r="A42" s="118" t="s">
        <v>2753</v>
      </c>
      <c r="B42" s="59" t="s">
        <v>574</v>
      </c>
      <c r="C42" s="59" t="s">
        <v>918</v>
      </c>
      <c r="D42" s="118" t="s">
        <v>228</v>
      </c>
      <c r="E42" s="118" t="s">
        <v>1053</v>
      </c>
      <c r="F42" s="119">
        <v>73.388474658000007</v>
      </c>
      <c r="G42" s="119">
        <v>36.506392902999998</v>
      </c>
      <c r="H42" s="74">
        <f>IF(ISERROR(F42/G42-1),"",IF((F42/G42-1)&gt;10000%,"",F42/G42-1))</f>
        <v>1.0102910428044272</v>
      </c>
      <c r="I42" s="60">
        <f>F42/$F$1042</f>
        <v>4.0405443548482784E-3</v>
      </c>
      <c r="J42" s="121">
        <v>37.154809999999998</v>
      </c>
      <c r="K42" s="121">
        <v>16.1926818181818</v>
      </c>
    </row>
    <row r="43" spans="1:11" x14ac:dyDescent="0.2">
      <c r="A43" s="118" t="s">
        <v>2993</v>
      </c>
      <c r="B43" s="118" t="s">
        <v>3036</v>
      </c>
      <c r="C43" s="59" t="s">
        <v>919</v>
      </c>
      <c r="D43" s="118" t="s">
        <v>854</v>
      </c>
      <c r="E43" s="118" t="s">
        <v>230</v>
      </c>
      <c r="F43" s="119">
        <v>73.096009421000005</v>
      </c>
      <c r="G43" s="119">
        <v>67.330847837999997</v>
      </c>
      <c r="H43" s="74">
        <f>IF(ISERROR(F43/G43-1),"",IF((F43/G43-1)&gt;10000%,"",F43/G43-1))</f>
        <v>8.5624372306601026E-2</v>
      </c>
      <c r="I43" s="60">
        <f>F43/$F$1042</f>
        <v>4.0244421157997531E-3</v>
      </c>
      <c r="J43" s="121">
        <v>3679.3460000000005</v>
      </c>
      <c r="K43" s="121">
        <v>13.598045454545501</v>
      </c>
    </row>
    <row r="44" spans="1:11" x14ac:dyDescent="0.2">
      <c r="A44" s="118" t="s">
        <v>2764</v>
      </c>
      <c r="B44" s="118" t="s">
        <v>2774</v>
      </c>
      <c r="C44" s="59" t="s">
        <v>919</v>
      </c>
      <c r="D44" s="118" t="s">
        <v>854</v>
      </c>
      <c r="E44" s="118" t="s">
        <v>1053</v>
      </c>
      <c r="F44" s="119">
        <v>72.431628569999987</v>
      </c>
      <c r="G44" s="119">
        <v>31.745720160000001</v>
      </c>
      <c r="H44" s="74">
        <f>IF(ISERROR(F44/G44-1),"",IF((F44/G44-1)&gt;10000%,"",F44/G44-1))</f>
        <v>1.281618693951216</v>
      </c>
      <c r="I44" s="60">
        <f>F44/$F$1042</f>
        <v>3.987863343594889E-3</v>
      </c>
      <c r="J44" s="121">
        <v>1668.9902150480002</v>
      </c>
      <c r="K44" s="121">
        <v>11.4829090909091</v>
      </c>
    </row>
    <row r="45" spans="1:11" x14ac:dyDescent="0.2">
      <c r="A45" s="118" t="s">
        <v>2276</v>
      </c>
      <c r="B45" s="59" t="s">
        <v>18</v>
      </c>
      <c r="C45" s="59" t="s">
        <v>919</v>
      </c>
      <c r="D45" s="118" t="s">
        <v>229</v>
      </c>
      <c r="E45" s="118" t="s">
        <v>230</v>
      </c>
      <c r="F45" s="119">
        <v>71.777244010000004</v>
      </c>
      <c r="G45" s="119">
        <v>52.768638189999997</v>
      </c>
      <c r="H45" s="74">
        <f>IF(ISERROR(F45/G45-1),"",IF((F45/G45-1)&gt;10000%,"",F45/G45-1))</f>
        <v>0.36022543829077369</v>
      </c>
      <c r="I45" s="60">
        <f>F45/$F$1042</f>
        <v>3.9518349365169451E-3</v>
      </c>
      <c r="J45" s="121">
        <v>723.33181220000006</v>
      </c>
      <c r="K45" s="121">
        <v>28.0685</v>
      </c>
    </row>
    <row r="46" spans="1:11" x14ac:dyDescent="0.2">
      <c r="A46" s="118" t="s">
        <v>1738</v>
      </c>
      <c r="B46" s="59" t="s">
        <v>142</v>
      </c>
      <c r="C46" s="59" t="s">
        <v>681</v>
      </c>
      <c r="D46" s="118" t="s">
        <v>228</v>
      </c>
      <c r="E46" s="118" t="s">
        <v>1053</v>
      </c>
      <c r="F46" s="119">
        <v>69.215552040999995</v>
      </c>
      <c r="G46" s="119">
        <v>66.806394132999998</v>
      </c>
      <c r="H46" s="74">
        <f>IF(ISERROR(F46/G46-1),"",IF((F46/G46-1)&gt;10000%,"",F46/G46-1))</f>
        <v>3.6061786289554476E-2</v>
      </c>
      <c r="I46" s="60">
        <f>F46/$F$1042</f>
        <v>3.8107960326231329E-3</v>
      </c>
      <c r="J46" s="121">
        <v>1133.0227693873269</v>
      </c>
      <c r="K46" s="121">
        <v>8.0681818181818201</v>
      </c>
    </row>
    <row r="47" spans="1:11" x14ac:dyDescent="0.2">
      <c r="A47" s="118" t="s">
        <v>2317</v>
      </c>
      <c r="B47" s="59" t="s">
        <v>106</v>
      </c>
      <c r="C47" s="59" t="s">
        <v>681</v>
      </c>
      <c r="D47" s="118" t="s">
        <v>228</v>
      </c>
      <c r="E47" s="118" t="s">
        <v>1053</v>
      </c>
      <c r="F47" s="119">
        <v>67.0740701</v>
      </c>
      <c r="G47" s="119">
        <v>12.332219583000001</v>
      </c>
      <c r="H47" s="74">
        <f>IF(ISERROR(F47/G47-1),"",IF((F47/G47-1)&gt;10000%,"",F47/G47-1))</f>
        <v>4.4389292737263446</v>
      </c>
      <c r="I47" s="60">
        <f>F47/$F$1042</f>
        <v>3.692892604216424E-3</v>
      </c>
      <c r="J47" s="121">
        <v>258.82297503479998</v>
      </c>
      <c r="K47" s="121">
        <v>11.5239090909091</v>
      </c>
    </row>
    <row r="48" spans="1:11" x14ac:dyDescent="0.2">
      <c r="A48" s="118" t="s">
        <v>2192</v>
      </c>
      <c r="B48" s="59" t="s">
        <v>926</v>
      </c>
      <c r="C48" s="59" t="s">
        <v>915</v>
      </c>
      <c r="D48" s="118" t="s">
        <v>228</v>
      </c>
      <c r="E48" s="118" t="s">
        <v>1053</v>
      </c>
      <c r="F48" s="119">
        <v>64.54668427</v>
      </c>
      <c r="G48" s="119">
        <v>8.9029821239999993</v>
      </c>
      <c r="H48" s="74">
        <f>IF(ISERROR(F48/G48-1),"",IF((F48/G48-1)&gt;10000%,"",F48/G48-1))</f>
        <v>6.2500071741130236</v>
      </c>
      <c r="I48" s="60">
        <f>F48/$F$1042</f>
        <v>3.5537424911296026E-3</v>
      </c>
      <c r="J48" s="121">
        <v>81.397068579999996</v>
      </c>
      <c r="K48" s="121">
        <v>9.6922272727272691</v>
      </c>
    </row>
    <row r="49" spans="1:11" x14ac:dyDescent="0.2">
      <c r="A49" s="118" t="s">
        <v>2298</v>
      </c>
      <c r="B49" s="118" t="s">
        <v>952</v>
      </c>
      <c r="C49" s="118" t="s">
        <v>919</v>
      </c>
      <c r="D49" s="118" t="s">
        <v>229</v>
      </c>
      <c r="E49" s="118" t="s">
        <v>230</v>
      </c>
      <c r="F49" s="119">
        <v>64.32798536</v>
      </c>
      <c r="G49" s="119">
        <v>20.269808242</v>
      </c>
      <c r="H49" s="74">
        <f>IF(ISERROR(F49/G49-1),"",IF((F49/G49-1)&gt;10000%,"",F49/G49-1))</f>
        <v>2.1735862812312834</v>
      </c>
      <c r="I49" s="120">
        <f>F49/$F$1042</f>
        <v>3.5417015998271202E-3</v>
      </c>
      <c r="J49" s="121">
        <v>300.19435953999999</v>
      </c>
      <c r="K49" s="121">
        <v>5.8655454545454502</v>
      </c>
    </row>
    <row r="50" spans="1:11" x14ac:dyDescent="0.2">
      <c r="A50" s="118" t="s">
        <v>1818</v>
      </c>
      <c r="B50" s="118" t="s">
        <v>3033</v>
      </c>
      <c r="C50" s="59" t="s">
        <v>919</v>
      </c>
      <c r="D50" s="118" t="s">
        <v>854</v>
      </c>
      <c r="E50" s="118" t="s">
        <v>230</v>
      </c>
      <c r="F50" s="119">
        <v>63.478319565999996</v>
      </c>
      <c r="G50" s="119">
        <v>38.539503834000001</v>
      </c>
      <c r="H50" s="74">
        <f>IF(ISERROR(F50/G50-1),"",IF((F50/G50-1)&gt;10000%,"",F50/G50-1))</f>
        <v>0.64709747793895267</v>
      </c>
      <c r="I50" s="60">
        <f>F50/$F$1042</f>
        <v>3.4949216068724614E-3</v>
      </c>
      <c r="J50" s="121">
        <v>2600.7265401</v>
      </c>
      <c r="K50" s="121">
        <v>18.682863636363599</v>
      </c>
    </row>
    <row r="51" spans="1:11" x14ac:dyDescent="0.2">
      <c r="A51" s="118" t="s">
        <v>2308</v>
      </c>
      <c r="B51" s="59" t="s">
        <v>529</v>
      </c>
      <c r="C51" s="59" t="s">
        <v>919</v>
      </c>
      <c r="D51" s="118" t="s">
        <v>229</v>
      </c>
      <c r="E51" s="118" t="s">
        <v>230</v>
      </c>
      <c r="F51" s="119">
        <v>63.178227186999997</v>
      </c>
      <c r="G51" s="119">
        <v>38.542758397</v>
      </c>
      <c r="H51" s="74">
        <f>IF(ISERROR(F51/G51-1),"",IF((F51/G51-1)&gt;10000%,"",F51/G51-1))</f>
        <v>0.63917243639514698</v>
      </c>
      <c r="I51" s="60">
        <f>F51/$F$1042</f>
        <v>3.4783994407755095E-3</v>
      </c>
      <c r="J51" s="121">
        <v>675.184034344</v>
      </c>
      <c r="K51" s="121">
        <v>16.5475909090909</v>
      </c>
    </row>
    <row r="52" spans="1:11" x14ac:dyDescent="0.2">
      <c r="A52" s="118" t="s">
        <v>1834</v>
      </c>
      <c r="B52" s="118" t="s">
        <v>843</v>
      </c>
      <c r="C52" s="118" t="s">
        <v>919</v>
      </c>
      <c r="D52" s="118" t="s">
        <v>854</v>
      </c>
      <c r="E52" s="118" t="s">
        <v>1053</v>
      </c>
      <c r="F52" s="119">
        <v>62.693686044000003</v>
      </c>
      <c r="G52" s="119">
        <v>27.808023679999998</v>
      </c>
      <c r="H52" s="74">
        <f>IF(ISERROR(F52/G52-1),"",IF((F52/G52-1)&gt;10000%,"",F52/G52-1))</f>
        <v>1.2545178602206946</v>
      </c>
      <c r="I52" s="120">
        <f>F52/$F$1042</f>
        <v>3.4517220913801989E-3</v>
      </c>
      <c r="J52" s="121">
        <v>879.65379323000002</v>
      </c>
      <c r="K52" s="121">
        <v>9.0722272727272699</v>
      </c>
    </row>
    <row r="53" spans="1:11" x14ac:dyDescent="0.2">
      <c r="A53" s="118" t="s">
        <v>2253</v>
      </c>
      <c r="B53" s="59" t="s">
        <v>422</v>
      </c>
      <c r="C53" s="59" t="s">
        <v>919</v>
      </c>
      <c r="D53" s="118" t="s">
        <v>229</v>
      </c>
      <c r="E53" s="118" t="s">
        <v>230</v>
      </c>
      <c r="F53" s="119">
        <v>61.202983041000003</v>
      </c>
      <c r="G53" s="119">
        <v>64.830193958999999</v>
      </c>
      <c r="H53" s="74">
        <f>IF(ISERROR(F53/G53-1),"",IF((F53/G53-1)&gt;10000%,"",F53/G53-1))</f>
        <v>-5.5949407158860653E-2</v>
      </c>
      <c r="I53" s="60">
        <f>F53/$F$1042</f>
        <v>3.3696485555614456E-3</v>
      </c>
      <c r="J53" s="121">
        <v>381.32923355000003</v>
      </c>
      <c r="K53" s="121">
        <v>16.855272727272698</v>
      </c>
    </row>
    <row r="54" spans="1:11" x14ac:dyDescent="0.2">
      <c r="A54" s="118" t="s">
        <v>1821</v>
      </c>
      <c r="B54" s="59" t="s">
        <v>977</v>
      </c>
      <c r="C54" s="59" t="s">
        <v>919</v>
      </c>
      <c r="D54" s="118" t="s">
        <v>854</v>
      </c>
      <c r="E54" s="118" t="s">
        <v>230</v>
      </c>
      <c r="F54" s="119">
        <v>61.127135864999602</v>
      </c>
      <c r="G54" s="119">
        <v>19.681020443999998</v>
      </c>
      <c r="H54" s="74">
        <f>IF(ISERROR(F54/G54-1),"",IF((F54/G54-1)&gt;10000%,"",F54/G54-1))</f>
        <v>2.1058926054637053</v>
      </c>
      <c r="I54" s="60">
        <f>F54/$F$1042</f>
        <v>3.3654726426507633E-3</v>
      </c>
      <c r="J54" s="121">
        <v>1999.0403264479999</v>
      </c>
      <c r="K54" s="121">
        <v>22.429681818181798</v>
      </c>
    </row>
    <row r="55" spans="1:11" x14ac:dyDescent="0.2">
      <c r="A55" s="118" t="s">
        <v>2314</v>
      </c>
      <c r="B55" s="59" t="s">
        <v>131</v>
      </c>
      <c r="C55" s="59" t="s">
        <v>916</v>
      </c>
      <c r="D55" s="118" t="s">
        <v>228</v>
      </c>
      <c r="E55" s="118" t="s">
        <v>1053</v>
      </c>
      <c r="F55" s="119">
        <v>60.619549049999996</v>
      </c>
      <c r="G55" s="119">
        <v>23.72816929</v>
      </c>
      <c r="H55" s="74">
        <f>IF(ISERROR(F55/G55-1),"",IF((F55/G55-1)&gt;10000%,"",F55/G55-1))</f>
        <v>1.5547503605997743</v>
      </c>
      <c r="I55" s="60">
        <f>F55/$F$1042</f>
        <v>3.3375264692291238E-3</v>
      </c>
      <c r="J55" s="121">
        <v>344.95195294000001</v>
      </c>
      <c r="K55" s="121">
        <v>13.090999999999999</v>
      </c>
    </row>
    <row r="56" spans="1:11" x14ac:dyDescent="0.2">
      <c r="A56" s="118" t="s">
        <v>2620</v>
      </c>
      <c r="B56" s="118" t="s">
        <v>576</v>
      </c>
      <c r="C56" s="118" t="s">
        <v>920</v>
      </c>
      <c r="D56" s="118" t="s">
        <v>228</v>
      </c>
      <c r="E56" s="118" t="s">
        <v>230</v>
      </c>
      <c r="F56" s="119">
        <v>59.667978950000006</v>
      </c>
      <c r="G56" s="119">
        <v>27.060968206000002</v>
      </c>
      <c r="H56" s="74">
        <f>IF(ISERROR(F56/G56-1),"",IF((F56/G56-1)&gt;10000%,"",F56/G56-1))</f>
        <v>1.2049461976297775</v>
      </c>
      <c r="I56" s="120">
        <f>F56/$F$1042</f>
        <v>3.2851359376951882E-3</v>
      </c>
      <c r="J56" s="121">
        <v>5631.4006980000004</v>
      </c>
      <c r="K56" s="121">
        <v>7.0788181818181801</v>
      </c>
    </row>
    <row r="57" spans="1:11" x14ac:dyDescent="0.2">
      <c r="A57" s="118" t="s">
        <v>1758</v>
      </c>
      <c r="B57" s="59" t="s">
        <v>562</v>
      </c>
      <c r="C57" s="59" t="s">
        <v>681</v>
      </c>
      <c r="D57" s="118" t="s">
        <v>228</v>
      </c>
      <c r="E57" s="118" t="s">
        <v>1053</v>
      </c>
      <c r="F57" s="119">
        <v>55.679081482000001</v>
      </c>
      <c r="G57" s="119">
        <v>19.696478578000001</v>
      </c>
      <c r="H57" s="74">
        <f>IF(ISERROR(F57/G57-1),"",IF((F57/G57-1)&gt;10000%,"",F57/G57-1))</f>
        <v>1.8268546208148497</v>
      </c>
      <c r="I57" s="60">
        <f>F57/$F$1042</f>
        <v>3.0655194758255986E-3</v>
      </c>
      <c r="J57" s="121">
        <v>712.12849712560001</v>
      </c>
      <c r="K57" s="121">
        <v>25.815863636363598</v>
      </c>
    </row>
    <row r="58" spans="1:11" x14ac:dyDescent="0.2">
      <c r="A58" s="118" t="s">
        <v>2219</v>
      </c>
      <c r="B58" s="59" t="s">
        <v>273</v>
      </c>
      <c r="C58" s="59" t="s">
        <v>681</v>
      </c>
      <c r="D58" s="118" t="s">
        <v>228</v>
      </c>
      <c r="E58" s="118" t="s">
        <v>1053</v>
      </c>
      <c r="F58" s="119">
        <v>55.422380667999995</v>
      </c>
      <c r="G58" s="119">
        <v>46.565991512000004</v>
      </c>
      <c r="H58" s="74">
        <f>IF(ISERROR(F58/G58-1),"",IF((F58/G58-1)&gt;10000%,"",F58/G58-1))</f>
        <v>0.19019006937107119</v>
      </c>
      <c r="I58" s="60">
        <f>F58/$F$1042</f>
        <v>3.0513863162289967E-3</v>
      </c>
      <c r="J58" s="121">
        <v>1546.2309309749999</v>
      </c>
      <c r="K58" s="121">
        <v>8.6228636363636397</v>
      </c>
    </row>
    <row r="59" spans="1:11" x14ac:dyDescent="0.2">
      <c r="A59" s="118" t="s">
        <v>2322</v>
      </c>
      <c r="B59" s="59" t="s">
        <v>303</v>
      </c>
      <c r="C59" s="59" t="s">
        <v>1950</v>
      </c>
      <c r="D59" s="118" t="s">
        <v>229</v>
      </c>
      <c r="E59" s="118" t="s">
        <v>230</v>
      </c>
      <c r="F59" s="119">
        <v>54.911546292000004</v>
      </c>
      <c r="G59" s="119">
        <v>21.761119127000001</v>
      </c>
      <c r="H59" s="74">
        <f>IF(ISERROR(F59/G59-1),"",IF((F59/G59-1)&gt;10000%,"",F59/G59-1))</f>
        <v>1.5233787826596092</v>
      </c>
      <c r="I59" s="60">
        <f>F59/$F$1042</f>
        <v>3.0232613420579442E-3</v>
      </c>
      <c r="J59" s="121">
        <v>204.62647302000002</v>
      </c>
      <c r="K59" s="121">
        <v>11.5969545454545</v>
      </c>
    </row>
    <row r="60" spans="1:11" x14ac:dyDescent="0.2">
      <c r="A60" s="118" t="s">
        <v>2294</v>
      </c>
      <c r="B60" s="59" t="s">
        <v>245</v>
      </c>
      <c r="C60" s="59" t="s">
        <v>916</v>
      </c>
      <c r="D60" s="118" t="s">
        <v>228</v>
      </c>
      <c r="E60" s="118" t="s">
        <v>1053</v>
      </c>
      <c r="F60" s="119">
        <v>54.503432279999998</v>
      </c>
      <c r="G60" s="119">
        <v>40.817076829999998</v>
      </c>
      <c r="H60" s="74">
        <f>IF(ISERROR(F60/G60-1),"",IF((F60/G60-1)&gt;10000%,"",F60/G60-1))</f>
        <v>0.33530954475261976</v>
      </c>
      <c r="I60" s="60">
        <f>F60/$F$1042</f>
        <v>3.0007918361170498E-3</v>
      </c>
      <c r="J60" s="121">
        <v>52.80905447</v>
      </c>
      <c r="K60" s="121">
        <v>17.659500000000001</v>
      </c>
    </row>
    <row r="61" spans="1:11" x14ac:dyDescent="0.2">
      <c r="A61" s="118" t="s">
        <v>2259</v>
      </c>
      <c r="B61" s="59" t="s">
        <v>428</v>
      </c>
      <c r="C61" s="59" t="s">
        <v>919</v>
      </c>
      <c r="D61" s="118" t="s">
        <v>229</v>
      </c>
      <c r="E61" s="118" t="s">
        <v>230</v>
      </c>
      <c r="F61" s="119">
        <v>54.150659262999994</v>
      </c>
      <c r="G61" s="119">
        <v>36.892193031999994</v>
      </c>
      <c r="H61" s="74">
        <f>IF(ISERROR(F61/G61-1),"",IF((F61/G61-1)&gt;10000%,"",F61/G61-1))</f>
        <v>0.46780808655181172</v>
      </c>
      <c r="I61" s="60">
        <f>F61/$F$1042</f>
        <v>2.9813692356470893E-3</v>
      </c>
      <c r="J61" s="121">
        <v>473.60267472000004</v>
      </c>
      <c r="K61" s="121">
        <v>20.9612727272727</v>
      </c>
    </row>
    <row r="62" spans="1:11" x14ac:dyDescent="0.2">
      <c r="A62" s="118" t="s">
        <v>1956</v>
      </c>
      <c r="B62" s="59" t="s">
        <v>43</v>
      </c>
      <c r="C62" s="59" t="s">
        <v>1950</v>
      </c>
      <c r="D62" s="118" t="s">
        <v>229</v>
      </c>
      <c r="E62" s="118" t="s">
        <v>230</v>
      </c>
      <c r="F62" s="119">
        <v>52.797371417999997</v>
      </c>
      <c r="G62" s="119">
        <v>23.164166377999997</v>
      </c>
      <c r="H62" s="74">
        <f>IF(ISERROR(F62/G62-1),"",IF((F62/G62-1)&gt;10000%,"",F62/G62-1))</f>
        <v>1.2792692193811872</v>
      </c>
      <c r="I62" s="60">
        <f>F62/$F$1042</f>
        <v>2.9068613570179007E-3</v>
      </c>
      <c r="J62" s="121">
        <v>389.92240565887141</v>
      </c>
      <c r="K62" s="121">
        <v>13.943</v>
      </c>
    </row>
    <row r="63" spans="1:11" x14ac:dyDescent="0.2">
      <c r="A63" s="118" t="s">
        <v>2301</v>
      </c>
      <c r="B63" s="59" t="s">
        <v>616</v>
      </c>
      <c r="C63" s="59" t="s">
        <v>919</v>
      </c>
      <c r="D63" s="118" t="s">
        <v>229</v>
      </c>
      <c r="E63" s="118" t="s">
        <v>230</v>
      </c>
      <c r="F63" s="119">
        <v>49.005932472000005</v>
      </c>
      <c r="G63" s="119">
        <v>17.161626947999999</v>
      </c>
      <c r="H63" s="74">
        <f>IF(ISERROR(F63/G63-1),"",IF((F63/G63-1)&gt;10000%,"",F63/G63-1))</f>
        <v>1.8555528342673311</v>
      </c>
      <c r="I63" s="60">
        <f>F63/$F$1042</f>
        <v>2.6981163558252347E-3</v>
      </c>
      <c r="J63" s="121">
        <v>431.75393204</v>
      </c>
      <c r="K63" s="121">
        <v>12.0528181818182</v>
      </c>
    </row>
    <row r="64" spans="1:11" x14ac:dyDescent="0.2">
      <c r="A64" s="118" t="s">
        <v>1825</v>
      </c>
      <c r="B64" s="59" t="s">
        <v>634</v>
      </c>
      <c r="C64" s="59" t="s">
        <v>919</v>
      </c>
      <c r="D64" s="118" t="s">
        <v>229</v>
      </c>
      <c r="E64" s="118" t="s">
        <v>230</v>
      </c>
      <c r="F64" s="119">
        <v>48.612341954999998</v>
      </c>
      <c r="G64" s="119">
        <v>28.17741049</v>
      </c>
      <c r="H64" s="74">
        <f>IF(ISERROR(F64/G64-1),"",IF((F64/G64-1)&gt;10000%,"",F64/G64-1))</f>
        <v>0.72522389778337648</v>
      </c>
      <c r="I64" s="60">
        <f>F64/$F$1042</f>
        <v>2.6764464689799593E-3</v>
      </c>
      <c r="J64" s="121">
        <v>707.54104327999994</v>
      </c>
      <c r="K64" s="121">
        <v>15.3765</v>
      </c>
    </row>
    <row r="65" spans="1:11" x14ac:dyDescent="0.2">
      <c r="A65" s="118" t="s">
        <v>2291</v>
      </c>
      <c r="B65" s="118" t="s">
        <v>1669</v>
      </c>
      <c r="C65" s="118" t="s">
        <v>681</v>
      </c>
      <c r="D65" s="118" t="s">
        <v>229</v>
      </c>
      <c r="E65" s="118" t="s">
        <v>230</v>
      </c>
      <c r="F65" s="119">
        <v>47.952005769000003</v>
      </c>
      <c r="G65" s="119">
        <v>16.574502795000001</v>
      </c>
      <c r="H65" s="74">
        <f>IF(ISERROR(F65/G65-1),"",IF((F65/G65-1)&gt;10000%,"",F65/G65-1))</f>
        <v>1.8931188079720616</v>
      </c>
      <c r="I65" s="120">
        <f>F65/$F$1042</f>
        <v>2.6400903836262565E-3</v>
      </c>
      <c r="J65" s="121">
        <v>176.95462499999999</v>
      </c>
      <c r="K65" s="121">
        <v>7.8140000000000001</v>
      </c>
    </row>
    <row r="66" spans="1:11" x14ac:dyDescent="0.2">
      <c r="A66" s="118" t="s">
        <v>2626</v>
      </c>
      <c r="B66" s="118" t="s">
        <v>545</v>
      </c>
      <c r="C66" s="118" t="s">
        <v>920</v>
      </c>
      <c r="D66" s="118" t="s">
        <v>229</v>
      </c>
      <c r="E66" s="118" t="s">
        <v>1053</v>
      </c>
      <c r="F66" s="119">
        <v>47.793730025999999</v>
      </c>
      <c r="G66" s="119">
        <v>37.349122250000001</v>
      </c>
      <c r="H66" s="74">
        <f>IF(ISERROR(F66/G66-1),"",IF((F66/G66-1)&gt;10000%,"",F66/G66-1))</f>
        <v>0.27964801170126563</v>
      </c>
      <c r="I66" s="120">
        <f>F66/$F$1042</f>
        <v>2.6313762065995729E-3</v>
      </c>
      <c r="J66" s="121">
        <v>969.15046910000001</v>
      </c>
      <c r="K66" s="121">
        <v>7.0460909090909096</v>
      </c>
    </row>
    <row r="67" spans="1:11" x14ac:dyDescent="0.2">
      <c r="A67" s="118" t="s">
        <v>1729</v>
      </c>
      <c r="B67" s="59" t="s">
        <v>168</v>
      </c>
      <c r="C67" s="59" t="s">
        <v>681</v>
      </c>
      <c r="D67" s="118" t="s">
        <v>228</v>
      </c>
      <c r="E67" s="118" t="s">
        <v>1053</v>
      </c>
      <c r="F67" s="119">
        <v>46.922193589000003</v>
      </c>
      <c r="G67" s="119">
        <v>26.095503429000001</v>
      </c>
      <c r="H67" s="74">
        <f>IF(ISERROR(F67/G67-1),"",IF((F67/G67-1)&gt;10000%,"",F67/G67-1))</f>
        <v>0.79809497512338656</v>
      </c>
      <c r="I67" s="60">
        <f>F67/$F$1042</f>
        <v>2.5833920831118524E-3</v>
      </c>
      <c r="J67" s="121">
        <v>607.34029255576002</v>
      </c>
      <c r="K67" s="121">
        <v>26.659727272727299</v>
      </c>
    </row>
    <row r="68" spans="1:11" x14ac:dyDescent="0.2">
      <c r="A68" s="118" t="s">
        <v>2878</v>
      </c>
      <c r="B68" s="59" t="s">
        <v>1645</v>
      </c>
      <c r="C68" s="59" t="s">
        <v>681</v>
      </c>
      <c r="D68" s="118" t="s">
        <v>228</v>
      </c>
      <c r="E68" s="118" t="s">
        <v>1053</v>
      </c>
      <c r="F68" s="119">
        <v>46.659998051999999</v>
      </c>
      <c r="G68" s="119">
        <v>37.866106635000001</v>
      </c>
      <c r="H68" s="74">
        <f>IF(ISERROR(F68/G68-1),"",IF((F68/G68-1)&gt;10000%,"",F68/G68-1))</f>
        <v>0.23223648266156105</v>
      </c>
      <c r="I68" s="60">
        <f>F68/$F$1042</f>
        <v>2.5689564009174918E-3</v>
      </c>
      <c r="J68" s="121">
        <v>436.8380128</v>
      </c>
      <c r="K68" s="121">
        <v>55.998045454545398</v>
      </c>
    </row>
    <row r="69" spans="1:11" x14ac:dyDescent="0.2">
      <c r="A69" s="118" t="s">
        <v>2831</v>
      </c>
      <c r="B69" s="59" t="s">
        <v>533</v>
      </c>
      <c r="C69" s="59" t="s">
        <v>681</v>
      </c>
      <c r="D69" s="118" t="s">
        <v>228</v>
      </c>
      <c r="E69" s="118" t="s">
        <v>1053</v>
      </c>
      <c r="F69" s="119">
        <v>43.811238830000001</v>
      </c>
      <c r="G69" s="119">
        <v>11.858694465999999</v>
      </c>
      <c r="H69" s="74">
        <f>IF(ISERROR(F69/G69-1),"",IF((F69/G69-1)&gt;10000%,"",F69/G69-1))</f>
        <v>2.6944403075406802</v>
      </c>
      <c r="I69" s="60">
        <f>F69/$F$1042</f>
        <v>2.4121124544202429E-3</v>
      </c>
      <c r="J69" s="121">
        <v>255.62061870719998</v>
      </c>
      <c r="K69" s="121">
        <v>13.798227272727299</v>
      </c>
    </row>
    <row r="70" spans="1:11" x14ac:dyDescent="0.2">
      <c r="A70" s="118" t="s">
        <v>2189</v>
      </c>
      <c r="B70" s="59" t="s">
        <v>925</v>
      </c>
      <c r="C70" s="59" t="s">
        <v>915</v>
      </c>
      <c r="D70" s="118" t="s">
        <v>228</v>
      </c>
      <c r="E70" s="118" t="s">
        <v>1053</v>
      </c>
      <c r="F70" s="119">
        <v>43.717269406999996</v>
      </c>
      <c r="G70" s="119">
        <v>28.018080385000001</v>
      </c>
      <c r="H70" s="74">
        <f>IF(ISERROR(F70/G70-1),"",IF((F70/G70-1)&gt;10000%,"",F70/G70-1))</f>
        <v>0.56032350561763855</v>
      </c>
      <c r="I70" s="60">
        <f>F70/$F$1042</f>
        <v>2.4069387861651061E-3</v>
      </c>
      <c r="J70" s="121">
        <v>104.84670387999999</v>
      </c>
      <c r="K70" s="121">
        <v>36.204090909090901</v>
      </c>
    </row>
    <row r="71" spans="1:11" x14ac:dyDescent="0.2">
      <c r="A71" s="118" t="s">
        <v>2532</v>
      </c>
      <c r="B71" s="59" t="s">
        <v>320</v>
      </c>
      <c r="C71" s="59" t="s">
        <v>681</v>
      </c>
      <c r="D71" s="118" t="s">
        <v>854</v>
      </c>
      <c r="E71" s="118" t="s">
        <v>1053</v>
      </c>
      <c r="F71" s="119">
        <v>43.036259322999996</v>
      </c>
      <c r="G71" s="119">
        <v>54.004301474999998</v>
      </c>
      <c r="H71" s="74">
        <f>IF(ISERROR(F71/G71-1),"",IF((F71/G71-1)&gt;10000%,"",F71/G71-1))</f>
        <v>-0.20309571371971913</v>
      </c>
      <c r="I71" s="60">
        <f>F71/$F$1042</f>
        <v>2.3694444593879926E-3</v>
      </c>
      <c r="J71" s="121">
        <v>325.49626285616006</v>
      </c>
      <c r="K71" s="121">
        <v>25.252590909090902</v>
      </c>
    </row>
    <row r="72" spans="1:11" x14ac:dyDescent="0.2">
      <c r="A72" s="118" t="s">
        <v>1742</v>
      </c>
      <c r="B72" s="118" t="s">
        <v>128</v>
      </c>
      <c r="C72" s="118" t="s">
        <v>681</v>
      </c>
      <c r="D72" s="118" t="s">
        <v>228</v>
      </c>
      <c r="E72" s="118" t="s">
        <v>1053</v>
      </c>
      <c r="F72" s="119">
        <v>41.268311424000004</v>
      </c>
      <c r="G72" s="119">
        <v>34.770609176000001</v>
      </c>
      <c r="H72" s="74">
        <f>IF(ISERROR(F72/G72-1),"",IF((F72/G72-1)&gt;10000%,"",F72/G72-1))</f>
        <v>0.18687340837516775</v>
      </c>
      <c r="I72" s="120">
        <f>F72/$F$1042</f>
        <v>2.2721066698200825E-3</v>
      </c>
      <c r="J72" s="121">
        <v>384.03587966852405</v>
      </c>
      <c r="K72" s="121">
        <v>0.84331818181818197</v>
      </c>
    </row>
    <row r="73" spans="1:11" x14ac:dyDescent="0.2">
      <c r="A73" s="118" t="s">
        <v>2771</v>
      </c>
      <c r="B73" s="59" t="s">
        <v>167</v>
      </c>
      <c r="C73" s="59" t="s">
        <v>681</v>
      </c>
      <c r="D73" s="118" t="s">
        <v>229</v>
      </c>
      <c r="E73" s="118" t="s">
        <v>1053</v>
      </c>
      <c r="F73" s="119">
        <v>40.220663354999999</v>
      </c>
      <c r="G73" s="119">
        <v>10.012795577</v>
      </c>
      <c r="H73" s="74">
        <f>IF(ISERROR(F73/G73-1),"",IF((F73/G73-1)&gt;10000%,"",F73/G73-1))</f>
        <v>3.0169264463352583</v>
      </c>
      <c r="I73" s="60">
        <f>F73/$F$1042</f>
        <v>2.2144263799545099E-3</v>
      </c>
      <c r="J73" s="121">
        <v>153.26322207856001</v>
      </c>
      <c r="K73" s="121">
        <v>73.335499999999996</v>
      </c>
    </row>
    <row r="74" spans="1:11" x14ac:dyDescent="0.2">
      <c r="A74" s="118" t="s">
        <v>2339</v>
      </c>
      <c r="B74" s="59" t="s">
        <v>489</v>
      </c>
      <c r="C74" s="59" t="s">
        <v>915</v>
      </c>
      <c r="D74" s="118" t="s">
        <v>228</v>
      </c>
      <c r="E74" s="118" t="s">
        <v>1053</v>
      </c>
      <c r="F74" s="119">
        <v>39.861640526000002</v>
      </c>
      <c r="G74" s="119">
        <v>10.407157192</v>
      </c>
      <c r="H74" s="74">
        <f>IF(ISERROR(F74/G74-1),"",IF((F74/G74-1)&gt;10000%,"",F74/G74-1))</f>
        <v>2.8302141296224215</v>
      </c>
      <c r="I74" s="60">
        <f>F74/$F$1042</f>
        <v>2.1946596840020762E-3</v>
      </c>
      <c r="J74" s="121">
        <v>124.51294511</v>
      </c>
      <c r="K74" s="121">
        <v>12.2920454545455</v>
      </c>
    </row>
    <row r="75" spans="1:11" x14ac:dyDescent="0.2">
      <c r="A75" s="118" t="s">
        <v>2310</v>
      </c>
      <c r="B75" s="118" t="s">
        <v>953</v>
      </c>
      <c r="C75" s="118" t="s">
        <v>919</v>
      </c>
      <c r="D75" s="118" t="s">
        <v>229</v>
      </c>
      <c r="E75" s="118" t="s">
        <v>230</v>
      </c>
      <c r="F75" s="119">
        <v>39.813394672000001</v>
      </c>
      <c r="G75" s="119">
        <v>24.959233496</v>
      </c>
      <c r="H75" s="74">
        <f>IF(ISERROR(F75/G75-1),"",IF((F75/G75-1)&gt;10000%,"",F75/G75-1))</f>
        <v>0.59513691309392769</v>
      </c>
      <c r="I75" s="120">
        <f>F75/$F$1042</f>
        <v>2.1920034152359928E-3</v>
      </c>
      <c r="J75" s="121">
        <v>277.83452488</v>
      </c>
      <c r="K75" s="121">
        <v>6.8235454545454601</v>
      </c>
    </row>
    <row r="76" spans="1:11" x14ac:dyDescent="0.2">
      <c r="A76" s="118" t="s">
        <v>2286</v>
      </c>
      <c r="B76" s="59" t="s">
        <v>2287</v>
      </c>
      <c r="C76" s="118" t="s">
        <v>681</v>
      </c>
      <c r="D76" s="118" t="s">
        <v>854</v>
      </c>
      <c r="E76" s="118" t="s">
        <v>1053</v>
      </c>
      <c r="F76" s="119">
        <v>38.19850572</v>
      </c>
      <c r="G76" s="119">
        <v>5.7900941599999998</v>
      </c>
      <c r="H76" s="74">
        <f>IF(ISERROR(F76/G76-1),"",IF((F76/G76-1)&gt;10000%,"",F76/G76-1))</f>
        <v>5.5972166711706812</v>
      </c>
      <c r="I76" s="60">
        <f>F76/$F$1042</f>
        <v>2.1030925819053104E-3</v>
      </c>
      <c r="J76" s="121">
        <v>127.4346</v>
      </c>
      <c r="K76" s="121">
        <v>41.314500000000002</v>
      </c>
    </row>
    <row r="77" spans="1:11" x14ac:dyDescent="0.2">
      <c r="A77" s="118" t="s">
        <v>2593</v>
      </c>
      <c r="B77" s="118" t="s">
        <v>3032</v>
      </c>
      <c r="C77" s="59" t="s">
        <v>919</v>
      </c>
      <c r="D77" s="118" t="s">
        <v>854</v>
      </c>
      <c r="E77" s="118" t="s">
        <v>230</v>
      </c>
      <c r="F77" s="119">
        <v>36.491850698</v>
      </c>
      <c r="G77" s="119">
        <v>16.720347647000001</v>
      </c>
      <c r="H77" s="74">
        <f>IF(ISERROR(F77/G77-1),"",IF((F77/G77-1)&gt;10000%,"",F77/G77-1))</f>
        <v>1.1824815768437351</v>
      </c>
      <c r="I77" s="60">
        <f>F77/$F$1042</f>
        <v>2.0091293901786668E-3</v>
      </c>
      <c r="J77" s="121">
        <v>4289.6303846999999</v>
      </c>
      <c r="K77" s="121">
        <v>5.6912272727272697</v>
      </c>
    </row>
    <row r="78" spans="1:11" x14ac:dyDescent="0.2">
      <c r="A78" s="118" t="s">
        <v>2645</v>
      </c>
      <c r="B78" s="118" t="s">
        <v>263</v>
      </c>
      <c r="C78" s="118" t="s">
        <v>920</v>
      </c>
      <c r="D78" s="118" t="s">
        <v>228</v>
      </c>
      <c r="E78" s="118" t="s">
        <v>230</v>
      </c>
      <c r="F78" s="119">
        <v>36.054760510000001</v>
      </c>
      <c r="G78" s="119">
        <v>3.3273032269999998</v>
      </c>
      <c r="H78" s="74">
        <f>IF(ISERROR(F78/G78-1),"",IF((F78/G78-1)&gt;10000%,"",F78/G78-1))</f>
        <v>9.8360308785286445</v>
      </c>
      <c r="I78" s="120">
        <f>F78/$F$1042</f>
        <v>1.9850645448482094E-3</v>
      </c>
      <c r="J78" s="121">
        <v>631.58326020000004</v>
      </c>
      <c r="K78" s="121">
        <v>8.1946818181818202</v>
      </c>
    </row>
    <row r="79" spans="1:11" x14ac:dyDescent="0.2">
      <c r="A79" s="118" t="s">
        <v>2638</v>
      </c>
      <c r="B79" s="118" t="s">
        <v>262</v>
      </c>
      <c r="C79" s="118" t="s">
        <v>920</v>
      </c>
      <c r="D79" s="118" t="s">
        <v>228</v>
      </c>
      <c r="E79" s="118" t="s">
        <v>230</v>
      </c>
      <c r="F79" s="119">
        <v>35.646378946999995</v>
      </c>
      <c r="G79" s="119">
        <v>11.893617061</v>
      </c>
      <c r="H79" s="74">
        <f>IF(ISERROR(F79/G79-1),"",IF((F79/G79-1)&gt;10000%,"",F79/G79-1))</f>
        <v>1.997101618807533</v>
      </c>
      <c r="I79" s="120">
        <f>F79/$F$1042</f>
        <v>1.9625803083697514E-3</v>
      </c>
      <c r="J79" s="121">
        <v>331.1968402</v>
      </c>
      <c r="K79" s="121">
        <v>7.9349999999999996</v>
      </c>
    </row>
    <row r="80" spans="1:11" x14ac:dyDescent="0.2">
      <c r="A80" s="118" t="s">
        <v>1820</v>
      </c>
      <c r="B80" s="59" t="s">
        <v>34</v>
      </c>
      <c r="C80" s="59" t="s">
        <v>919</v>
      </c>
      <c r="D80" s="118" t="s">
        <v>229</v>
      </c>
      <c r="E80" s="118" t="s">
        <v>230</v>
      </c>
      <c r="F80" s="119">
        <v>34.934889950999995</v>
      </c>
      <c r="G80" s="119">
        <v>43.644078786000001</v>
      </c>
      <c r="H80" s="74">
        <f>IF(ISERROR(F80/G80-1),"",IF((F80/G80-1)&gt;10000%,"",F80/G80-1))</f>
        <v>-0.19955029587641815</v>
      </c>
      <c r="I80" s="60">
        <f>F80/$F$1042</f>
        <v>1.9234079061673426E-3</v>
      </c>
      <c r="J80" s="121">
        <v>1268.9784220899999</v>
      </c>
      <c r="K80" s="121">
        <v>8.2219090909090902</v>
      </c>
    </row>
    <row r="81" spans="1:11" x14ac:dyDescent="0.2">
      <c r="A81" s="118" t="s">
        <v>1741</v>
      </c>
      <c r="B81" s="59" t="s">
        <v>140</v>
      </c>
      <c r="C81" s="59" t="s">
        <v>681</v>
      </c>
      <c r="D81" s="118" t="s">
        <v>228</v>
      </c>
      <c r="E81" s="118" t="s">
        <v>1053</v>
      </c>
      <c r="F81" s="119">
        <v>34.879497356999998</v>
      </c>
      <c r="G81" s="119">
        <v>45.037451234999999</v>
      </c>
      <c r="H81" s="74">
        <f>IF(ISERROR(F81/G81-1),"",IF((F81/G81-1)&gt;10000%,"",F81/G81-1))</f>
        <v>-0.2255445989826782</v>
      </c>
      <c r="I81" s="60">
        <f>F81/$F$1042</f>
        <v>1.9203581598137072E-3</v>
      </c>
      <c r="J81" s="121">
        <v>307.70401342549502</v>
      </c>
      <c r="K81" s="121">
        <v>8.5259090909090904</v>
      </c>
    </row>
    <row r="82" spans="1:11" x14ac:dyDescent="0.2">
      <c r="A82" s="118" t="s">
        <v>1816</v>
      </c>
      <c r="B82" s="59" t="s">
        <v>524</v>
      </c>
      <c r="C82" s="59" t="s">
        <v>919</v>
      </c>
      <c r="D82" s="118" t="s">
        <v>854</v>
      </c>
      <c r="E82" s="118" t="s">
        <v>230</v>
      </c>
      <c r="F82" s="119">
        <v>34.319239284999995</v>
      </c>
      <c r="G82" s="119">
        <v>26.579450377999997</v>
      </c>
      <c r="H82" s="74">
        <f>IF(ISERROR(F82/G82-1),"",IF((F82/G82-1)&gt;10000%,"",F82/G82-1))</f>
        <v>0.29119446779103741</v>
      </c>
      <c r="I82" s="60">
        <f>F82/$F$1042</f>
        <v>1.8895120685081289E-3</v>
      </c>
      <c r="J82" s="121">
        <v>2480.430372368</v>
      </c>
      <c r="K82" s="121">
        <v>13.257318181818199</v>
      </c>
    </row>
    <row r="83" spans="1:11" x14ac:dyDescent="0.2">
      <c r="A83" s="118" t="s">
        <v>2493</v>
      </c>
      <c r="B83" s="59" t="s">
        <v>1798</v>
      </c>
      <c r="C83" s="59" t="s">
        <v>914</v>
      </c>
      <c r="D83" s="118" t="s">
        <v>228</v>
      </c>
      <c r="E83" s="118" t="s">
        <v>3028</v>
      </c>
      <c r="F83" s="119">
        <v>34.212990564999998</v>
      </c>
      <c r="G83" s="119">
        <v>32.568706675000001</v>
      </c>
      <c r="H83" s="74">
        <f>IF(ISERROR(F83/G83-1),"",IF((F83/G83-1)&gt;10000%,"",F83/G83-1))</f>
        <v>5.048661914665975E-2</v>
      </c>
      <c r="I83" s="60">
        <f>F83/$F$1042</f>
        <v>1.8836623398169898E-3</v>
      </c>
      <c r="J83" s="121">
        <v>950.6908001999999</v>
      </c>
      <c r="K83" s="121">
        <v>15.0137272727273</v>
      </c>
    </row>
    <row r="84" spans="1:11" x14ac:dyDescent="0.2">
      <c r="A84" s="118" t="s">
        <v>2595</v>
      </c>
      <c r="B84" s="59" t="s">
        <v>948</v>
      </c>
      <c r="C84" s="59" t="s">
        <v>919</v>
      </c>
      <c r="D84" s="118" t="s">
        <v>228</v>
      </c>
      <c r="E84" s="118" t="s">
        <v>1053</v>
      </c>
      <c r="F84" s="119">
        <v>32.906224657999999</v>
      </c>
      <c r="G84" s="119">
        <v>11.922700306999999</v>
      </c>
      <c r="H84" s="74">
        <f>IF(ISERROR(F84/G84-1),"",IF((F84/G84-1)&gt;10000%,"",F84/G84-1))</f>
        <v>1.7599640862129404</v>
      </c>
      <c r="I84" s="60">
        <f>F84/$F$1042</f>
        <v>1.8117158164256432E-3</v>
      </c>
      <c r="J84" s="121">
        <v>528.62307188</v>
      </c>
      <c r="K84" s="121">
        <v>16.370227272727298</v>
      </c>
    </row>
    <row r="85" spans="1:11" x14ac:dyDescent="0.2">
      <c r="A85" s="118" t="s">
        <v>1823</v>
      </c>
      <c r="B85" s="59" t="s">
        <v>33</v>
      </c>
      <c r="C85" s="59" t="s">
        <v>919</v>
      </c>
      <c r="D85" s="118" t="s">
        <v>854</v>
      </c>
      <c r="E85" s="118" t="s">
        <v>230</v>
      </c>
      <c r="F85" s="119">
        <v>32.690733594000001</v>
      </c>
      <c r="G85" s="119">
        <v>20.868749015000002</v>
      </c>
      <c r="H85" s="74">
        <f>IF(ISERROR(F85/G85-1),"",IF((F85/G85-1)&gt;10000%,"",F85/G85-1))</f>
        <v>0.5664922497511764</v>
      </c>
      <c r="I85" s="60">
        <f>F85/$F$1042</f>
        <v>1.7998515392864463E-3</v>
      </c>
      <c r="J85" s="121">
        <v>3331.8147380240002</v>
      </c>
      <c r="K85" s="121">
        <v>19.95</v>
      </c>
    </row>
    <row r="86" spans="1:11" x14ac:dyDescent="0.2">
      <c r="A86" s="118" t="s">
        <v>3024</v>
      </c>
      <c r="B86" s="59" t="s">
        <v>322</v>
      </c>
      <c r="C86" s="59" t="s">
        <v>681</v>
      </c>
      <c r="D86" s="118" t="s">
        <v>228</v>
      </c>
      <c r="E86" s="118" t="s">
        <v>1053</v>
      </c>
      <c r="F86" s="119">
        <v>32.415904742999999</v>
      </c>
      <c r="G86" s="119">
        <v>14.651298002000001</v>
      </c>
      <c r="H86" s="74">
        <f>IF(ISERROR(F86/G86-1),"",IF((F86/G86-1)&gt;10000%,"",F86/G86-1))</f>
        <v>1.2124937147940757</v>
      </c>
      <c r="I86" s="60">
        <f>F86/$F$1042</f>
        <v>1.784720305565724E-3</v>
      </c>
      <c r="J86" s="121">
        <v>522.95032128000003</v>
      </c>
      <c r="K86" s="121">
        <v>15.1498636363636</v>
      </c>
    </row>
    <row r="87" spans="1:11" x14ac:dyDescent="0.2">
      <c r="A87" s="118" t="s">
        <v>2633</v>
      </c>
      <c r="B87" s="118" t="s">
        <v>937</v>
      </c>
      <c r="C87" s="118" t="s">
        <v>920</v>
      </c>
      <c r="D87" s="118" t="s">
        <v>228</v>
      </c>
      <c r="E87" s="118" t="s">
        <v>230</v>
      </c>
      <c r="F87" s="119">
        <v>32.388689464000002</v>
      </c>
      <c r="G87" s="119">
        <v>4.6349152920000005</v>
      </c>
      <c r="H87" s="74">
        <f>IF(ISERROR(F87/G87-1),"",IF((F87/G87-1)&gt;10000%,"",F87/G87-1))</f>
        <v>5.9879787274438065</v>
      </c>
      <c r="I87" s="120">
        <f>F87/$F$1042</f>
        <v>1.7832219157648528E-3</v>
      </c>
      <c r="J87" s="121">
        <v>515.55151980000005</v>
      </c>
      <c r="K87" s="121">
        <v>8.7717272727272704</v>
      </c>
    </row>
    <row r="88" spans="1:11" x14ac:dyDescent="0.2">
      <c r="A88" s="118" t="s">
        <v>2738</v>
      </c>
      <c r="B88" s="59" t="s">
        <v>241</v>
      </c>
      <c r="C88" s="59" t="s">
        <v>920</v>
      </c>
      <c r="D88" s="118" t="s">
        <v>228</v>
      </c>
      <c r="E88" s="118" t="s">
        <v>1053</v>
      </c>
      <c r="F88" s="119">
        <v>32.124395688</v>
      </c>
      <c r="G88" s="119">
        <v>33.784177259000003</v>
      </c>
      <c r="H88" s="74">
        <f>IF(ISERROR(F88/G88-1),"",IF((F88/G88-1)&gt;10000%,"",F88/G88-1))</f>
        <v>-4.9128962303139789E-2</v>
      </c>
      <c r="I88" s="60">
        <f>F88/$F$1042</f>
        <v>1.7686707109658042E-3</v>
      </c>
      <c r="J88" s="121">
        <v>1060.387653</v>
      </c>
      <c r="K88" s="121">
        <v>26.253363636363598</v>
      </c>
    </row>
    <row r="89" spans="1:11" x14ac:dyDescent="0.2">
      <c r="A89" s="118" t="s">
        <v>1815</v>
      </c>
      <c r="B89" s="59" t="s">
        <v>376</v>
      </c>
      <c r="C89" s="59" t="s">
        <v>919</v>
      </c>
      <c r="D89" s="118" t="s">
        <v>854</v>
      </c>
      <c r="E89" s="118" t="s">
        <v>230</v>
      </c>
      <c r="F89" s="119">
        <v>32.090344035000001</v>
      </c>
      <c r="G89" s="119">
        <v>33.121550374999998</v>
      </c>
      <c r="H89" s="74">
        <f>IF(ISERROR(F89/G89-1),"",IF((F89/G89-1)&gt;10000%,"",F89/G89-1))</f>
        <v>-3.1133999716943972E-2</v>
      </c>
      <c r="I89" s="60">
        <f>F89/$F$1042</f>
        <v>1.7667959313775435E-3</v>
      </c>
      <c r="J89" s="121">
        <v>3911.6534251200001</v>
      </c>
      <c r="K89" s="121">
        <v>5.2116363636363596</v>
      </c>
    </row>
    <row r="90" spans="1:11" x14ac:dyDescent="0.2">
      <c r="A90" s="118" t="s">
        <v>2050</v>
      </c>
      <c r="B90" s="59" t="s">
        <v>92</v>
      </c>
      <c r="C90" s="59" t="s">
        <v>1003</v>
      </c>
      <c r="D90" s="118" t="s">
        <v>229</v>
      </c>
      <c r="E90" s="118" t="s">
        <v>230</v>
      </c>
      <c r="F90" s="119">
        <v>32.009247690000002</v>
      </c>
      <c r="G90" s="119">
        <v>9.0314680599999999</v>
      </c>
      <c r="H90" s="74">
        <f>IF(ISERROR(F90/G90-1),"",IF((F90/G90-1)&gt;10000%,"",F90/G90-1))</f>
        <v>2.5441909861551348</v>
      </c>
      <c r="I90" s="60">
        <f>F90/$F$1042</f>
        <v>1.7623310153193263E-3</v>
      </c>
      <c r="J90" s="121">
        <v>644.51540308000006</v>
      </c>
      <c r="K90" s="121">
        <v>14.411727272727299</v>
      </c>
    </row>
    <row r="91" spans="1:11" x14ac:dyDescent="0.2">
      <c r="A91" s="118" t="s">
        <v>2321</v>
      </c>
      <c r="B91" s="59" t="s">
        <v>306</v>
      </c>
      <c r="C91" s="59" t="s">
        <v>916</v>
      </c>
      <c r="D91" s="118" t="s">
        <v>228</v>
      </c>
      <c r="E91" s="118" t="s">
        <v>1053</v>
      </c>
      <c r="F91" s="119">
        <v>30.973769355000002</v>
      </c>
      <c r="G91" s="119">
        <v>11.773354765000001</v>
      </c>
      <c r="H91" s="74">
        <f>IF(ISERROR(F91/G91-1),"",IF((F91/G91-1)&gt;10000%,"",F91/G91-1))</f>
        <v>1.6308363226324643</v>
      </c>
      <c r="I91" s="60">
        <f>F91/$F$1042</f>
        <v>1.7053207536869726E-3</v>
      </c>
      <c r="J91" s="121">
        <v>212.10002498</v>
      </c>
      <c r="K91" s="121">
        <v>9.6616363636363598</v>
      </c>
    </row>
    <row r="92" spans="1:11" x14ac:dyDescent="0.2">
      <c r="A92" s="118" t="s">
        <v>2345</v>
      </c>
      <c r="B92" s="59" t="s">
        <v>112</v>
      </c>
      <c r="C92" s="59" t="s">
        <v>681</v>
      </c>
      <c r="D92" s="118" t="s">
        <v>228</v>
      </c>
      <c r="E92" s="118" t="s">
        <v>1053</v>
      </c>
      <c r="F92" s="119">
        <v>30.851892135</v>
      </c>
      <c r="G92" s="119">
        <v>15.686248903000001</v>
      </c>
      <c r="H92" s="74">
        <f>IF(ISERROR(F92/G92-1),"",IF((F92/G92-1)&gt;10000%,"",F92/G92-1))</f>
        <v>0.96681133429545185</v>
      </c>
      <c r="I92" s="60">
        <f>F92/$F$1042</f>
        <v>1.6986105677136232E-3</v>
      </c>
      <c r="J92" s="121">
        <v>241.62545268</v>
      </c>
      <c r="K92" s="121">
        <v>15.3559545454545</v>
      </c>
    </row>
    <row r="93" spans="1:11" x14ac:dyDescent="0.2">
      <c r="A93" s="118" t="s">
        <v>2231</v>
      </c>
      <c r="B93" s="59" t="s">
        <v>360</v>
      </c>
      <c r="C93" s="59" t="s">
        <v>681</v>
      </c>
      <c r="D93" s="118" t="s">
        <v>229</v>
      </c>
      <c r="E93" s="118" t="s">
        <v>230</v>
      </c>
      <c r="F93" s="119">
        <v>30.649739157999999</v>
      </c>
      <c r="G93" s="119">
        <v>24.377271385</v>
      </c>
      <c r="H93" s="74">
        <f>IF(ISERROR(F93/G93-1),"",IF((F93/G93-1)&gt;10000%,"",F93/G93-1))</f>
        <v>0.25730803394425927</v>
      </c>
      <c r="I93" s="60">
        <f>F93/$F$1042</f>
        <v>1.6874806447408463E-3</v>
      </c>
      <c r="J93" s="121">
        <v>349.88222291039995</v>
      </c>
      <c r="K93" s="121">
        <v>14.853227272727301</v>
      </c>
    </row>
    <row r="94" spans="1:11" x14ac:dyDescent="0.2">
      <c r="A94" s="118" t="s">
        <v>2324</v>
      </c>
      <c r="B94" s="59" t="s">
        <v>121</v>
      </c>
      <c r="C94" s="59" t="s">
        <v>681</v>
      </c>
      <c r="D94" s="118" t="s">
        <v>228</v>
      </c>
      <c r="E94" s="118" t="s">
        <v>230</v>
      </c>
      <c r="F94" s="119">
        <v>30.463369633000003</v>
      </c>
      <c r="G94" s="119">
        <v>22.188886144999998</v>
      </c>
      <c r="H94" s="74">
        <f>IF(ISERROR(F94/G94-1),"",IF((F94/G94-1)&gt;10000%,"",F94/G94-1))</f>
        <v>0.37291116975984662</v>
      </c>
      <c r="I94" s="60">
        <f>F94/$F$1042</f>
        <v>1.6772197102322096E-3</v>
      </c>
      <c r="J94" s="121">
        <v>443.33290980179999</v>
      </c>
      <c r="K94" s="121">
        <v>20.819727272727299</v>
      </c>
    </row>
    <row r="95" spans="1:11" x14ac:dyDescent="0.2">
      <c r="A95" s="118" t="s">
        <v>2995</v>
      </c>
      <c r="B95" s="59" t="s">
        <v>974</v>
      </c>
      <c r="C95" s="59" t="s">
        <v>919</v>
      </c>
      <c r="D95" s="118" t="s">
        <v>229</v>
      </c>
      <c r="E95" s="118" t="s">
        <v>230</v>
      </c>
      <c r="F95" s="119">
        <v>29.970650186</v>
      </c>
      <c r="G95" s="119">
        <v>14.496462277000001</v>
      </c>
      <c r="H95" s="74">
        <f>IF(ISERROR(F95/G95-1),"",IF((F95/G95-1)&gt;10000%,"",F95/G95-1))</f>
        <v>1.0674458094200854</v>
      </c>
      <c r="I95" s="60">
        <f>F95/$F$1042</f>
        <v>1.6500920884989949E-3</v>
      </c>
      <c r="J95" s="121">
        <v>359.10368701600004</v>
      </c>
      <c r="K95" s="121">
        <v>74.051318181818203</v>
      </c>
    </row>
    <row r="96" spans="1:11" x14ac:dyDescent="0.2">
      <c r="A96" s="118" t="s">
        <v>2355</v>
      </c>
      <c r="B96" s="59" t="s">
        <v>867</v>
      </c>
      <c r="C96" s="59" t="s">
        <v>915</v>
      </c>
      <c r="D96" s="118" t="s">
        <v>228</v>
      </c>
      <c r="E96" s="118" t="s">
        <v>1053</v>
      </c>
      <c r="F96" s="119">
        <v>29.583740478999999</v>
      </c>
      <c r="G96" s="119">
        <v>5.4070212570000002</v>
      </c>
      <c r="H96" s="74">
        <f>IF(ISERROR(F96/G96-1),"",IF((F96/G96-1)&gt;10000%,"",F96/G96-1))</f>
        <v>4.471356422115135</v>
      </c>
      <c r="I96" s="60">
        <f>F96/$F$1042</f>
        <v>1.6287900265643362E-3</v>
      </c>
      <c r="J96" s="121">
        <v>43.71576615</v>
      </c>
      <c r="K96" s="121">
        <v>9.5558181818181804</v>
      </c>
    </row>
    <row r="97" spans="1:11" x14ac:dyDescent="0.2">
      <c r="A97" s="118" t="s">
        <v>1706</v>
      </c>
      <c r="B97" s="59" t="s">
        <v>1155</v>
      </c>
      <c r="C97" s="59" t="s">
        <v>164</v>
      </c>
      <c r="D97" s="118" t="s">
        <v>229</v>
      </c>
      <c r="E97" s="118" t="s">
        <v>230</v>
      </c>
      <c r="F97" s="119">
        <v>29.006376719999999</v>
      </c>
      <c r="G97" s="119">
        <v>12.31001818</v>
      </c>
      <c r="H97" s="74">
        <f>IF(ISERROR(F97/G97-1),"",IF((F97/G97-1)&gt;10000%,"",F97/G97-1))</f>
        <v>1.3563228173883979</v>
      </c>
      <c r="I97" s="60">
        <f>F97/$F$1042</f>
        <v>1.5970021485904051E-3</v>
      </c>
      <c r="J97" s="121">
        <v>1689.0873999999999</v>
      </c>
      <c r="K97" s="121">
        <v>16.962272727272701</v>
      </c>
    </row>
    <row r="98" spans="1:11" x14ac:dyDescent="0.2">
      <c r="A98" s="118" t="s">
        <v>1743</v>
      </c>
      <c r="B98" s="118" t="s">
        <v>353</v>
      </c>
      <c r="C98" s="118" t="s">
        <v>681</v>
      </c>
      <c r="D98" s="118" t="s">
        <v>228</v>
      </c>
      <c r="E98" s="118" t="s">
        <v>1053</v>
      </c>
      <c r="F98" s="119">
        <v>28.926196899999997</v>
      </c>
      <c r="G98" s="119">
        <v>19.387872715999997</v>
      </c>
      <c r="H98" s="74">
        <f>IF(ISERROR(F98/G98-1),"",IF((F98/G98-1)&gt;10000%,"",F98/G98-1))</f>
        <v>0.49197373655792687</v>
      </c>
      <c r="I98" s="120">
        <f>F98/$F$1042</f>
        <v>1.5925876935879882E-3</v>
      </c>
      <c r="J98" s="121">
        <v>1225.1464196660097</v>
      </c>
      <c r="K98" s="121">
        <v>10.122954545454499</v>
      </c>
    </row>
    <row r="99" spans="1:11" x14ac:dyDescent="0.2">
      <c r="A99" s="118" t="s">
        <v>2315</v>
      </c>
      <c r="B99" s="59" t="s">
        <v>108</v>
      </c>
      <c r="C99" s="59" t="s">
        <v>681</v>
      </c>
      <c r="D99" s="118" t="s">
        <v>228</v>
      </c>
      <c r="E99" s="118" t="s">
        <v>1053</v>
      </c>
      <c r="F99" s="119">
        <v>28.659700631</v>
      </c>
      <c r="G99" s="119">
        <v>9.0333988830000003</v>
      </c>
      <c r="H99" s="74">
        <f>IF(ISERROR(F99/G99-1),"",IF((F99/G99-1)&gt;10000%,"",F99/G99-1))</f>
        <v>2.1726375644647815</v>
      </c>
      <c r="I99" s="60">
        <f>F99/$F$1042</f>
        <v>1.5779152262787267E-3</v>
      </c>
      <c r="J99" s="121">
        <v>160.39916581439999</v>
      </c>
      <c r="K99" s="121">
        <v>15.2880454545455</v>
      </c>
    </row>
    <row r="100" spans="1:11" x14ac:dyDescent="0.2">
      <c r="A100" s="118" t="s">
        <v>2248</v>
      </c>
      <c r="B100" s="59" t="s">
        <v>954</v>
      </c>
      <c r="C100" s="59" t="s">
        <v>919</v>
      </c>
      <c r="D100" s="118" t="s">
        <v>854</v>
      </c>
      <c r="E100" s="118" t="s">
        <v>230</v>
      </c>
      <c r="F100" s="119">
        <v>27.963776685999999</v>
      </c>
      <c r="G100" s="119">
        <v>29.216441437</v>
      </c>
      <c r="H100" s="74">
        <f>IF(ISERROR(F100/G100-1),"",IF((F100/G100-1)&gt;10000%,"",F100/G100-1))</f>
        <v>-4.2875336262328423E-2</v>
      </c>
      <c r="I100" s="60">
        <f>F100/$F$1042</f>
        <v>1.5395997880511662E-3</v>
      </c>
      <c r="J100" s="121">
        <v>1010.6405854400001</v>
      </c>
      <c r="K100" s="121">
        <v>7.4184545454545496</v>
      </c>
    </row>
    <row r="101" spans="1:11" x14ac:dyDescent="0.2">
      <c r="A101" s="118" t="s">
        <v>2144</v>
      </c>
      <c r="B101" s="59" t="s">
        <v>640</v>
      </c>
      <c r="C101" s="59" t="s">
        <v>915</v>
      </c>
      <c r="D101" s="118" t="s">
        <v>229</v>
      </c>
      <c r="E101" s="118" t="s">
        <v>230</v>
      </c>
      <c r="F101" s="119">
        <v>27.898413298000001</v>
      </c>
      <c r="G101" s="119">
        <v>3.015916722</v>
      </c>
      <c r="H101" s="74">
        <f>IF(ISERROR(F101/G101-1),"",IF((F101/G101-1)&gt;10000%,"",F101/G101-1))</f>
        <v>8.2503924576203875</v>
      </c>
      <c r="I101" s="60">
        <f>F101/$F$1042</f>
        <v>1.5360010803572414E-3</v>
      </c>
      <c r="J101" s="121">
        <v>47.532873850000001</v>
      </c>
      <c r="K101" s="121">
        <v>11.989727272727301</v>
      </c>
    </row>
    <row r="102" spans="1:11" x14ac:dyDescent="0.2">
      <c r="A102" s="118" t="s">
        <v>1967</v>
      </c>
      <c r="B102" s="59" t="s">
        <v>39</v>
      </c>
      <c r="C102" s="59" t="s">
        <v>1950</v>
      </c>
      <c r="D102" s="118" t="s">
        <v>229</v>
      </c>
      <c r="E102" s="118" t="s">
        <v>230</v>
      </c>
      <c r="F102" s="119">
        <v>27.631343177000002</v>
      </c>
      <c r="G102" s="119">
        <v>20.194603634</v>
      </c>
      <c r="H102" s="74">
        <f>IF(ISERROR(F102/G102-1),"",IF((F102/G102-1)&gt;10000%,"",F102/G102-1))</f>
        <v>0.3682538007569196</v>
      </c>
      <c r="I102" s="60">
        <f>F102/$F$1042</f>
        <v>1.5212970185166869E-3</v>
      </c>
      <c r="J102" s="121">
        <v>228.74730477</v>
      </c>
      <c r="K102" s="121">
        <v>18.159363636363601</v>
      </c>
    </row>
    <row r="103" spans="1:11" x14ac:dyDescent="0.2">
      <c r="A103" s="118" t="s">
        <v>2994</v>
      </c>
      <c r="B103" s="59" t="s">
        <v>978</v>
      </c>
      <c r="C103" s="59" t="s">
        <v>919</v>
      </c>
      <c r="D103" s="118" t="s">
        <v>854</v>
      </c>
      <c r="E103" s="118" t="s">
        <v>230</v>
      </c>
      <c r="F103" s="119">
        <v>27.334535277000001</v>
      </c>
      <c r="G103" s="119">
        <v>28.478951903999999</v>
      </c>
      <c r="H103" s="74">
        <f>IF(ISERROR(F103/G103-1),"",IF((F103/G103-1)&gt;10000%,"",F103/G103-1))</f>
        <v>-4.0184646923023148E-2</v>
      </c>
      <c r="I103" s="60">
        <f>F103/$F$1042</f>
        <v>1.5049556857609904E-3</v>
      </c>
      <c r="J103" s="121">
        <v>1705.367171952</v>
      </c>
      <c r="K103" s="121">
        <v>16.793954545454501</v>
      </c>
    </row>
    <row r="104" spans="1:11" x14ac:dyDescent="0.2">
      <c r="A104" s="118" t="s">
        <v>2185</v>
      </c>
      <c r="B104" s="59" t="s">
        <v>559</v>
      </c>
      <c r="C104" s="59" t="s">
        <v>915</v>
      </c>
      <c r="D104" s="118" t="s">
        <v>228</v>
      </c>
      <c r="E104" s="118" t="s">
        <v>1053</v>
      </c>
      <c r="F104" s="119">
        <v>27.243444366000002</v>
      </c>
      <c r="G104" s="119">
        <v>6.0942306200000003</v>
      </c>
      <c r="H104" s="74">
        <f>IF(ISERROR(F104/G104-1),"",IF((F104/G104-1)&gt;10000%,"",F104/G104-1))</f>
        <v>3.4703664932850868</v>
      </c>
      <c r="I104" s="60">
        <f>F104/$F$1042</f>
        <v>1.4999404995490653E-3</v>
      </c>
      <c r="J104" s="121">
        <v>613.44736604999991</v>
      </c>
      <c r="K104" s="121">
        <v>12.7209090909091</v>
      </c>
    </row>
    <row r="105" spans="1:11" x14ac:dyDescent="0.2">
      <c r="A105" s="118" t="s">
        <v>1855</v>
      </c>
      <c r="B105" s="59" t="s">
        <v>22</v>
      </c>
      <c r="C105" s="59" t="s">
        <v>919</v>
      </c>
      <c r="D105" s="118" t="s">
        <v>854</v>
      </c>
      <c r="E105" s="118" t="s">
        <v>230</v>
      </c>
      <c r="F105" s="119">
        <v>26.735591320000001</v>
      </c>
      <c r="G105" s="119">
        <v>6.3791745769999997</v>
      </c>
      <c r="H105" s="74">
        <f>IF(ISERROR(F105/G105-1),"",IF((F105/G105-1)&gt;10000%,"",F105/G105-1))</f>
        <v>3.191073781927007</v>
      </c>
      <c r="I105" s="60">
        <f>F105/$F$1042</f>
        <v>1.4719796682649922E-3</v>
      </c>
      <c r="J105" s="121">
        <v>415.78260755999997</v>
      </c>
      <c r="K105" s="121">
        <v>14.797136363636399</v>
      </c>
    </row>
    <row r="106" spans="1:11" x14ac:dyDescent="0.2">
      <c r="A106" s="118" t="s">
        <v>2625</v>
      </c>
      <c r="B106" s="59" t="s">
        <v>239</v>
      </c>
      <c r="C106" s="59" t="s">
        <v>920</v>
      </c>
      <c r="D106" s="118" t="s">
        <v>228</v>
      </c>
      <c r="E106" s="118" t="s">
        <v>230</v>
      </c>
      <c r="F106" s="119">
        <v>26.255283575</v>
      </c>
      <c r="G106" s="119">
        <v>14.233612703</v>
      </c>
      <c r="H106" s="74">
        <f>IF(ISERROR(F106/G106-1),"",IF((F106/G106-1)&gt;10000%,"",F106/G106-1))</f>
        <v>0.84459730096957086</v>
      </c>
      <c r="I106" s="60">
        <f>F106/$F$1042</f>
        <v>1.4455353967810351E-3</v>
      </c>
      <c r="J106" s="121">
        <v>972.55092139999999</v>
      </c>
      <c r="K106" s="121">
        <v>10.9605909090909</v>
      </c>
    </row>
    <row r="107" spans="1:11" x14ac:dyDescent="0.2">
      <c r="A107" s="118" t="s">
        <v>2856</v>
      </c>
      <c r="B107" s="59" t="s">
        <v>1992</v>
      </c>
      <c r="C107" s="59" t="s">
        <v>1989</v>
      </c>
      <c r="D107" s="118" t="s">
        <v>228</v>
      </c>
      <c r="E107" s="118" t="s">
        <v>1053</v>
      </c>
      <c r="F107" s="119">
        <v>25.996152949999999</v>
      </c>
      <c r="G107" s="119">
        <v>29.00535816</v>
      </c>
      <c r="H107" s="74">
        <f>IF(ISERROR(F107/G107-1),"",IF((F107/G107-1)&gt;10000%,"",F107/G107-1))</f>
        <v>-0.10374652825869468</v>
      </c>
      <c r="I107" s="60">
        <f>F107/$F$1042</f>
        <v>1.4312684592422545E-3</v>
      </c>
      <c r="J107" s="121">
        <v>891.88114895690001</v>
      </c>
      <c r="K107" s="121">
        <v>6.72068181818182</v>
      </c>
    </row>
    <row r="108" spans="1:11" x14ac:dyDescent="0.2">
      <c r="A108" s="118" t="s">
        <v>2311</v>
      </c>
      <c r="B108" s="59" t="s">
        <v>254</v>
      </c>
      <c r="C108" s="59" t="s">
        <v>916</v>
      </c>
      <c r="D108" s="118" t="s">
        <v>228</v>
      </c>
      <c r="E108" s="118" t="s">
        <v>1053</v>
      </c>
      <c r="F108" s="119">
        <v>25.940724020000001</v>
      </c>
      <c r="G108" s="119">
        <v>30.737008719999999</v>
      </c>
      <c r="H108" s="74">
        <f>IF(ISERROR(F108/G108-1),"",IF((F108/G108-1)&gt;10000%,"",F108/G108-1))</f>
        <v>-0.15604266321722926</v>
      </c>
      <c r="I108" s="60">
        <f>F108/$F$1042</f>
        <v>1.4282167123398906E-3</v>
      </c>
      <c r="J108" s="121">
        <v>78.443197400000003</v>
      </c>
      <c r="K108" s="121">
        <v>17.996545454545501</v>
      </c>
    </row>
    <row r="109" spans="1:11" x14ac:dyDescent="0.2">
      <c r="A109" s="118" t="s">
        <v>2300</v>
      </c>
      <c r="B109" s="59" t="s">
        <v>530</v>
      </c>
      <c r="C109" s="59" t="s">
        <v>919</v>
      </c>
      <c r="D109" s="118" t="s">
        <v>229</v>
      </c>
      <c r="E109" s="118" t="s">
        <v>230</v>
      </c>
      <c r="F109" s="119">
        <v>25.940133760000002</v>
      </c>
      <c r="G109" s="119">
        <v>10.008652489999999</v>
      </c>
      <c r="H109" s="74">
        <f>IF(ISERROR(F109/G109-1),"",IF((F109/G109-1)&gt;10000%,"",F109/G109-1))</f>
        <v>1.5917708488647908</v>
      </c>
      <c r="I109" s="60">
        <f>F109/$F$1042</f>
        <v>1.428184214434436E-3</v>
      </c>
      <c r="J109" s="121">
        <v>120.13707764042999</v>
      </c>
      <c r="K109" s="121">
        <v>14.795636363636399</v>
      </c>
    </row>
    <row r="110" spans="1:11" x14ac:dyDescent="0.2">
      <c r="A110" s="118" t="s">
        <v>1819</v>
      </c>
      <c r="B110" s="59" t="s">
        <v>390</v>
      </c>
      <c r="C110" s="59" t="s">
        <v>919</v>
      </c>
      <c r="D110" s="118" t="s">
        <v>229</v>
      </c>
      <c r="E110" s="118" t="s">
        <v>230</v>
      </c>
      <c r="F110" s="119">
        <v>25.598245355</v>
      </c>
      <c r="G110" s="119">
        <v>13.334137354000001</v>
      </c>
      <c r="H110" s="74">
        <f>IF(ISERROR(F110/G110-1),"",IF((F110/G110-1)&gt;10000%,"",F110/G110-1))</f>
        <v>0.91975263756533798</v>
      </c>
      <c r="I110" s="60">
        <f>F110/$F$1042</f>
        <v>1.4093608873214469E-3</v>
      </c>
      <c r="J110" s="121">
        <v>1911.69604211</v>
      </c>
      <c r="K110" s="121">
        <v>7.6984090909090899</v>
      </c>
    </row>
    <row r="111" spans="1:11" x14ac:dyDescent="0.2">
      <c r="A111" s="118" t="s">
        <v>1824</v>
      </c>
      <c r="B111" s="59" t="s">
        <v>1643</v>
      </c>
      <c r="C111" s="59" t="s">
        <v>919</v>
      </c>
      <c r="D111" s="118" t="s">
        <v>854</v>
      </c>
      <c r="E111" s="118" t="s">
        <v>230</v>
      </c>
      <c r="F111" s="119">
        <v>25.024585151</v>
      </c>
      <c r="G111" s="119">
        <v>18.933636162999999</v>
      </c>
      <c r="H111" s="74">
        <f>IF(ISERROR(F111/G111-1),"",IF((F111/G111-1)&gt;10000%,"",F111/G111-1))</f>
        <v>0.3216999067460109</v>
      </c>
      <c r="I111" s="60">
        <f>F111/$F$1042</f>
        <v>1.3777769157281548E-3</v>
      </c>
      <c r="J111" s="121">
        <v>643.94752446000007</v>
      </c>
      <c r="K111" s="121">
        <v>11.672818181818201</v>
      </c>
    </row>
    <row r="112" spans="1:11" x14ac:dyDescent="0.2">
      <c r="A112" s="118" t="s">
        <v>2869</v>
      </c>
      <c r="B112" s="59" t="s">
        <v>380</v>
      </c>
      <c r="C112" s="59" t="s">
        <v>681</v>
      </c>
      <c r="D112" s="118" t="s">
        <v>228</v>
      </c>
      <c r="E112" s="118" t="s">
        <v>1053</v>
      </c>
      <c r="F112" s="119">
        <v>24.887924131000002</v>
      </c>
      <c r="G112" s="119">
        <v>12.027973673</v>
      </c>
      <c r="H112" s="74">
        <f>IF(ISERROR(F112/G112-1),"",IF((F112/G112-1)&gt;10000%,"",F112/G112-1))</f>
        <v>1.069170153478769</v>
      </c>
      <c r="I112" s="60">
        <f>F112/$F$1042</f>
        <v>1.3702527790641615E-3</v>
      </c>
      <c r="J112" s="121">
        <v>327.02164999000001</v>
      </c>
      <c r="K112" s="121">
        <v>34.712181818181797</v>
      </c>
    </row>
    <row r="113" spans="1:11" x14ac:dyDescent="0.2">
      <c r="A113" s="118" t="s">
        <v>1958</v>
      </c>
      <c r="B113" s="59" t="s">
        <v>44</v>
      </c>
      <c r="C113" s="59" t="s">
        <v>1950</v>
      </c>
      <c r="D113" s="118" t="s">
        <v>229</v>
      </c>
      <c r="E113" s="118" t="s">
        <v>230</v>
      </c>
      <c r="F113" s="119">
        <v>24.80926547</v>
      </c>
      <c r="G113" s="119">
        <v>2.7903840350000002</v>
      </c>
      <c r="H113" s="74">
        <f>IF(ISERROR(F113/G113-1),"",IF((F113/G113-1)&gt;10000%,"",F113/G113-1))</f>
        <v>7.8909860287385136</v>
      </c>
      <c r="I113" s="60">
        <f>F113/$F$1042</f>
        <v>1.3659220744113589E-3</v>
      </c>
      <c r="J113" s="121">
        <v>24.22151574746588</v>
      </c>
      <c r="K113" s="121">
        <v>18.212318181818201</v>
      </c>
    </row>
    <row r="114" spans="1:11" x14ac:dyDescent="0.2">
      <c r="A114" s="118" t="s">
        <v>2627</v>
      </c>
      <c r="B114" s="59" t="s">
        <v>541</v>
      </c>
      <c r="C114" s="59" t="s">
        <v>920</v>
      </c>
      <c r="D114" s="118" t="s">
        <v>228</v>
      </c>
      <c r="E114" s="118" t="s">
        <v>1053</v>
      </c>
      <c r="F114" s="119">
        <v>24.655084431999999</v>
      </c>
      <c r="G114" s="119">
        <v>12.407548843000001</v>
      </c>
      <c r="H114" s="74">
        <f>IF(ISERROR(F114/G114-1),"",IF((F114/G114-1)&gt;10000%,"",F114/G114-1))</f>
        <v>0.98710355638936065</v>
      </c>
      <c r="I114" s="60">
        <f>F114/$F$1042</f>
        <v>1.3574333392847781E-3</v>
      </c>
      <c r="J114" s="121">
        <v>325.82592889999995</v>
      </c>
      <c r="K114" s="121">
        <v>94.578636363636406</v>
      </c>
    </row>
    <row r="115" spans="1:11" x14ac:dyDescent="0.2">
      <c r="A115" s="118" t="s">
        <v>1757</v>
      </c>
      <c r="B115" s="59" t="s">
        <v>355</v>
      </c>
      <c r="C115" s="59" t="s">
        <v>681</v>
      </c>
      <c r="D115" s="118" t="s">
        <v>228</v>
      </c>
      <c r="E115" s="118" t="s">
        <v>1053</v>
      </c>
      <c r="F115" s="119">
        <v>24.601674160000002</v>
      </c>
      <c r="G115" s="119">
        <v>10.223563929999999</v>
      </c>
      <c r="H115" s="74">
        <f>IF(ISERROR(F115/G115-1),"",IF((F115/G115-1)&gt;10000%,"",F115/G115-1))</f>
        <v>1.4063696699552017</v>
      </c>
      <c r="I115" s="60">
        <f>F115/$F$1042</f>
        <v>1.3544927335012926E-3</v>
      </c>
      <c r="J115" s="121">
        <v>222.42016747304001</v>
      </c>
      <c r="K115" s="121">
        <v>15.0401363636364</v>
      </c>
    </row>
    <row r="116" spans="1:11" x14ac:dyDescent="0.2">
      <c r="A116" s="118" t="s">
        <v>1833</v>
      </c>
      <c r="B116" s="59" t="s">
        <v>391</v>
      </c>
      <c r="C116" s="59" t="s">
        <v>919</v>
      </c>
      <c r="D116" s="118" t="s">
        <v>854</v>
      </c>
      <c r="E116" s="118" t="s">
        <v>230</v>
      </c>
      <c r="F116" s="119">
        <v>24.337773736999999</v>
      </c>
      <c r="G116" s="119">
        <v>17.244768660000002</v>
      </c>
      <c r="H116" s="74">
        <f>IF(ISERROR(F116/G116-1),"",IF((F116/G116-1)&gt;10000%,"",F116/G116-1))</f>
        <v>0.41131343753265504</v>
      </c>
      <c r="I116" s="60">
        <f>F116/$F$1042</f>
        <v>1.3399631855121317E-3</v>
      </c>
      <c r="J116" s="121">
        <v>1062.0253662100001</v>
      </c>
      <c r="K116" s="121">
        <v>6.7885909090909102</v>
      </c>
    </row>
    <row r="117" spans="1:11" x14ac:dyDescent="0.2">
      <c r="A117" s="118" t="s">
        <v>2624</v>
      </c>
      <c r="B117" s="59" t="s">
        <v>235</v>
      </c>
      <c r="C117" s="59" t="s">
        <v>920</v>
      </c>
      <c r="D117" s="118" t="s">
        <v>228</v>
      </c>
      <c r="E117" s="118" t="s">
        <v>1053</v>
      </c>
      <c r="F117" s="119">
        <v>24.314905850000002</v>
      </c>
      <c r="G117" s="119">
        <v>24.294581633</v>
      </c>
      <c r="H117" s="74">
        <f>IF(ISERROR(F117/G117-1),"",IF((F117/G117-1)&gt;10000%,"",F117/G117-1))</f>
        <v>8.3657406853210325E-4</v>
      </c>
      <c r="I117" s="60">
        <f>F117/$F$1042</f>
        <v>1.3387041497826696E-3</v>
      </c>
      <c r="J117" s="121">
        <v>1399.7013629999999</v>
      </c>
      <c r="K117" s="121">
        <v>14.887863636363599</v>
      </c>
    </row>
    <row r="118" spans="1:11" x14ac:dyDescent="0.2">
      <c r="A118" s="118" t="s">
        <v>1961</v>
      </c>
      <c r="B118" s="59" t="s">
        <v>28</v>
      </c>
      <c r="C118" s="59" t="s">
        <v>1950</v>
      </c>
      <c r="D118" s="118" t="s">
        <v>229</v>
      </c>
      <c r="E118" s="118" t="s">
        <v>230</v>
      </c>
      <c r="F118" s="119">
        <v>24.279845569999999</v>
      </c>
      <c r="G118" s="119">
        <v>9.97645771</v>
      </c>
      <c r="H118" s="74">
        <f>IF(ISERROR(F118/G118-1),"",IF((F118/G118-1)&gt;10000%,"",F118/G118-1))</f>
        <v>1.4337140772583901</v>
      </c>
      <c r="I118" s="60">
        <f>F118/$F$1042</f>
        <v>1.3367738382849366E-3</v>
      </c>
      <c r="J118" s="121">
        <v>270.87578235000001</v>
      </c>
      <c r="K118" s="121">
        <v>9.125</v>
      </c>
    </row>
    <row r="119" spans="1:11" x14ac:dyDescent="0.2">
      <c r="A119" s="118" t="s">
        <v>2635</v>
      </c>
      <c r="B119" s="59" t="s">
        <v>811</v>
      </c>
      <c r="C119" s="59" t="s">
        <v>920</v>
      </c>
      <c r="D119" s="118" t="s">
        <v>228</v>
      </c>
      <c r="E119" s="118" t="s">
        <v>1053</v>
      </c>
      <c r="F119" s="119">
        <v>23.54795069</v>
      </c>
      <c r="G119" s="119">
        <v>10.140768039000001</v>
      </c>
      <c r="H119" s="74">
        <f>IF(ISERROR(F119/G119-1),"",IF((F119/G119-1)&gt;10000%,"",F119/G119-1))</f>
        <v>1.3221072210149978</v>
      </c>
      <c r="I119" s="60">
        <f>F119/$F$1042</f>
        <v>1.2964779506880416E-3</v>
      </c>
      <c r="J119" s="121">
        <v>49.381997649999995</v>
      </c>
      <c r="K119" s="121">
        <v>24.211227272727299</v>
      </c>
    </row>
    <row r="120" spans="1:11" x14ac:dyDescent="0.2">
      <c r="A120" s="118" t="s">
        <v>1835</v>
      </c>
      <c r="B120" s="59" t="s">
        <v>374</v>
      </c>
      <c r="C120" s="59" t="s">
        <v>919</v>
      </c>
      <c r="D120" s="118" t="s">
        <v>229</v>
      </c>
      <c r="E120" s="118" t="s">
        <v>230</v>
      </c>
      <c r="F120" s="119">
        <v>23.507165993000001</v>
      </c>
      <c r="G120" s="119">
        <v>24.436608535000001</v>
      </c>
      <c r="H120" s="74">
        <f>IF(ISERROR(F120/G120-1),"",IF((F120/G120-1)&gt;10000%,"",F120/G120-1))</f>
        <v>-3.8034841891778082E-2</v>
      </c>
      <c r="I120" s="60">
        <f>F120/$F$1042</f>
        <v>1.2942324703453106E-3</v>
      </c>
      <c r="J120" s="121">
        <v>2604.402</v>
      </c>
      <c r="K120" s="121">
        <v>6.3780909090909104</v>
      </c>
    </row>
    <row r="121" spans="1:11" x14ac:dyDescent="0.2">
      <c r="A121" s="118" t="s">
        <v>2245</v>
      </c>
      <c r="B121" s="59" t="s">
        <v>627</v>
      </c>
      <c r="C121" s="59" t="s">
        <v>919</v>
      </c>
      <c r="D121" s="118" t="s">
        <v>229</v>
      </c>
      <c r="E121" s="118" t="s">
        <v>230</v>
      </c>
      <c r="F121" s="119">
        <v>23.289030480999998</v>
      </c>
      <c r="G121" s="119">
        <v>8.9842961589999994</v>
      </c>
      <c r="H121" s="74">
        <f>IF(ISERROR(F121/G121-1),"",IF((F121/G121-1)&gt;10000%,"",F121/G121-1))</f>
        <v>1.592193096581112</v>
      </c>
      <c r="I121" s="60">
        <f>F121/$F$1042</f>
        <v>1.2822225980089401E-3</v>
      </c>
      <c r="J121" s="121">
        <v>432.93514958999998</v>
      </c>
      <c r="K121" s="121">
        <v>22.9025909090909</v>
      </c>
    </row>
    <row r="122" spans="1:11" x14ac:dyDescent="0.2">
      <c r="A122" s="118" t="s">
        <v>2492</v>
      </c>
      <c r="B122" s="59" t="s">
        <v>334</v>
      </c>
      <c r="C122" s="59" t="s">
        <v>914</v>
      </c>
      <c r="D122" s="118" t="s">
        <v>228</v>
      </c>
      <c r="E122" s="118" t="s">
        <v>1053</v>
      </c>
      <c r="F122" s="119">
        <v>23.193307910000001</v>
      </c>
      <c r="G122" s="119">
        <v>12.806176417</v>
      </c>
      <c r="H122" s="74">
        <f>IF(ISERROR(F122/G122-1),"",IF((F122/G122-1)&gt;10000%,"",F122/G122-1))</f>
        <v>0.81110326414145328</v>
      </c>
      <c r="I122" s="60">
        <f>F122/$F$1042</f>
        <v>1.2769524068012878E-3</v>
      </c>
      <c r="J122" s="121">
        <v>1503.7612799999999</v>
      </c>
      <c r="K122" s="121">
        <v>5.7925000000000004</v>
      </c>
    </row>
    <row r="123" spans="1:11" x14ac:dyDescent="0.2">
      <c r="A123" s="118" t="s">
        <v>2229</v>
      </c>
      <c r="B123" s="59" t="s">
        <v>123</v>
      </c>
      <c r="C123" s="59" t="s">
        <v>681</v>
      </c>
      <c r="D123" s="118" t="s">
        <v>229</v>
      </c>
      <c r="E123" s="118" t="s">
        <v>230</v>
      </c>
      <c r="F123" s="119">
        <v>23.159420225999998</v>
      </c>
      <c r="G123" s="119">
        <v>13.911180278000002</v>
      </c>
      <c r="H123" s="74">
        <f>IF(ISERROR(F123/G123-1),"",IF((F123/G123-1)&gt;10000%,"",F123/G123-1))</f>
        <v>0.66480627546936</v>
      </c>
      <c r="I123" s="60">
        <f>F123/$F$1042</f>
        <v>1.2750866548433247E-3</v>
      </c>
      <c r="J123" s="121">
        <v>323.86540857208695</v>
      </c>
      <c r="K123" s="121">
        <v>19.518954545454498</v>
      </c>
    </row>
    <row r="124" spans="1:11" x14ac:dyDescent="0.2">
      <c r="A124" s="118" t="s">
        <v>2071</v>
      </c>
      <c r="B124" s="59" t="s">
        <v>94</v>
      </c>
      <c r="C124" s="59" t="s">
        <v>1003</v>
      </c>
      <c r="D124" s="118" t="s">
        <v>229</v>
      </c>
      <c r="E124" s="118" t="s">
        <v>230</v>
      </c>
      <c r="F124" s="119">
        <v>22.852277065999999</v>
      </c>
      <c r="G124" s="119">
        <v>10.01405405</v>
      </c>
      <c r="H124" s="74">
        <f>IF(ISERROR(F124/G124-1),"",IF((F124/G124-1)&gt;10000%,"",F124/G124-1))</f>
        <v>1.282020543518037</v>
      </c>
      <c r="I124" s="60">
        <f>F124/$F$1042</f>
        <v>1.2581762943670836E-3</v>
      </c>
      <c r="J124" s="121">
        <v>1886.7901058699999</v>
      </c>
      <c r="K124" s="121">
        <v>8.3350000000000009</v>
      </c>
    </row>
    <row r="125" spans="1:11" x14ac:dyDescent="0.2">
      <c r="A125" s="118" t="s">
        <v>1702</v>
      </c>
      <c r="B125" s="59" t="s">
        <v>1517</v>
      </c>
      <c r="C125" s="59" t="s">
        <v>164</v>
      </c>
      <c r="D125" s="118" t="s">
        <v>229</v>
      </c>
      <c r="E125" s="118" t="s">
        <v>230</v>
      </c>
      <c r="F125" s="119">
        <v>22.692072850000002</v>
      </c>
      <c r="G125" s="119">
        <v>12.09737936</v>
      </c>
      <c r="H125" s="74">
        <f>IF(ISERROR(F125/G125-1),"",IF((F125/G125-1)&gt;10000%,"",F125/G125-1))</f>
        <v>0.87578418223630905</v>
      </c>
      <c r="I125" s="60">
        <f>F125/$F$1042</f>
        <v>1.2493559415310525E-3</v>
      </c>
      <c r="J125" s="121">
        <v>630.96320000000003</v>
      </c>
      <c r="K125" s="121">
        <v>10.609227272727299</v>
      </c>
    </row>
    <row r="126" spans="1:11" x14ac:dyDescent="0.2">
      <c r="A126" s="118" t="s">
        <v>2860</v>
      </c>
      <c r="B126" s="59" t="s">
        <v>143</v>
      </c>
      <c r="C126" s="59" t="s">
        <v>681</v>
      </c>
      <c r="D126" s="118" t="s">
        <v>228</v>
      </c>
      <c r="E126" s="118" t="s">
        <v>1053</v>
      </c>
      <c r="F126" s="119">
        <v>22.608871657999998</v>
      </c>
      <c r="G126" s="119">
        <v>22.551335031000001</v>
      </c>
      <c r="H126" s="74">
        <f>IF(ISERROR(F126/G126-1),"",IF((F126/G126-1)&gt;10000%,"",F126/G126-1))</f>
        <v>2.5513623437771749E-3</v>
      </c>
      <c r="I126" s="60">
        <f>F126/$F$1042</f>
        <v>1.2447751390519317E-3</v>
      </c>
      <c r="J126" s="121">
        <v>432.00246733173901</v>
      </c>
      <c r="K126" s="121">
        <v>21.8257727272727</v>
      </c>
    </row>
    <row r="127" spans="1:11" x14ac:dyDescent="0.2">
      <c r="A127" s="118" t="s">
        <v>1832</v>
      </c>
      <c r="B127" s="59" t="s">
        <v>389</v>
      </c>
      <c r="C127" s="59" t="s">
        <v>919</v>
      </c>
      <c r="D127" s="118" t="s">
        <v>229</v>
      </c>
      <c r="E127" s="118" t="s">
        <v>230</v>
      </c>
      <c r="F127" s="119">
        <v>22.550182420000002</v>
      </c>
      <c r="G127" s="119">
        <v>19.772782664000001</v>
      </c>
      <c r="H127" s="74">
        <f>IF(ISERROR(F127/G127-1),"",IF((F127/G127-1)&gt;10000%,"",F127/G127-1))</f>
        <v>0.14046580105574979</v>
      </c>
      <c r="I127" s="60">
        <f>F127/$F$1042</f>
        <v>1.2415438895894471E-3</v>
      </c>
      <c r="J127" s="121">
        <v>937.73159213999998</v>
      </c>
      <c r="K127" s="121">
        <v>7.1751363636363603</v>
      </c>
    </row>
    <row r="128" spans="1:11" x14ac:dyDescent="0.2">
      <c r="A128" s="118" t="s">
        <v>2313</v>
      </c>
      <c r="B128" s="118" t="s">
        <v>266</v>
      </c>
      <c r="C128" s="118" t="s">
        <v>919</v>
      </c>
      <c r="D128" s="118" t="s">
        <v>229</v>
      </c>
      <c r="E128" s="118" t="s">
        <v>230</v>
      </c>
      <c r="F128" s="119">
        <v>22.508581047</v>
      </c>
      <c r="G128" s="119">
        <v>17.410209067</v>
      </c>
      <c r="H128" s="74">
        <f>IF(ISERROR(F128/G128-1),"",IF((F128/G128-1)&gt;10000%,"",F128/G128-1))</f>
        <v>0.29283806761767472</v>
      </c>
      <c r="I128" s="120">
        <f>F128/$F$1042</f>
        <v>1.2392534455706494E-3</v>
      </c>
      <c r="J128" s="121">
        <v>148.93594659999999</v>
      </c>
      <c r="K128" s="121">
        <v>3.7216363636363599</v>
      </c>
    </row>
    <row r="129" spans="1:11" x14ac:dyDescent="0.2">
      <c r="A129" s="118" t="s">
        <v>2594</v>
      </c>
      <c r="B129" s="59" t="s">
        <v>394</v>
      </c>
      <c r="C129" s="59" t="s">
        <v>919</v>
      </c>
      <c r="D129" s="118" t="s">
        <v>854</v>
      </c>
      <c r="E129" s="118" t="s">
        <v>230</v>
      </c>
      <c r="F129" s="119">
        <v>22.299317818999999</v>
      </c>
      <c r="G129" s="119">
        <v>19.716082303</v>
      </c>
      <c r="H129" s="74">
        <f>IF(ISERROR(F129/G129-1),"",IF((F129/G129-1)&gt;10000%,"",F129/G129-1))</f>
        <v>0.13102174541069611</v>
      </c>
      <c r="I129" s="60">
        <f>F129/$F$1042</f>
        <v>1.2277320539827599E-3</v>
      </c>
      <c r="J129" s="121">
        <v>879.45154291999995</v>
      </c>
      <c r="K129" s="121">
        <v>7.8876818181818198</v>
      </c>
    </row>
    <row r="130" spans="1:11" x14ac:dyDescent="0.2">
      <c r="A130" s="118" t="s">
        <v>2073</v>
      </c>
      <c r="B130" s="59" t="s">
        <v>386</v>
      </c>
      <c r="C130" s="59" t="s">
        <v>1003</v>
      </c>
      <c r="D130" s="118" t="s">
        <v>854</v>
      </c>
      <c r="E130" s="118" t="s">
        <v>230</v>
      </c>
      <c r="F130" s="119">
        <v>22.146240122999998</v>
      </c>
      <c r="G130" s="119">
        <v>6.0602169239999997</v>
      </c>
      <c r="H130" s="74">
        <f>IF(ISERROR(F130/G130-1),"",IF((F130/G130-1)&gt;10000%,"",F130/G130-1))</f>
        <v>2.6543642580342723</v>
      </c>
      <c r="I130" s="60">
        <f>F130/$F$1042</f>
        <v>1.2193040654830893E-3</v>
      </c>
      <c r="J130" s="121">
        <v>704.82937415000015</v>
      </c>
      <c r="K130" s="121">
        <v>12.866</v>
      </c>
    </row>
    <row r="131" spans="1:11" x14ac:dyDescent="0.2">
      <c r="A131" s="118" t="s">
        <v>2237</v>
      </c>
      <c r="B131" s="118" t="s">
        <v>633</v>
      </c>
      <c r="C131" s="118" t="s">
        <v>919</v>
      </c>
      <c r="D131" s="118" t="s">
        <v>229</v>
      </c>
      <c r="E131" s="118" t="s">
        <v>230</v>
      </c>
      <c r="F131" s="119">
        <v>21.953233695999998</v>
      </c>
      <c r="G131" s="119">
        <v>10.07559837</v>
      </c>
      <c r="H131" s="74">
        <f>IF(ISERROR(F131/G131-1),"",IF((F131/G131-1)&gt;10000%,"",F131/G131-1))</f>
        <v>1.1788516066068637</v>
      </c>
      <c r="I131" s="120">
        <f>F131/$F$1042</f>
        <v>1.2086777235036641E-3</v>
      </c>
      <c r="J131" s="121">
        <v>195.53527760000003</v>
      </c>
      <c r="K131" s="121">
        <v>25.410954545454501</v>
      </c>
    </row>
    <row r="132" spans="1:11" x14ac:dyDescent="0.2">
      <c r="A132" s="118" t="s">
        <v>2570</v>
      </c>
      <c r="B132" s="59" t="s">
        <v>2571</v>
      </c>
      <c r="C132" s="59" t="s">
        <v>919</v>
      </c>
      <c r="D132" s="118" t="s">
        <v>854</v>
      </c>
      <c r="E132" s="118" t="s">
        <v>1053</v>
      </c>
      <c r="F132" s="119">
        <v>21.58336327</v>
      </c>
      <c r="G132" s="119">
        <v>9.0693324700000009</v>
      </c>
      <c r="H132" s="74">
        <f>IF(ISERROR(F132/G132-1),"",IF((F132/G132-1)&gt;10000%,"",F132/G132-1))</f>
        <v>1.379818287773058</v>
      </c>
      <c r="I132" s="60">
        <f>F132/$F$1042</f>
        <v>1.188313792126645E-3</v>
      </c>
      <c r="J132" s="121">
        <v>614.91825707200007</v>
      </c>
      <c r="K132" s="121">
        <v>51.226636363636402</v>
      </c>
    </row>
    <row r="133" spans="1:11" x14ac:dyDescent="0.2">
      <c r="A133" s="118" t="s">
        <v>1836</v>
      </c>
      <c r="B133" s="59" t="s">
        <v>20</v>
      </c>
      <c r="C133" s="59" t="s">
        <v>919</v>
      </c>
      <c r="D133" s="118" t="s">
        <v>229</v>
      </c>
      <c r="E133" s="118" t="s">
        <v>230</v>
      </c>
      <c r="F133" s="119">
        <v>21.296353817</v>
      </c>
      <c r="G133" s="119">
        <v>26.568416345999999</v>
      </c>
      <c r="H133" s="74">
        <f>IF(ISERROR(F133/G133-1),"",IF((F133/G133-1)&gt;10000%,"",F133/G133-1))</f>
        <v>-0.19843345046772931</v>
      </c>
      <c r="I133" s="60">
        <f>F133/$F$1042</f>
        <v>1.1725119318139533E-3</v>
      </c>
      <c r="J133" s="121">
        <v>1421.5190255</v>
      </c>
      <c r="K133" s="121">
        <v>6.2823636363636401</v>
      </c>
    </row>
    <row r="134" spans="1:11" x14ac:dyDescent="0.2">
      <c r="A134" s="118" t="s">
        <v>2482</v>
      </c>
      <c r="B134" s="118" t="s">
        <v>66</v>
      </c>
      <c r="C134" s="118" t="s">
        <v>914</v>
      </c>
      <c r="D134" s="118" t="s">
        <v>228</v>
      </c>
      <c r="E134" s="118" t="s">
        <v>1053</v>
      </c>
      <c r="F134" s="119">
        <v>21.165425625000001</v>
      </c>
      <c r="G134" s="119">
        <v>6.9266648750000002</v>
      </c>
      <c r="H134" s="74">
        <f>IF(ISERROR(F134/G134-1),"",IF((F134/G134-1)&gt;10000%,"",F134/G134-1))</f>
        <v>2.0556445283488616</v>
      </c>
      <c r="I134" s="120">
        <f>F134/$F$1042</f>
        <v>1.1653034270788243E-3</v>
      </c>
      <c r="J134" s="121">
        <v>864.27327561300001</v>
      </c>
      <c r="K134" s="121">
        <v>5.8154545454545499</v>
      </c>
    </row>
    <row r="135" spans="1:11" x14ac:dyDescent="0.2">
      <c r="A135" s="118" t="s">
        <v>1837</v>
      </c>
      <c r="B135" s="59" t="s">
        <v>1641</v>
      </c>
      <c r="C135" s="59" t="s">
        <v>919</v>
      </c>
      <c r="D135" s="118" t="s">
        <v>854</v>
      </c>
      <c r="E135" s="118" t="s">
        <v>230</v>
      </c>
      <c r="F135" s="119">
        <v>20.992868567999999</v>
      </c>
      <c r="G135" s="119">
        <v>8.2827152999999996</v>
      </c>
      <c r="H135" s="74">
        <f>IF(ISERROR(F135/G135-1),"",IF((F135/G135-1)&gt;10000%,"",F135/G135-1))</f>
        <v>1.5345394363609239</v>
      </c>
      <c r="I135" s="60">
        <f>F135/$F$1042</f>
        <v>1.1558029646996869E-3</v>
      </c>
      <c r="J135" s="121">
        <v>560.87888944000008</v>
      </c>
      <c r="K135" s="121">
        <v>7.7192272727272702</v>
      </c>
    </row>
    <row r="136" spans="1:11" x14ac:dyDescent="0.2">
      <c r="A136" s="118" t="s">
        <v>2003</v>
      </c>
      <c r="B136" s="59" t="s">
        <v>283</v>
      </c>
      <c r="C136" s="59" t="s">
        <v>295</v>
      </c>
      <c r="D136" s="118" t="s">
        <v>229</v>
      </c>
      <c r="E136" s="118" t="s">
        <v>230</v>
      </c>
      <c r="F136" s="119">
        <v>20.896720215999999</v>
      </c>
      <c r="G136" s="119">
        <v>10.444446693</v>
      </c>
      <c r="H136" s="74">
        <f>IF(ISERROR(F136/G136-1),"",IF((F136/G136-1)&gt;10000%,"",F136/G136-1))</f>
        <v>1.0007493771790941</v>
      </c>
      <c r="I136" s="60">
        <f>F136/$F$1042</f>
        <v>1.1505093312959135E-3</v>
      </c>
      <c r="J136" s="121">
        <v>1361.0326157909999</v>
      </c>
      <c r="K136" s="121">
        <v>12.557863636363599</v>
      </c>
    </row>
    <row r="137" spans="1:11" x14ac:dyDescent="0.2">
      <c r="A137" s="118" t="s">
        <v>2303</v>
      </c>
      <c r="B137" s="118" t="s">
        <v>949</v>
      </c>
      <c r="C137" s="118" t="s">
        <v>919</v>
      </c>
      <c r="D137" s="118" t="s">
        <v>229</v>
      </c>
      <c r="E137" s="118" t="s">
        <v>230</v>
      </c>
      <c r="F137" s="119">
        <v>20.795776779000001</v>
      </c>
      <c r="G137" s="119">
        <v>27.940319252999998</v>
      </c>
      <c r="H137" s="74">
        <f>IF(ISERROR(F137/G137-1),"",IF((F137/G137-1)&gt;10000%,"",F137/G137-1))</f>
        <v>-0.25570725979564013</v>
      </c>
      <c r="I137" s="120">
        <f>F137/$F$1042</f>
        <v>1.1449516952170874E-3</v>
      </c>
      <c r="J137" s="121">
        <v>483.60929880000003</v>
      </c>
      <c r="K137" s="121">
        <v>5.3008636363636397</v>
      </c>
    </row>
    <row r="138" spans="1:11" x14ac:dyDescent="0.2">
      <c r="A138" s="118" t="s">
        <v>2254</v>
      </c>
      <c r="B138" s="59" t="s">
        <v>423</v>
      </c>
      <c r="C138" s="59" t="s">
        <v>919</v>
      </c>
      <c r="D138" s="118" t="s">
        <v>229</v>
      </c>
      <c r="E138" s="118" t="s">
        <v>230</v>
      </c>
      <c r="F138" s="119">
        <v>20.787601792</v>
      </c>
      <c r="G138" s="119">
        <v>18.329644513000002</v>
      </c>
      <c r="H138" s="74">
        <f>IF(ISERROR(F138/G138-1),"",IF((F138/G138-1)&gt;10000%,"",F138/G138-1))</f>
        <v>0.13409737855290826</v>
      </c>
      <c r="I138" s="60">
        <f>F138/$F$1042</f>
        <v>1.1445016055030316E-3</v>
      </c>
      <c r="J138" s="121">
        <v>140.64723569999998</v>
      </c>
      <c r="K138" s="121">
        <v>18.741545454545498</v>
      </c>
    </row>
    <row r="139" spans="1:11" x14ac:dyDescent="0.2">
      <c r="A139" s="118" t="s">
        <v>1739</v>
      </c>
      <c r="B139" s="59" t="s">
        <v>136</v>
      </c>
      <c r="C139" s="59" t="s">
        <v>681</v>
      </c>
      <c r="D139" s="118" t="s">
        <v>228</v>
      </c>
      <c r="E139" s="118" t="s">
        <v>1053</v>
      </c>
      <c r="F139" s="119">
        <v>20.729247522000001</v>
      </c>
      <c r="G139" s="119">
        <v>15.601894017999999</v>
      </c>
      <c r="H139" s="74">
        <f>IF(ISERROR(F139/G139-1),"",IF((F139/G139-1)&gt;10000%,"",F139/G139-1))</f>
        <v>0.32863660643281789</v>
      </c>
      <c r="I139" s="60">
        <f>F139/$F$1042</f>
        <v>1.1412887983513831E-3</v>
      </c>
      <c r="J139" s="121">
        <v>379.27185519609498</v>
      </c>
      <c r="K139" s="121">
        <v>6.3035454545454499</v>
      </c>
    </row>
    <row r="140" spans="1:11" x14ac:dyDescent="0.2">
      <c r="A140" s="118" t="s">
        <v>2236</v>
      </c>
      <c r="B140" s="59" t="s">
        <v>632</v>
      </c>
      <c r="C140" s="59" t="s">
        <v>919</v>
      </c>
      <c r="D140" s="118" t="s">
        <v>229</v>
      </c>
      <c r="E140" s="118" t="s">
        <v>230</v>
      </c>
      <c r="F140" s="119">
        <v>20.551634885999999</v>
      </c>
      <c r="G140" s="119">
        <v>21.675560982</v>
      </c>
      <c r="H140" s="74">
        <f>IF(ISERROR(F140/G140-1),"",IF((F140/G140-1)&gt;10000%,"",F140/G140-1))</f>
        <v>-5.1852226428342085E-2</v>
      </c>
      <c r="I140" s="60">
        <f>F140/$F$1042</f>
        <v>1.1315099912964078E-3</v>
      </c>
      <c r="J140" s="121">
        <v>193.17599045</v>
      </c>
      <c r="K140" s="121">
        <v>32.222136363636402</v>
      </c>
    </row>
    <row r="141" spans="1:11" x14ac:dyDescent="0.2">
      <c r="A141" s="118" t="s">
        <v>2637</v>
      </c>
      <c r="B141" s="118" t="s">
        <v>598</v>
      </c>
      <c r="C141" s="118" t="s">
        <v>920</v>
      </c>
      <c r="D141" s="118" t="s">
        <v>228</v>
      </c>
      <c r="E141" s="118" t="s">
        <v>1053</v>
      </c>
      <c r="F141" s="119">
        <v>20.515112815999998</v>
      </c>
      <c r="G141" s="119">
        <v>17.219136272999997</v>
      </c>
      <c r="H141" s="74">
        <f>IF(ISERROR(F141/G141-1),"",IF((F141/G141-1)&gt;10000%,"",F141/G141-1))</f>
        <v>0.19141358142151232</v>
      </c>
      <c r="I141" s="120">
        <f>F141/$F$1042</f>
        <v>1.1294991981241342E-3</v>
      </c>
      <c r="J141" s="121">
        <v>610.91118700000004</v>
      </c>
      <c r="K141" s="121">
        <v>3.5927727272727301</v>
      </c>
    </row>
    <row r="142" spans="1:11" x14ac:dyDescent="0.2">
      <c r="A142" s="118" t="s">
        <v>3000</v>
      </c>
      <c r="B142" s="59" t="s">
        <v>45</v>
      </c>
      <c r="C142" s="59" t="s">
        <v>919</v>
      </c>
      <c r="D142" s="118" t="s">
        <v>854</v>
      </c>
      <c r="E142" s="118" t="s">
        <v>230</v>
      </c>
      <c r="F142" s="119">
        <v>20.334475052000002</v>
      </c>
      <c r="G142" s="119">
        <v>6.745049216</v>
      </c>
      <c r="H142" s="74">
        <f>IF(ISERROR(F142/G142-1),"",IF((F142/G142-1)&gt;10000%,"",F142/G142-1))</f>
        <v>2.0147259717192849</v>
      </c>
      <c r="I142" s="60">
        <f>F142/$F$1042</f>
        <v>1.119553836798614E-3</v>
      </c>
      <c r="J142" s="121">
        <v>235.58757855200002</v>
      </c>
      <c r="K142" s="121">
        <v>35.603454545454497</v>
      </c>
    </row>
    <row r="143" spans="1:11" x14ac:dyDescent="0.2">
      <c r="A143" s="118" t="s">
        <v>2271</v>
      </c>
      <c r="B143" s="59" t="s">
        <v>439</v>
      </c>
      <c r="C143" s="59" t="s">
        <v>919</v>
      </c>
      <c r="D143" s="118" t="s">
        <v>229</v>
      </c>
      <c r="E143" s="118" t="s">
        <v>230</v>
      </c>
      <c r="F143" s="119">
        <v>20.041419089000001</v>
      </c>
      <c r="G143" s="119">
        <v>13.781927762</v>
      </c>
      <c r="H143" s="74">
        <f>IF(ISERROR(F143/G143-1),"",IF((F143/G143-1)&gt;10000%,"",F143/G143-1))</f>
        <v>0.45418111566793162</v>
      </c>
      <c r="I143" s="60">
        <f>F143/$F$1042</f>
        <v>1.1034190741881038E-3</v>
      </c>
      <c r="J143" s="121">
        <v>193.48169918000002</v>
      </c>
      <c r="K143" s="121">
        <v>19.229727272727299</v>
      </c>
    </row>
    <row r="144" spans="1:11" x14ac:dyDescent="0.2">
      <c r="A144" s="118" t="s">
        <v>2597</v>
      </c>
      <c r="B144" s="59" t="s">
        <v>630</v>
      </c>
      <c r="C144" s="59" t="s">
        <v>919</v>
      </c>
      <c r="D144" s="118" t="s">
        <v>229</v>
      </c>
      <c r="E144" s="118" t="s">
        <v>230</v>
      </c>
      <c r="F144" s="119">
        <v>19.874033820000001</v>
      </c>
      <c r="G144" s="119">
        <v>2.3122182149999997</v>
      </c>
      <c r="H144" s="74">
        <f>IF(ISERROR(F144/G144-1),"",IF((F144/G144-1)&gt;10000%,"",F144/G144-1))</f>
        <v>7.5952241406419354</v>
      </c>
      <c r="I144" s="60">
        <f>F144/$F$1042</f>
        <v>1.0942033545959676E-3</v>
      </c>
      <c r="J144" s="121">
        <v>91.219052500000004</v>
      </c>
      <c r="K144" s="121">
        <v>28.975681818181801</v>
      </c>
    </row>
    <row r="145" spans="1:11" x14ac:dyDescent="0.2">
      <c r="A145" s="118" t="s">
        <v>3023</v>
      </c>
      <c r="B145" s="59" t="s">
        <v>1652</v>
      </c>
      <c r="C145" s="59" t="s">
        <v>681</v>
      </c>
      <c r="D145" s="118" t="s">
        <v>229</v>
      </c>
      <c r="E145" s="118" t="s">
        <v>1053</v>
      </c>
      <c r="F145" s="119">
        <v>19.749414444999999</v>
      </c>
      <c r="G145" s="119">
        <v>26.712182070000001</v>
      </c>
      <c r="H145" s="74">
        <f>IF(ISERROR(F145/G145-1),"",IF((F145/G145-1)&gt;10000%,"",F145/G145-1))</f>
        <v>-0.26065888614991761</v>
      </c>
      <c r="I145" s="60">
        <f>F145/$F$1042</f>
        <v>1.0873421939776621E-3</v>
      </c>
      <c r="J145" s="121">
        <v>369.798</v>
      </c>
      <c r="K145" s="121">
        <v>19.245136363636401</v>
      </c>
    </row>
    <row r="146" spans="1:11" x14ac:dyDescent="0.2">
      <c r="A146" s="118" t="s">
        <v>3006</v>
      </c>
      <c r="B146" s="118" t="s">
        <v>325</v>
      </c>
      <c r="C146" s="118" t="s">
        <v>914</v>
      </c>
      <c r="D146" s="118" t="s">
        <v>228</v>
      </c>
      <c r="E146" s="118" t="s">
        <v>3028</v>
      </c>
      <c r="F146" s="119">
        <v>19.726465434999998</v>
      </c>
      <c r="G146" s="119">
        <v>2.7927798230000001</v>
      </c>
      <c r="H146" s="74">
        <f>IF(ISERROR(F146/G146-1),"",IF((F146/G146-1)&gt;10000%,"",F146/G146-1))</f>
        <v>6.0633801034160495</v>
      </c>
      <c r="I146" s="120">
        <f>F146/$F$1042</f>
        <v>1.0860786918645991E-3</v>
      </c>
      <c r="J146" s="121">
        <v>658.86980214999994</v>
      </c>
      <c r="K146" s="121">
        <v>7.9295909090909102</v>
      </c>
    </row>
    <row r="147" spans="1:11" x14ac:dyDescent="0.2">
      <c r="A147" s="118" t="s">
        <v>2350</v>
      </c>
      <c r="B147" s="59" t="s">
        <v>363</v>
      </c>
      <c r="C147" s="59" t="s">
        <v>681</v>
      </c>
      <c r="D147" s="118" t="s">
        <v>229</v>
      </c>
      <c r="E147" s="118" t="s">
        <v>230</v>
      </c>
      <c r="F147" s="119">
        <v>19.392382571999999</v>
      </c>
      <c r="G147" s="119">
        <v>5.6741197199999993</v>
      </c>
      <c r="H147" s="74">
        <f>IF(ISERROR(F147/G147-1),"",IF((F147/G147-1)&gt;10000%,"",F147/G147-1))</f>
        <v>2.4176900610056218</v>
      </c>
      <c r="I147" s="60">
        <f>F147/$F$1042</f>
        <v>1.0676851139569399E-3</v>
      </c>
      <c r="J147" s="121">
        <v>406.51507448036796</v>
      </c>
      <c r="K147" s="121">
        <v>8.8699090909090899</v>
      </c>
    </row>
    <row r="148" spans="1:11" x14ac:dyDescent="0.2">
      <c r="A148" s="118" t="s">
        <v>2516</v>
      </c>
      <c r="B148" s="59" t="s">
        <v>986</v>
      </c>
      <c r="C148" s="59" t="s">
        <v>914</v>
      </c>
      <c r="D148" s="118" t="s">
        <v>228</v>
      </c>
      <c r="E148" s="118" t="s">
        <v>3028</v>
      </c>
      <c r="F148" s="119">
        <v>19.200156472</v>
      </c>
      <c r="G148" s="119">
        <v>2.5164660789999997</v>
      </c>
      <c r="H148" s="74">
        <f>IF(ISERROR(F148/G148-1),"",IF((F148/G148-1)&gt;10000%,"",F148/G148-1))</f>
        <v>6.6298093712551891</v>
      </c>
      <c r="I148" s="60">
        <f>F148/$F$1042</f>
        <v>1.0571017343891124E-3</v>
      </c>
      <c r="J148" s="121">
        <v>311.99891351999997</v>
      </c>
      <c r="K148" s="121">
        <v>16.6012272727273</v>
      </c>
    </row>
    <row r="149" spans="1:11" x14ac:dyDescent="0.2">
      <c r="A149" s="118" t="s">
        <v>2369</v>
      </c>
      <c r="B149" s="59" t="s">
        <v>1269</v>
      </c>
      <c r="C149" s="59" t="s">
        <v>916</v>
      </c>
      <c r="D149" s="118" t="s">
        <v>228</v>
      </c>
      <c r="E149" s="118" t="s">
        <v>1053</v>
      </c>
      <c r="F149" s="119">
        <v>19.191561570000001</v>
      </c>
      <c r="G149" s="119">
        <v>6.1749083600000008</v>
      </c>
      <c r="H149" s="74">
        <f>IF(ISERROR(F149/G149-1),"",IF((F149/G149-1)&gt;10000%,"",F149/G149-1))</f>
        <v>2.1079913176233758</v>
      </c>
      <c r="I149" s="60">
        <f>F149/$F$1042</f>
        <v>1.0566285254429066E-3</v>
      </c>
      <c r="J149" s="121">
        <v>1139.7748005000001</v>
      </c>
      <c r="K149" s="121">
        <v>7.3062727272727299</v>
      </c>
    </row>
    <row r="150" spans="1:11" x14ac:dyDescent="0.2">
      <c r="A150" s="118" t="s">
        <v>2346</v>
      </c>
      <c r="B150" s="59" t="s">
        <v>307</v>
      </c>
      <c r="C150" s="59" t="s">
        <v>916</v>
      </c>
      <c r="D150" s="118" t="s">
        <v>228</v>
      </c>
      <c r="E150" s="118" t="s">
        <v>1053</v>
      </c>
      <c r="F150" s="119">
        <v>18.850297210000001</v>
      </c>
      <c r="G150" s="119">
        <v>9.9453676300000016</v>
      </c>
      <c r="H150" s="74">
        <f>IF(ISERROR(F150/G150-1),"",IF((F150/G150-1)&gt;10000%,"",F150/G150-1))</f>
        <v>0.89538465658508781</v>
      </c>
      <c r="I150" s="60">
        <f>F150/$F$1042</f>
        <v>1.037839556333864E-3</v>
      </c>
      <c r="J150" s="121">
        <v>681.0049946900001</v>
      </c>
      <c r="K150" s="121">
        <v>11.670954545454499</v>
      </c>
    </row>
    <row r="151" spans="1:11" x14ac:dyDescent="0.2">
      <c r="A151" s="118" t="s">
        <v>2186</v>
      </c>
      <c r="B151" s="59" t="s">
        <v>549</v>
      </c>
      <c r="C151" s="59" t="s">
        <v>915</v>
      </c>
      <c r="D151" s="118" t="s">
        <v>228</v>
      </c>
      <c r="E151" s="118" t="s">
        <v>1053</v>
      </c>
      <c r="F151" s="119">
        <v>18.741971441</v>
      </c>
      <c r="G151" s="119">
        <v>10.62741636</v>
      </c>
      <c r="H151" s="74">
        <f>IF(ISERROR(F151/G151-1),"",IF((F151/G151-1)&gt;10000%,"",F151/G151-1))</f>
        <v>0.76354918318077458</v>
      </c>
      <c r="I151" s="60">
        <f>F151/$F$1042</f>
        <v>1.0318754716944535E-3</v>
      </c>
      <c r="J151" s="121">
        <v>490.71841071</v>
      </c>
      <c r="K151" s="121">
        <v>10.9081818181818</v>
      </c>
    </row>
    <row r="152" spans="1:11" x14ac:dyDescent="0.2">
      <c r="A152" s="118" t="s">
        <v>2060</v>
      </c>
      <c r="B152" s="59" t="s">
        <v>93</v>
      </c>
      <c r="C152" s="59" t="s">
        <v>1003</v>
      </c>
      <c r="D152" s="118" t="s">
        <v>229</v>
      </c>
      <c r="E152" s="118" t="s">
        <v>230</v>
      </c>
      <c r="F152" s="119">
        <v>18.35328685</v>
      </c>
      <c r="G152" s="119">
        <v>20.082507317000001</v>
      </c>
      <c r="H152" s="74">
        <f>IF(ISERROR(F152/G152-1),"",IF((F152/G152-1)&gt;10000%,"",F152/G152-1))</f>
        <v>-8.6105805400912394E-2</v>
      </c>
      <c r="I152" s="60">
        <f>F152/$F$1042</f>
        <v>1.0104756900897766E-3</v>
      </c>
      <c r="J152" s="121">
        <v>1038.0825844400001</v>
      </c>
      <c r="K152" s="121">
        <v>12.681045454545499</v>
      </c>
    </row>
    <row r="153" spans="1:11" x14ac:dyDescent="0.2">
      <c r="A153" s="118" t="s">
        <v>3004</v>
      </c>
      <c r="B153" s="59" t="s">
        <v>77</v>
      </c>
      <c r="C153" s="59" t="s">
        <v>914</v>
      </c>
      <c r="D153" s="118" t="s">
        <v>228</v>
      </c>
      <c r="E153" s="118" t="s">
        <v>3028</v>
      </c>
      <c r="F153" s="119">
        <v>18.20440812</v>
      </c>
      <c r="G153" s="119">
        <v>3.09994229</v>
      </c>
      <c r="H153" s="74">
        <f>IF(ISERROR(F153/G153-1),"",IF((F153/G153-1)&gt;10000%,"",F153/G153-1))</f>
        <v>4.8724990393288898</v>
      </c>
      <c r="I153" s="60">
        <f>F153/$F$1042</f>
        <v>1.0022788837811322E-3</v>
      </c>
      <c r="J153" s="121">
        <v>629.68908488</v>
      </c>
      <c r="K153" s="121">
        <v>7.8395000000000001</v>
      </c>
    </row>
    <row r="154" spans="1:11" x14ac:dyDescent="0.2">
      <c r="A154" s="118" t="s">
        <v>2320</v>
      </c>
      <c r="B154" s="59" t="s">
        <v>252</v>
      </c>
      <c r="C154" s="59" t="s">
        <v>916</v>
      </c>
      <c r="D154" s="118" t="s">
        <v>228</v>
      </c>
      <c r="E154" s="118" t="s">
        <v>1053</v>
      </c>
      <c r="F154" s="119">
        <v>17.928769829999997</v>
      </c>
      <c r="G154" s="119">
        <v>2.6436859900000003</v>
      </c>
      <c r="H154" s="74">
        <f>IF(ISERROR(F154/G154-1),"",IF((F154/G154-1)&gt;10000%,"",F154/G154-1))</f>
        <v>5.7817319824734534</v>
      </c>
      <c r="I154" s="60">
        <f>F154/$F$1042</f>
        <v>9.8710308483136982E-4</v>
      </c>
      <c r="J154" s="121">
        <v>13.17297276</v>
      </c>
      <c r="K154" s="121">
        <v>18.9128636363636</v>
      </c>
    </row>
    <row r="155" spans="1:11" x14ac:dyDescent="0.2">
      <c r="A155" s="118" t="s">
        <v>2847</v>
      </c>
      <c r="B155" s="59" t="s">
        <v>323</v>
      </c>
      <c r="C155" s="59" t="s">
        <v>681</v>
      </c>
      <c r="D155" s="118" t="s">
        <v>229</v>
      </c>
      <c r="E155" s="118" t="s">
        <v>1053</v>
      </c>
      <c r="F155" s="119">
        <v>17.826331773</v>
      </c>
      <c r="G155" s="119">
        <v>14.730786244000001</v>
      </c>
      <c r="H155" s="74">
        <f>IF(ISERROR(F155/G155-1),"",IF((F155/G155-1)&gt;10000%,"",F155/G155-1))</f>
        <v>0.21014122924096101</v>
      </c>
      <c r="I155" s="60">
        <f>F155/$F$1042</f>
        <v>9.8146315955888229E-4</v>
      </c>
      <c r="J155" s="121">
        <v>246.07707638192002</v>
      </c>
      <c r="K155" s="121">
        <v>42.021909090909098</v>
      </c>
    </row>
    <row r="156" spans="1:11" x14ac:dyDescent="0.2">
      <c r="A156" s="118" t="s">
        <v>1842</v>
      </c>
      <c r="B156" s="59" t="s">
        <v>961</v>
      </c>
      <c r="C156" s="59" t="s">
        <v>919</v>
      </c>
      <c r="D156" s="118" t="s">
        <v>229</v>
      </c>
      <c r="E156" s="118" t="s">
        <v>230</v>
      </c>
      <c r="F156" s="119">
        <v>17.718374434999998</v>
      </c>
      <c r="G156" s="119">
        <v>5.9216276849999998</v>
      </c>
      <c r="H156" s="74">
        <f>IF(ISERROR(F156/G156-1),"",IF((F156/G156-1)&gt;10000%,"",F156/G156-1))</f>
        <v>1.9921459736285327</v>
      </c>
      <c r="I156" s="60">
        <f>F156/$F$1042</f>
        <v>9.7551935960046735E-4</v>
      </c>
      <c r="J156" s="121">
        <v>576.39447476000009</v>
      </c>
      <c r="K156" s="121">
        <v>34.211181818181799</v>
      </c>
    </row>
    <row r="157" spans="1:11" x14ac:dyDescent="0.2">
      <c r="A157" s="118" t="s">
        <v>2368</v>
      </c>
      <c r="B157" s="118" t="s">
        <v>51</v>
      </c>
      <c r="C157" s="118" t="s">
        <v>1950</v>
      </c>
      <c r="D157" s="118" t="s">
        <v>229</v>
      </c>
      <c r="E157" s="118" t="s">
        <v>230</v>
      </c>
      <c r="F157" s="119">
        <v>17.708326076000002</v>
      </c>
      <c r="G157" s="119">
        <v>9.9133995240000008</v>
      </c>
      <c r="H157" s="74">
        <f>IF(ISERROR(F157/G157-1),"",IF((F157/G157-1)&gt;10000%,"",F157/G157-1))</f>
        <v>0.78630206854154827</v>
      </c>
      <c r="I157" s="120">
        <f>F157/$F$1042</f>
        <v>9.7496612776914603E-4</v>
      </c>
      <c r="J157" s="121">
        <v>85.51680309999999</v>
      </c>
      <c r="K157" s="121">
        <v>2.0605000000000002</v>
      </c>
    </row>
    <row r="158" spans="1:11" x14ac:dyDescent="0.2">
      <c r="A158" s="118" t="s">
        <v>2760</v>
      </c>
      <c r="B158" s="59" t="s">
        <v>187</v>
      </c>
      <c r="C158" s="59" t="s">
        <v>919</v>
      </c>
      <c r="D158" s="118" t="s">
        <v>229</v>
      </c>
      <c r="E158" s="118" t="s">
        <v>1053</v>
      </c>
      <c r="F158" s="119">
        <v>17.675253607999998</v>
      </c>
      <c r="G158" s="119">
        <v>7.5633195329999996</v>
      </c>
      <c r="H158" s="74">
        <f>IF(ISERROR(F158/G158-1),"",IF((F158/G158-1)&gt;10000%,"",F158/G158-1))</f>
        <v>1.3369703647822861</v>
      </c>
      <c r="I158" s="60">
        <f>F158/$F$1042</f>
        <v>9.7314525910412674E-4</v>
      </c>
      <c r="J158" s="121">
        <v>362.76011783999996</v>
      </c>
      <c r="K158" s="121">
        <v>11.4735454545455</v>
      </c>
    </row>
    <row r="159" spans="1:11" x14ac:dyDescent="0.2">
      <c r="A159" s="118" t="s">
        <v>1867</v>
      </c>
      <c r="B159" s="59" t="s">
        <v>379</v>
      </c>
      <c r="C159" s="59" t="s">
        <v>919</v>
      </c>
      <c r="D159" s="118" t="s">
        <v>229</v>
      </c>
      <c r="E159" s="118" t="s">
        <v>230</v>
      </c>
      <c r="F159" s="119">
        <v>17.634320260999999</v>
      </c>
      <c r="G159" s="119">
        <v>22.486328162</v>
      </c>
      <c r="H159" s="74">
        <f>IF(ISERROR(F159/G159-1),"",IF((F159/G159-1)&gt;10000%,"",F159/G159-1))</f>
        <v>-0.21577590907881017</v>
      </c>
      <c r="I159" s="60">
        <f>F159/$F$1042</f>
        <v>9.7089159454825957E-4</v>
      </c>
      <c r="J159" s="121">
        <v>1104.9970883599999</v>
      </c>
      <c r="K159" s="121">
        <v>7.73931818181818</v>
      </c>
    </row>
    <row r="160" spans="1:11" x14ac:dyDescent="0.2">
      <c r="A160" s="118" t="s">
        <v>2498</v>
      </c>
      <c r="B160" s="59" t="s">
        <v>500</v>
      </c>
      <c r="C160" s="59" t="s">
        <v>914</v>
      </c>
      <c r="D160" s="118" t="s">
        <v>228</v>
      </c>
      <c r="E160" s="118" t="s">
        <v>3028</v>
      </c>
      <c r="F160" s="119">
        <v>17.306162186999998</v>
      </c>
      <c r="G160" s="119">
        <v>9.8749653550000005</v>
      </c>
      <c r="H160" s="74">
        <f>IF(ISERROR(F160/G160-1),"",IF((F160/G160-1)&gt;10000%,"",F160/G160-1))</f>
        <v>0.75252890160646002</v>
      </c>
      <c r="I160" s="60">
        <f>F160/$F$1042</f>
        <v>9.528242173534394E-4</v>
      </c>
      <c r="J160" s="121">
        <v>491.92399159600001</v>
      </c>
      <c r="K160" s="121">
        <v>27.644818181818199</v>
      </c>
    </row>
    <row r="161" spans="1:11" x14ac:dyDescent="0.2">
      <c r="A161" s="118" t="s">
        <v>2305</v>
      </c>
      <c r="B161" s="59" t="s">
        <v>540</v>
      </c>
      <c r="C161" s="59" t="s">
        <v>919</v>
      </c>
      <c r="D161" s="118" t="s">
        <v>229</v>
      </c>
      <c r="E161" s="118" t="s">
        <v>1053</v>
      </c>
      <c r="F161" s="119">
        <v>17.282713640999997</v>
      </c>
      <c r="G161" s="119">
        <v>11.016556252000001</v>
      </c>
      <c r="H161" s="74">
        <f>IF(ISERROR(F161/G161-1),"",IF((F161/G161-1)&gt;10000%,"",F161/G161-1))</f>
        <v>0.56879457115851495</v>
      </c>
      <c r="I161" s="60">
        <f>F161/$F$1042</f>
        <v>9.5153321232013918E-4</v>
      </c>
      <c r="J161" s="121">
        <v>123.85148359999999</v>
      </c>
      <c r="K161" s="121">
        <v>22.9345</v>
      </c>
    </row>
    <row r="162" spans="1:11" x14ac:dyDescent="0.2">
      <c r="A162" s="118" t="s">
        <v>2252</v>
      </c>
      <c r="B162" s="59" t="s">
        <v>421</v>
      </c>
      <c r="C162" s="59" t="s">
        <v>919</v>
      </c>
      <c r="D162" s="118" t="s">
        <v>229</v>
      </c>
      <c r="E162" s="118" t="s">
        <v>230</v>
      </c>
      <c r="F162" s="119">
        <v>17.213347756999998</v>
      </c>
      <c r="G162" s="119">
        <v>10.488058498999999</v>
      </c>
      <c r="H162" s="74">
        <f>IF(ISERROR(F162/G162-1),"",IF((F162/G162-1)&gt;10000%,"",F162/G162-1))</f>
        <v>0.64123300405325079</v>
      </c>
      <c r="I162" s="60">
        <f>F162/$F$1042</f>
        <v>9.4771413947087528E-4</v>
      </c>
      <c r="J162" s="121">
        <v>36.755972380000003</v>
      </c>
      <c r="K162" s="121">
        <v>21.4002727272727</v>
      </c>
    </row>
    <row r="163" spans="1:11" x14ac:dyDescent="0.2">
      <c r="A163" s="118" t="s">
        <v>2864</v>
      </c>
      <c r="B163" s="59" t="s">
        <v>2122</v>
      </c>
      <c r="C163" s="59" t="s">
        <v>1989</v>
      </c>
      <c r="D163" s="118" t="s">
        <v>228</v>
      </c>
      <c r="E163" s="118" t="s">
        <v>230</v>
      </c>
      <c r="F163" s="119">
        <v>17.153582249999999</v>
      </c>
      <c r="G163" s="119">
        <v>1.01614578</v>
      </c>
      <c r="H163" s="74">
        <f>IF(ISERROR(F163/G163-1),"",IF((F163/G163-1)&gt;10000%,"",F163/G163-1))</f>
        <v>15.881024935221401</v>
      </c>
      <c r="I163" s="60">
        <f>F163/$F$1042</f>
        <v>9.4442363393783561E-4</v>
      </c>
      <c r="J163" s="121">
        <v>4.9705202554000003</v>
      </c>
      <c r="K163" s="121">
        <v>10.629954545454501</v>
      </c>
    </row>
    <row r="164" spans="1:11" x14ac:dyDescent="0.2">
      <c r="A164" s="118" t="s">
        <v>2629</v>
      </c>
      <c r="B164" s="59" t="s">
        <v>679</v>
      </c>
      <c r="C164" s="59" t="s">
        <v>920</v>
      </c>
      <c r="D164" s="118" t="s">
        <v>228</v>
      </c>
      <c r="E164" s="118" t="s">
        <v>1053</v>
      </c>
      <c r="F164" s="119">
        <v>17.002133480000001</v>
      </c>
      <c r="G164" s="119">
        <v>4.0302048199999998</v>
      </c>
      <c r="H164" s="74">
        <f>IF(ISERROR(F164/G164-1),"",IF((F164/G164-1)&gt;10000%,"",F164/G164-1))</f>
        <v>3.2186772730821165</v>
      </c>
      <c r="I164" s="60">
        <f>F164/$F$1042</f>
        <v>9.3608532910831159E-4</v>
      </c>
      <c r="J164" s="121">
        <v>53.338295090000003</v>
      </c>
      <c r="K164" s="121">
        <v>23.433409090909102</v>
      </c>
    </row>
    <row r="165" spans="1:11" x14ac:dyDescent="0.2">
      <c r="A165" s="118" t="s">
        <v>2238</v>
      </c>
      <c r="B165" s="59" t="s">
        <v>947</v>
      </c>
      <c r="C165" s="59" t="s">
        <v>919</v>
      </c>
      <c r="D165" s="118" t="s">
        <v>229</v>
      </c>
      <c r="E165" s="118" t="s">
        <v>230</v>
      </c>
      <c r="F165" s="119">
        <v>16.937275155000002</v>
      </c>
      <c r="G165" s="119">
        <v>10.85063628</v>
      </c>
      <c r="H165" s="74">
        <f>IF(ISERROR(F165/G165-1),"",IF((F165/G165-1)&gt;10000%,"",F165/G165-1))</f>
        <v>0.56094764564350519</v>
      </c>
      <c r="I165" s="60">
        <f>F165/$F$1042</f>
        <v>9.3251442863429414E-4</v>
      </c>
      <c r="J165" s="121">
        <v>262.14862710400001</v>
      </c>
      <c r="K165" s="121">
        <v>24.070818181818201</v>
      </c>
    </row>
    <row r="166" spans="1:11" x14ac:dyDescent="0.2">
      <c r="A166" s="118" t="s">
        <v>2833</v>
      </c>
      <c r="B166" s="59" t="s">
        <v>32</v>
      </c>
      <c r="C166" s="59" t="s">
        <v>681</v>
      </c>
      <c r="D166" s="118" t="s">
        <v>228</v>
      </c>
      <c r="E166" s="118" t="s">
        <v>1053</v>
      </c>
      <c r="F166" s="119">
        <v>16.529233400999999</v>
      </c>
      <c r="G166" s="119">
        <v>9.1093371100000002</v>
      </c>
      <c r="H166" s="74">
        <f>IF(ISERROR(F166/G166-1),"",IF((F166/G166-1)&gt;10000%,"",F166/G166-1))</f>
        <v>0.8145374577096971</v>
      </c>
      <c r="I166" s="60">
        <f>F166/$F$1042</f>
        <v>9.1004890099728698E-4</v>
      </c>
      <c r="J166" s="121">
        <v>247.17414897999998</v>
      </c>
      <c r="K166" s="121">
        <v>21.946227272727299</v>
      </c>
    </row>
    <row r="167" spans="1:11" x14ac:dyDescent="0.2">
      <c r="A167" s="118" t="s">
        <v>2340</v>
      </c>
      <c r="B167" s="59" t="s">
        <v>145</v>
      </c>
      <c r="C167" s="59" t="s">
        <v>681</v>
      </c>
      <c r="D167" s="118" t="s">
        <v>228</v>
      </c>
      <c r="E167" s="118" t="s">
        <v>1053</v>
      </c>
      <c r="F167" s="119">
        <v>16.138149808000001</v>
      </c>
      <c r="G167" s="119">
        <v>4.5472225769999994</v>
      </c>
      <c r="H167" s="74">
        <f>IF(ISERROR(F167/G167-1),"",IF((F167/G167-1)&gt;10000%,"",F167/G167-1))</f>
        <v>2.5490125092242661</v>
      </c>
      <c r="I167" s="60">
        <f>F167/$F$1042</f>
        <v>8.885170376994896E-4</v>
      </c>
      <c r="J167" s="121">
        <v>120.105071492175</v>
      </c>
      <c r="K167" s="121">
        <v>23.516636363636401</v>
      </c>
    </row>
    <row r="168" spans="1:11" x14ac:dyDescent="0.2">
      <c r="A168" s="118" t="s">
        <v>1727</v>
      </c>
      <c r="B168" s="59" t="s">
        <v>546</v>
      </c>
      <c r="C168" s="59" t="s">
        <v>681</v>
      </c>
      <c r="D168" s="118" t="s">
        <v>228</v>
      </c>
      <c r="E168" s="118" t="s">
        <v>1053</v>
      </c>
      <c r="F168" s="119">
        <v>16.137018059999999</v>
      </c>
      <c r="G168" s="119">
        <v>16.18846452</v>
      </c>
      <c r="H168" s="74">
        <f>IF(ISERROR(F168/G168-1),"",IF((F168/G168-1)&gt;10000%,"",F168/G168-1))</f>
        <v>-3.1779703341501264E-3</v>
      </c>
      <c r="I168" s="60">
        <f>F168/$F$1042</f>
        <v>8.8845472712533163E-4</v>
      </c>
      <c r="J168" s="121">
        <v>200.94398164079999</v>
      </c>
      <c r="K168" s="121">
        <v>65.082227272727295</v>
      </c>
    </row>
    <row r="169" spans="1:11" x14ac:dyDescent="0.2">
      <c r="A169" s="118" t="s">
        <v>2337</v>
      </c>
      <c r="B169" s="118" t="s">
        <v>84</v>
      </c>
      <c r="C169" s="118" t="s">
        <v>921</v>
      </c>
      <c r="D169" s="118" t="s">
        <v>229</v>
      </c>
      <c r="E169" s="118" t="s">
        <v>230</v>
      </c>
      <c r="F169" s="119">
        <v>15.923826414999999</v>
      </c>
      <c r="G169" s="119">
        <v>8.5289158599999997</v>
      </c>
      <c r="H169" s="74">
        <f>IF(ISERROR(F169/G169-1),"",IF((F169/G169-1)&gt;10000%,"",F169/G169-1))</f>
        <v>0.867039923524348</v>
      </c>
      <c r="I169" s="120">
        <f>F169/$F$1042</f>
        <v>8.7671704894466554E-4</v>
      </c>
      <c r="J169" s="121">
        <v>865.15274999999997</v>
      </c>
      <c r="K169" s="121">
        <v>8.6946363636363593</v>
      </c>
    </row>
    <row r="170" spans="1:11" x14ac:dyDescent="0.2">
      <c r="A170" s="118" t="s">
        <v>2351</v>
      </c>
      <c r="B170" s="59" t="s">
        <v>865</v>
      </c>
      <c r="C170" s="59" t="s">
        <v>915</v>
      </c>
      <c r="D170" s="118" t="s">
        <v>228</v>
      </c>
      <c r="E170" s="118" t="s">
        <v>1053</v>
      </c>
      <c r="F170" s="119">
        <v>15.811729793</v>
      </c>
      <c r="G170" s="119">
        <v>2.2263818509999997</v>
      </c>
      <c r="H170" s="74">
        <f>IF(ISERROR(F170/G170-1),"",IF((F170/G170-1)&gt;10000%,"",F170/G170-1))</f>
        <v>6.101984677919476</v>
      </c>
      <c r="I170" s="60">
        <f>F170/$F$1042</f>
        <v>8.7054535270311847E-4</v>
      </c>
      <c r="J170" s="121">
        <v>27.977342749999998</v>
      </c>
      <c r="K170" s="121">
        <v>11.726772727272699</v>
      </c>
    </row>
    <row r="171" spans="1:11" x14ac:dyDescent="0.2">
      <c r="A171" s="118" t="s">
        <v>2642</v>
      </c>
      <c r="B171" s="59" t="s">
        <v>173</v>
      </c>
      <c r="C171" s="59" t="s">
        <v>920</v>
      </c>
      <c r="D171" s="118" t="s">
        <v>228</v>
      </c>
      <c r="E171" s="118" t="s">
        <v>230</v>
      </c>
      <c r="F171" s="119">
        <v>15.749576869999999</v>
      </c>
      <c r="G171" s="119">
        <v>11.799405413000001</v>
      </c>
      <c r="H171" s="74">
        <f>IF(ISERROR(F171/G171-1),"",IF((F171/G171-1)&gt;10000%,"",F171/G171-1))</f>
        <v>0.33477716196172858</v>
      </c>
      <c r="I171" s="60">
        <f>F171/$F$1042</f>
        <v>8.6712340336658734E-4</v>
      </c>
      <c r="J171" s="121">
        <v>109.5796289</v>
      </c>
      <c r="K171" s="121">
        <v>31.6861363636364</v>
      </c>
    </row>
    <row r="172" spans="1:11" x14ac:dyDescent="0.2">
      <c r="A172" s="118" t="s">
        <v>1843</v>
      </c>
      <c r="B172" s="59" t="s">
        <v>958</v>
      </c>
      <c r="C172" s="59" t="s">
        <v>919</v>
      </c>
      <c r="D172" s="118" t="s">
        <v>229</v>
      </c>
      <c r="E172" s="118" t="s">
        <v>230</v>
      </c>
      <c r="F172" s="119">
        <v>15.727382702</v>
      </c>
      <c r="G172" s="119">
        <v>9.4061707210000005</v>
      </c>
      <c r="H172" s="74">
        <f>IF(ISERROR(F172/G172-1),"",IF((F172/G172-1)&gt;10000%,"",F172/G172-1))</f>
        <v>0.67202820026298338</v>
      </c>
      <c r="I172" s="60">
        <f>F172/$F$1042</f>
        <v>8.6590146053917665E-4</v>
      </c>
      <c r="J172" s="121">
        <v>369.12820069600002</v>
      </c>
      <c r="K172" s="121">
        <v>40.131136363636401</v>
      </c>
    </row>
    <row r="173" spans="1:11" x14ac:dyDescent="0.2">
      <c r="A173" s="118" t="s">
        <v>2275</v>
      </c>
      <c r="B173" s="59" t="s">
        <v>946</v>
      </c>
      <c r="C173" s="59" t="s">
        <v>919</v>
      </c>
      <c r="D173" s="118" t="s">
        <v>229</v>
      </c>
      <c r="E173" s="118" t="s">
        <v>230</v>
      </c>
      <c r="F173" s="119">
        <v>15.691229745999999</v>
      </c>
      <c r="G173" s="119">
        <v>10.011016344</v>
      </c>
      <c r="H173" s="74">
        <f>IF(ISERROR(F173/G173-1),"",IF((F173/G173-1)&gt;10000%,"",F173/G173-1))</f>
        <v>0.56739627694288775</v>
      </c>
      <c r="I173" s="60">
        <f>F173/$F$1042</f>
        <v>8.6391098965178431E-4</v>
      </c>
      <c r="J173" s="121">
        <v>214.65657497000001</v>
      </c>
      <c r="K173" s="121">
        <v>23.1675454545455</v>
      </c>
    </row>
    <row r="174" spans="1:11" x14ac:dyDescent="0.2">
      <c r="A174" s="118" t="s">
        <v>2154</v>
      </c>
      <c r="B174" s="59" t="s">
        <v>406</v>
      </c>
      <c r="C174" s="59" t="s">
        <v>915</v>
      </c>
      <c r="D174" s="118" t="s">
        <v>228</v>
      </c>
      <c r="E174" s="118" t="s">
        <v>1053</v>
      </c>
      <c r="F174" s="119">
        <v>15.689574579</v>
      </c>
      <c r="G174" s="119">
        <v>0.45080299000000001</v>
      </c>
      <c r="H174" s="74">
        <f>IF(ISERROR(F174/G174-1),"",IF((F174/G174-1)&gt;10000%,"",F174/G174-1))</f>
        <v>33.803616939186675</v>
      </c>
      <c r="I174" s="60">
        <f>F174/$F$1042</f>
        <v>8.6381986123265121E-4</v>
      </c>
      <c r="J174" s="121">
        <v>32.29098647</v>
      </c>
      <c r="K174" s="121">
        <v>10.837272727272699</v>
      </c>
    </row>
    <row r="175" spans="1:11" x14ac:dyDescent="0.2">
      <c r="A175" s="118" t="s">
        <v>2623</v>
      </c>
      <c r="B175" s="59" t="s">
        <v>54</v>
      </c>
      <c r="C175" s="59" t="s">
        <v>920</v>
      </c>
      <c r="D175" s="118" t="s">
        <v>228</v>
      </c>
      <c r="E175" s="118" t="s">
        <v>1053</v>
      </c>
      <c r="F175" s="119">
        <v>15.499092804</v>
      </c>
      <c r="G175" s="119">
        <v>14.191936506999999</v>
      </c>
      <c r="H175" s="74">
        <f>IF(ISERROR(F175/G175-1),"",IF((F175/G175-1)&gt;10000%,"",F175/G175-1))</f>
        <v>9.2105562645045769E-2</v>
      </c>
      <c r="I175" s="60">
        <f>F175/$F$1042</f>
        <v>8.5333251885001682E-4</v>
      </c>
      <c r="J175" s="121">
        <v>195.84673169999999</v>
      </c>
      <c r="K175" s="121">
        <v>32.835409090909103</v>
      </c>
    </row>
    <row r="176" spans="1:11" x14ac:dyDescent="0.2">
      <c r="A176" s="118" t="s">
        <v>1845</v>
      </c>
      <c r="B176" s="59" t="s">
        <v>375</v>
      </c>
      <c r="C176" s="59" t="s">
        <v>919</v>
      </c>
      <c r="D176" s="118" t="s">
        <v>229</v>
      </c>
      <c r="E176" s="118" t="s">
        <v>230</v>
      </c>
      <c r="F176" s="119">
        <v>15.388919873999999</v>
      </c>
      <c r="G176" s="119">
        <v>13.378079575999999</v>
      </c>
      <c r="H176" s="74">
        <f>IF(ISERROR(F176/G176-1),"",IF((F176/G176-1)&gt;10000%,"",F176/G176-1))</f>
        <v>0.15030859149675013</v>
      </c>
      <c r="I176" s="60">
        <f>F176/$F$1042</f>
        <v>8.4726673519061938E-4</v>
      </c>
      <c r="J176" s="121">
        <v>819.327</v>
      </c>
      <c r="K176" s="121">
        <v>9.46413636363636</v>
      </c>
    </row>
    <row r="177" spans="1:11" x14ac:dyDescent="0.2">
      <c r="A177" s="118" t="s">
        <v>2872</v>
      </c>
      <c r="B177" s="59" t="s">
        <v>104</v>
      </c>
      <c r="C177" s="59" t="s">
        <v>681</v>
      </c>
      <c r="D177" s="118" t="s">
        <v>228</v>
      </c>
      <c r="E177" s="118" t="s">
        <v>1053</v>
      </c>
      <c r="F177" s="119">
        <v>15.124110630999999</v>
      </c>
      <c r="G177" s="119">
        <v>14.555222908999999</v>
      </c>
      <c r="H177" s="74">
        <f>IF(ISERROR(F177/G177-1),"",IF((F177/G177-1)&gt;10000%,"",F177/G177-1))</f>
        <v>3.9084782524920092E-2</v>
      </c>
      <c r="I177" s="60">
        <f>F177/$F$1042</f>
        <v>8.3268715035932929E-4</v>
      </c>
      <c r="J177" s="121">
        <v>395.29688482940003</v>
      </c>
      <c r="K177" s="121">
        <v>17.629772727272702</v>
      </c>
    </row>
    <row r="178" spans="1:11" x14ac:dyDescent="0.2">
      <c r="A178" s="118" t="s">
        <v>2517</v>
      </c>
      <c r="B178" s="59" t="s">
        <v>1276</v>
      </c>
      <c r="C178" s="59" t="s">
        <v>914</v>
      </c>
      <c r="D178" s="118" t="s">
        <v>228</v>
      </c>
      <c r="E178" s="118" t="s">
        <v>3028</v>
      </c>
      <c r="F178" s="119">
        <v>14.967611788000001</v>
      </c>
      <c r="G178" s="119">
        <v>3.1131891899999999</v>
      </c>
      <c r="H178" s="74">
        <f>IF(ISERROR(F178/G178-1),"",IF((F178/G178-1)&gt;10000%,"",F178/G178-1))</f>
        <v>3.8078066813536644</v>
      </c>
      <c r="I178" s="60">
        <f>F178/$F$1042</f>
        <v>8.2407080399744185E-4</v>
      </c>
      <c r="J178" s="121">
        <v>208.46624249999999</v>
      </c>
      <c r="K178" s="121">
        <v>17.624590909090902</v>
      </c>
    </row>
    <row r="179" spans="1:11" x14ac:dyDescent="0.2">
      <c r="A179" s="118" t="s">
        <v>1730</v>
      </c>
      <c r="B179" s="59" t="s">
        <v>170</v>
      </c>
      <c r="C179" s="59" t="s">
        <v>681</v>
      </c>
      <c r="D179" s="118" t="s">
        <v>228</v>
      </c>
      <c r="E179" s="118" t="s">
        <v>1053</v>
      </c>
      <c r="F179" s="119">
        <v>14.938834563999999</v>
      </c>
      <c r="G179" s="119">
        <v>8.6507723680000002</v>
      </c>
      <c r="H179" s="74">
        <f>IF(ISERROR(F179/G179-1),"",IF((F179/G179-1)&gt;10000%,"",F179/G179-1))</f>
        <v>0.72687870267632015</v>
      </c>
      <c r="I179" s="60">
        <f>F179/$F$1042</f>
        <v>8.2248641829487377E-4</v>
      </c>
      <c r="J179" s="121">
        <v>182.31273922512</v>
      </c>
      <c r="K179" s="121">
        <v>54.444000000000003</v>
      </c>
    </row>
    <row r="180" spans="1:11" x14ac:dyDescent="0.2">
      <c r="A180" s="118" t="s">
        <v>1830</v>
      </c>
      <c r="B180" s="59" t="s">
        <v>1794</v>
      </c>
      <c r="C180" s="59" t="s">
        <v>919</v>
      </c>
      <c r="D180" s="118" t="s">
        <v>854</v>
      </c>
      <c r="E180" s="118" t="s">
        <v>1053</v>
      </c>
      <c r="F180" s="119">
        <v>14.921990189999999</v>
      </c>
      <c r="G180" s="119">
        <v>3.4772316700000001</v>
      </c>
      <c r="H180" s="74">
        <f>IF(ISERROR(F180/G180-1),"",IF((F180/G180-1)&gt;10000%,"",F180/G180-1))</f>
        <v>3.2913419657195284</v>
      </c>
      <c r="I180" s="60">
        <f>F180/$F$1042</f>
        <v>8.2155901871893452E-4</v>
      </c>
      <c r="J180" s="121">
        <v>289.32156178400004</v>
      </c>
      <c r="K180" s="121">
        <v>27.4180454545454</v>
      </c>
    </row>
    <row r="181" spans="1:11" x14ac:dyDescent="0.2">
      <c r="A181" s="118" t="s">
        <v>2630</v>
      </c>
      <c r="B181" s="59" t="s">
        <v>174</v>
      </c>
      <c r="C181" s="59" t="s">
        <v>920</v>
      </c>
      <c r="D181" s="118" t="s">
        <v>228</v>
      </c>
      <c r="E181" s="118" t="s">
        <v>230</v>
      </c>
      <c r="F181" s="119">
        <v>14.627755517000001</v>
      </c>
      <c r="G181" s="119">
        <v>4.9544114669999999</v>
      </c>
      <c r="H181" s="74">
        <f>IF(ISERROR(F181/G181-1),"",IF((F181/G181-1)&gt;10000%,"",F181/G181-1))</f>
        <v>1.9524708665058483</v>
      </c>
      <c r="I181" s="60">
        <f>F181/$F$1042</f>
        <v>8.0535935995056454E-4</v>
      </c>
      <c r="J181" s="121">
        <v>522.88022639999997</v>
      </c>
      <c r="K181" s="121">
        <v>23.479363636363601</v>
      </c>
    </row>
    <row r="182" spans="1:11" x14ac:dyDescent="0.2">
      <c r="A182" s="118" t="s">
        <v>2622</v>
      </c>
      <c r="B182" s="59" t="s">
        <v>176</v>
      </c>
      <c r="C182" s="59" t="s">
        <v>920</v>
      </c>
      <c r="D182" s="118" t="s">
        <v>228</v>
      </c>
      <c r="E182" s="118" t="s">
        <v>1053</v>
      </c>
      <c r="F182" s="119">
        <v>14.600881940999999</v>
      </c>
      <c r="G182" s="119">
        <v>10.472772900000001</v>
      </c>
      <c r="H182" s="74">
        <f>IF(ISERROR(F182/G182-1),"",IF((F182/G182-1)&gt;10000%,"",F182/G182-1))</f>
        <v>0.39417536123599106</v>
      </c>
      <c r="I182" s="60">
        <f>F182/$F$1042</f>
        <v>8.0387978326897514E-4</v>
      </c>
      <c r="J182" s="121">
        <v>190.10371069999999</v>
      </c>
      <c r="K182" s="121">
        <v>18.1912272727273</v>
      </c>
    </row>
    <row r="183" spans="1:11" x14ac:dyDescent="0.2">
      <c r="A183" s="118" t="s">
        <v>2274</v>
      </c>
      <c r="B183" s="59" t="s">
        <v>943</v>
      </c>
      <c r="C183" s="59" t="s">
        <v>919</v>
      </c>
      <c r="D183" s="118" t="s">
        <v>229</v>
      </c>
      <c r="E183" s="118" t="s">
        <v>230</v>
      </c>
      <c r="F183" s="119">
        <v>14.580932380999998</v>
      </c>
      <c r="G183" s="119">
        <v>18.551484876</v>
      </c>
      <c r="H183" s="74">
        <f>IF(ISERROR(F183/G183-1),"",IF((F183/G183-1)&gt;10000%,"",F183/G183-1))</f>
        <v>-0.21402882419060121</v>
      </c>
      <c r="I183" s="60">
        <f>F183/$F$1042</f>
        <v>8.0278142167452377E-4</v>
      </c>
      <c r="J183" s="121">
        <v>226.89633343</v>
      </c>
      <c r="K183" s="121">
        <v>27.9330454545455</v>
      </c>
    </row>
    <row r="184" spans="1:11" x14ac:dyDescent="0.2">
      <c r="A184" s="118" t="s">
        <v>2232</v>
      </c>
      <c r="B184" s="59" t="s">
        <v>614</v>
      </c>
      <c r="C184" s="59" t="s">
        <v>919</v>
      </c>
      <c r="D184" s="118" t="s">
        <v>229</v>
      </c>
      <c r="E184" s="118" t="s">
        <v>230</v>
      </c>
      <c r="F184" s="119">
        <v>14.558592639</v>
      </c>
      <c r="G184" s="119">
        <v>14.60267799</v>
      </c>
      <c r="H184" s="74">
        <f>IF(ISERROR(F184/G184-1),"",IF((F184/G184-1)&gt;10000%,"",F184/G184-1))</f>
        <v>-3.0189908337491245E-3</v>
      </c>
      <c r="I184" s="60">
        <f>F184/$F$1042</f>
        <v>8.0155146398910382E-4</v>
      </c>
      <c r="J184" s="121">
        <v>102.25164062</v>
      </c>
      <c r="K184" s="121">
        <v>38.893772727272697</v>
      </c>
    </row>
    <row r="185" spans="1:11" x14ac:dyDescent="0.2">
      <c r="A185" s="118" t="s">
        <v>2530</v>
      </c>
      <c r="B185" s="59" t="s">
        <v>107</v>
      </c>
      <c r="C185" s="59" t="s">
        <v>681</v>
      </c>
      <c r="D185" s="118" t="s">
        <v>229</v>
      </c>
      <c r="E185" s="118" t="s">
        <v>230</v>
      </c>
      <c r="F185" s="119">
        <v>14.512475066</v>
      </c>
      <c r="G185" s="119">
        <v>17.242431824000001</v>
      </c>
      <c r="H185" s="74">
        <f>IF(ISERROR(F185/G185-1),"",IF((F185/G185-1)&gt;10000%,"",F185/G185-1))</f>
        <v>-0.15832782671642243</v>
      </c>
      <c r="I185" s="60">
        <f>F185/$F$1042</f>
        <v>7.9901237184809906E-4</v>
      </c>
      <c r="J185" s="121">
        <v>128.50089556079999</v>
      </c>
      <c r="K185" s="121">
        <v>24.535545454545499</v>
      </c>
    </row>
    <row r="186" spans="1:11" x14ac:dyDescent="0.2">
      <c r="A186" s="118" t="s">
        <v>2648</v>
      </c>
      <c r="B186" s="59" t="s">
        <v>584</v>
      </c>
      <c r="C186" s="59" t="s">
        <v>920</v>
      </c>
      <c r="D186" s="118" t="s">
        <v>228</v>
      </c>
      <c r="E186" s="118" t="s">
        <v>1053</v>
      </c>
      <c r="F186" s="119">
        <v>14.488540835</v>
      </c>
      <c r="G186" s="119">
        <v>0.8943247780000001</v>
      </c>
      <c r="H186" s="74">
        <f>IF(ISERROR(F186/G186-1),"",IF((F186/G186-1)&gt;10000%,"",F186/G186-1))</f>
        <v>15.200536081982509</v>
      </c>
      <c r="I186" s="60">
        <f>F186/$F$1042</f>
        <v>7.9769462648814505E-4</v>
      </c>
      <c r="J186" s="121">
        <v>165.00267299999999</v>
      </c>
      <c r="K186" s="121">
        <v>12.223772727272699</v>
      </c>
    </row>
    <row r="187" spans="1:11" x14ac:dyDescent="0.2">
      <c r="A187" s="118" t="s">
        <v>2267</v>
      </c>
      <c r="B187" s="59" t="s">
        <v>436</v>
      </c>
      <c r="C187" s="59" t="s">
        <v>919</v>
      </c>
      <c r="D187" s="118" t="s">
        <v>229</v>
      </c>
      <c r="E187" s="118" t="s">
        <v>230</v>
      </c>
      <c r="F187" s="119">
        <v>14.146549294</v>
      </c>
      <c r="G187" s="119">
        <v>4.1182466199999999</v>
      </c>
      <c r="H187" s="74">
        <f>IF(ISERROR(F187/G187-1),"",IF((F187/G187-1)&gt;10000%,"",F187/G187-1))</f>
        <v>2.4350903671718429</v>
      </c>
      <c r="I187" s="60">
        <f>F187/$F$1042</f>
        <v>7.7886562102328239E-4</v>
      </c>
      <c r="J187" s="121">
        <v>44.732197069999998</v>
      </c>
      <c r="K187" s="121">
        <v>23.4145</v>
      </c>
    </row>
    <row r="188" spans="1:11" x14ac:dyDescent="0.2">
      <c r="A188" s="118" t="s">
        <v>2054</v>
      </c>
      <c r="B188" s="59" t="s">
        <v>1447</v>
      </c>
      <c r="C188" s="59" t="s">
        <v>1003</v>
      </c>
      <c r="D188" s="118" t="s">
        <v>229</v>
      </c>
      <c r="E188" s="118" t="s">
        <v>230</v>
      </c>
      <c r="F188" s="119">
        <v>13.94323735</v>
      </c>
      <c r="G188" s="119">
        <v>3.3565529600000001</v>
      </c>
      <c r="H188" s="74">
        <f>IF(ISERROR(F188/G188-1),"",IF((F188/G188-1)&gt;10000%,"",F188/G188-1))</f>
        <v>3.1540346647770452</v>
      </c>
      <c r="I188" s="60">
        <f>F188/$F$1042</f>
        <v>7.6767188888168E-4</v>
      </c>
      <c r="J188" s="121">
        <v>2.2303999999999999</v>
      </c>
      <c r="K188" s="121">
        <v>8.1106363636363596</v>
      </c>
    </row>
    <row r="189" spans="1:11" x14ac:dyDescent="0.2">
      <c r="A189" s="118" t="s">
        <v>2239</v>
      </c>
      <c r="B189" s="59" t="s">
        <v>372</v>
      </c>
      <c r="C189" s="59" t="s">
        <v>919</v>
      </c>
      <c r="D189" s="118" t="s">
        <v>229</v>
      </c>
      <c r="E189" s="118" t="s">
        <v>230</v>
      </c>
      <c r="F189" s="119">
        <v>13.892910891000001</v>
      </c>
      <c r="G189" s="119">
        <v>25.207051392</v>
      </c>
      <c r="H189" s="74">
        <f>IF(ISERROR(F189/G189-1),"",IF((F189/G189-1)&gt;10000%,"",F189/G189-1))</f>
        <v>-0.44884823397435469</v>
      </c>
      <c r="I189" s="60">
        <f>F189/$F$1042</f>
        <v>7.6490106838487081E-4</v>
      </c>
      <c r="J189" s="121">
        <v>187.87454019999998</v>
      </c>
      <c r="K189" s="121">
        <v>12.2952727272727</v>
      </c>
    </row>
    <row r="190" spans="1:11" x14ac:dyDescent="0.2">
      <c r="A190" s="118" t="s">
        <v>2307</v>
      </c>
      <c r="B190" s="118" t="s">
        <v>950</v>
      </c>
      <c r="C190" s="118" t="s">
        <v>919</v>
      </c>
      <c r="D190" s="118" t="s">
        <v>229</v>
      </c>
      <c r="E190" s="118" t="s">
        <v>230</v>
      </c>
      <c r="F190" s="119">
        <v>13.868298168999999</v>
      </c>
      <c r="G190" s="119">
        <v>8.3049513340000001</v>
      </c>
      <c r="H190" s="74">
        <f>IF(ISERROR(F190/G190-1),"",IF((F190/G190-1)&gt;10000%,"",F190/G190-1))</f>
        <v>0.66988313492265417</v>
      </c>
      <c r="I190" s="120">
        <f>F190/$F$1042</f>
        <v>7.6354596739117923E-4</v>
      </c>
      <c r="J190" s="121">
        <v>442.03001186</v>
      </c>
      <c r="K190" s="121">
        <v>4.9103181818181802</v>
      </c>
    </row>
    <row r="191" spans="1:11" x14ac:dyDescent="0.2">
      <c r="A191" s="118" t="s">
        <v>1760</v>
      </c>
      <c r="B191" s="59" t="s">
        <v>677</v>
      </c>
      <c r="C191" s="59" t="s">
        <v>681</v>
      </c>
      <c r="D191" s="118" t="s">
        <v>228</v>
      </c>
      <c r="E191" s="118" t="s">
        <v>1053</v>
      </c>
      <c r="F191" s="119">
        <v>13.79222949</v>
      </c>
      <c r="G191" s="119">
        <v>0.97460550600000007</v>
      </c>
      <c r="H191" s="74">
        <f>IF(ISERROR(F191/G191-1),"",IF((F191/G191-1)&gt;10000%,"",F191/G191-1))</f>
        <v>13.151602268908174</v>
      </c>
      <c r="I191" s="60">
        <f>F191/$F$1042</f>
        <v>7.5935785920462075E-4</v>
      </c>
      <c r="J191" s="121">
        <v>136.0942129188</v>
      </c>
      <c r="K191" s="121">
        <v>20.883454545454502</v>
      </c>
    </row>
    <row r="192" spans="1:11" x14ac:dyDescent="0.2">
      <c r="A192" s="118" t="s">
        <v>2273</v>
      </c>
      <c r="B192" s="59" t="s">
        <v>945</v>
      </c>
      <c r="C192" s="59" t="s">
        <v>919</v>
      </c>
      <c r="D192" s="118" t="s">
        <v>229</v>
      </c>
      <c r="E192" s="118" t="s">
        <v>230</v>
      </c>
      <c r="F192" s="119">
        <v>13.7672037</v>
      </c>
      <c r="G192" s="119">
        <v>5.2111638249999999</v>
      </c>
      <c r="H192" s="74">
        <f>IF(ISERROR(F192/G192-1),"",IF((F192/G192-1)&gt;10000%,"",F192/G192-1))</f>
        <v>1.6418673759503233</v>
      </c>
      <c r="I192" s="60">
        <f>F192/$F$1042</f>
        <v>7.5798001595360151E-4</v>
      </c>
      <c r="J192" s="121">
        <v>230.44689668000001</v>
      </c>
      <c r="K192" s="121">
        <v>19.584727272727299</v>
      </c>
    </row>
    <row r="193" spans="1:11" x14ac:dyDescent="0.2">
      <c r="A193" s="118" t="s">
        <v>2840</v>
      </c>
      <c r="B193" s="59" t="s">
        <v>1038</v>
      </c>
      <c r="C193" s="59" t="s">
        <v>681</v>
      </c>
      <c r="D193" s="118" t="s">
        <v>228</v>
      </c>
      <c r="E193" s="118" t="s">
        <v>1053</v>
      </c>
      <c r="F193" s="119">
        <v>13.662422905</v>
      </c>
      <c r="G193" s="119">
        <v>5.6926454299999998</v>
      </c>
      <c r="H193" s="74">
        <f>IF(ISERROR(F193/G193-1),"",IF((F193/G193-1)&gt;10000%,"",F193/G193-1))</f>
        <v>1.4000129769192386</v>
      </c>
      <c r="I193" s="60">
        <f>F193/$F$1042</f>
        <v>7.5221110671128892E-4</v>
      </c>
      <c r="J193" s="121">
        <v>113.4823672</v>
      </c>
      <c r="K193" s="121">
        <v>45.773227272727297</v>
      </c>
    </row>
    <row r="194" spans="1:11" x14ac:dyDescent="0.2">
      <c r="A194" s="118" t="s">
        <v>1725</v>
      </c>
      <c r="B194" s="59" t="s">
        <v>985</v>
      </c>
      <c r="C194" s="59" t="s">
        <v>681</v>
      </c>
      <c r="D194" s="118" t="s">
        <v>228</v>
      </c>
      <c r="E194" s="118" t="s">
        <v>1053</v>
      </c>
      <c r="F194" s="119">
        <v>13.57674319</v>
      </c>
      <c r="G194" s="119">
        <v>3.9184877400000002</v>
      </c>
      <c r="H194" s="74">
        <f>IF(ISERROR(F194/G194-1),"",IF((F194/G194-1)&gt;10000%,"",F194/G194-1))</f>
        <v>2.4647915448116215</v>
      </c>
      <c r="I194" s="60">
        <f>F194/$F$1042</f>
        <v>7.4749384435665405E-4</v>
      </c>
      <c r="J194" s="121">
        <v>52.125286400000007</v>
      </c>
      <c r="K194" s="121">
        <v>20.441090909090899</v>
      </c>
    </row>
    <row r="195" spans="1:11" x14ac:dyDescent="0.2">
      <c r="A195" s="118" t="s">
        <v>2328</v>
      </c>
      <c r="B195" s="59" t="s">
        <v>951</v>
      </c>
      <c r="C195" s="59" t="s">
        <v>919</v>
      </c>
      <c r="D195" s="118" t="s">
        <v>229</v>
      </c>
      <c r="E195" s="118" t="s">
        <v>230</v>
      </c>
      <c r="F195" s="119">
        <v>13.571231359999999</v>
      </c>
      <c r="G195" s="119">
        <v>14.367367439999999</v>
      </c>
      <c r="H195" s="74">
        <f>IF(ISERROR(F195/G195-1),"",IF((F195/G195-1)&gt;10000%,"",F195/G195-1))</f>
        <v>-5.5412801497892294E-2</v>
      </c>
      <c r="I195" s="60">
        <f>F195/$F$1042</f>
        <v>7.4719037989993693E-4</v>
      </c>
      <c r="J195" s="121">
        <v>115.95006237</v>
      </c>
      <c r="K195" s="121">
        <v>10.262136363636399</v>
      </c>
    </row>
    <row r="196" spans="1:11" x14ac:dyDescent="0.2">
      <c r="A196" s="118" t="s">
        <v>1704</v>
      </c>
      <c r="B196" s="59" t="s">
        <v>1453</v>
      </c>
      <c r="C196" s="59" t="s">
        <v>164</v>
      </c>
      <c r="D196" s="118" t="s">
        <v>229</v>
      </c>
      <c r="E196" s="118" t="s">
        <v>230</v>
      </c>
      <c r="F196" s="119">
        <v>13.462907919999999</v>
      </c>
      <c r="G196" s="119">
        <v>11.022502509999999</v>
      </c>
      <c r="H196" s="74">
        <f>IF(ISERROR(F196/G196-1),"",IF((F196/G196-1)&gt;10000%,"",F196/G196-1))</f>
        <v>0.22140211878255234</v>
      </c>
      <c r="I196" s="60">
        <f>F196/$F$1042</f>
        <v>7.4122642348812401E-4</v>
      </c>
      <c r="J196" s="121">
        <v>297.47500000000002</v>
      </c>
      <c r="K196" s="121">
        <v>22.025363636363601</v>
      </c>
    </row>
    <row r="197" spans="1:11" x14ac:dyDescent="0.2">
      <c r="A197" s="118" t="s">
        <v>2616</v>
      </c>
      <c r="B197" s="59" t="s">
        <v>543</v>
      </c>
      <c r="C197" s="59" t="s">
        <v>920</v>
      </c>
      <c r="D197" s="118" t="s">
        <v>228</v>
      </c>
      <c r="E197" s="118" t="s">
        <v>1053</v>
      </c>
      <c r="F197" s="119">
        <v>13.37889764</v>
      </c>
      <c r="G197" s="119">
        <v>5.9159450300000005</v>
      </c>
      <c r="H197" s="74">
        <f>IF(ISERROR(F197/G197-1),"",IF((F197/G197-1)&gt;10000%,"",F197/G197-1))</f>
        <v>1.2614979639187078</v>
      </c>
      <c r="I197" s="60">
        <f>F197/$F$1042</f>
        <v>7.3660107510494682E-4</v>
      </c>
      <c r="J197" s="121">
        <v>553.96519570000009</v>
      </c>
      <c r="K197" s="121">
        <v>22.425863636363601</v>
      </c>
    </row>
    <row r="198" spans="1:11" x14ac:dyDescent="0.2">
      <c r="A198" s="118" t="s">
        <v>1721</v>
      </c>
      <c r="B198" s="59" t="s">
        <v>185</v>
      </c>
      <c r="C198" s="59" t="s">
        <v>681</v>
      </c>
      <c r="D198" s="118" t="s">
        <v>228</v>
      </c>
      <c r="E198" s="118" t="s">
        <v>1053</v>
      </c>
      <c r="F198" s="119">
        <v>13.152439059000001</v>
      </c>
      <c r="G198" s="119">
        <v>5.5728085290000005</v>
      </c>
      <c r="H198" s="74">
        <f>IF(ISERROR(F198/G198-1),"",IF((F198/G198-1)&gt;10000%,"",F198/G198-1))</f>
        <v>1.3601096270501345</v>
      </c>
      <c r="I198" s="60">
        <f>F198/$F$1042</f>
        <v>7.2413296011372252E-4</v>
      </c>
      <c r="J198" s="121">
        <v>212.86973816839998</v>
      </c>
      <c r="K198" s="121">
        <v>17.8608181818182</v>
      </c>
    </row>
    <row r="199" spans="1:11" x14ac:dyDescent="0.2">
      <c r="A199" s="118" t="s">
        <v>2316</v>
      </c>
      <c r="B199" s="59" t="s">
        <v>253</v>
      </c>
      <c r="C199" s="59" t="s">
        <v>916</v>
      </c>
      <c r="D199" s="118" t="s">
        <v>228</v>
      </c>
      <c r="E199" s="118" t="s">
        <v>1053</v>
      </c>
      <c r="F199" s="119">
        <v>13.12038991</v>
      </c>
      <c r="G199" s="119">
        <v>2.6628759700000004</v>
      </c>
      <c r="H199" s="74">
        <f>IF(ISERROR(F199/G199-1),"",IF((F199/G199-1)&gt;10000%,"",F199/G199-1))</f>
        <v>3.9271502157120741</v>
      </c>
      <c r="I199" s="60">
        <f>F199/$F$1042</f>
        <v>7.2236843225463956E-4</v>
      </c>
      <c r="J199" s="121">
        <v>6.6354078300000001</v>
      </c>
      <c r="K199" s="121">
        <v>20.296545454545502</v>
      </c>
    </row>
    <row r="200" spans="1:11" x14ac:dyDescent="0.2">
      <c r="A200" s="118" t="s">
        <v>1853</v>
      </c>
      <c r="B200" s="59" t="s">
        <v>373</v>
      </c>
      <c r="C200" s="59" t="s">
        <v>919</v>
      </c>
      <c r="D200" s="118" t="s">
        <v>854</v>
      </c>
      <c r="E200" s="118" t="s">
        <v>230</v>
      </c>
      <c r="F200" s="119">
        <v>13.018155547000001</v>
      </c>
      <c r="G200" s="119">
        <v>14.260617482000001</v>
      </c>
      <c r="H200" s="74">
        <f>IF(ISERROR(F200/G200-1),"",IF((F200/G200-1)&gt;10000%,"",F200/G200-1))</f>
        <v>-8.712539527606411E-2</v>
      </c>
      <c r="I200" s="60">
        <f>F200/$F$1042</f>
        <v>7.1673972174912529E-4</v>
      </c>
      <c r="J200" s="121">
        <v>1471.9349724436997</v>
      </c>
      <c r="K200" s="121">
        <v>24.587181818181801</v>
      </c>
    </row>
    <row r="201" spans="1:11" x14ac:dyDescent="0.2">
      <c r="A201" s="118" t="s">
        <v>2138</v>
      </c>
      <c r="B201" s="59" t="s">
        <v>488</v>
      </c>
      <c r="C201" s="59" t="s">
        <v>915</v>
      </c>
      <c r="D201" s="118" t="s">
        <v>228</v>
      </c>
      <c r="E201" s="118" t="s">
        <v>1053</v>
      </c>
      <c r="F201" s="119">
        <v>13.002604909</v>
      </c>
      <c r="G201" s="119">
        <v>0.94930445400000008</v>
      </c>
      <c r="H201" s="74">
        <f>IF(ISERROR(F201/G201-1),"",IF((F201/G201-1)&gt;10000%,"",F201/G201-1))</f>
        <v>12.696980830767281</v>
      </c>
      <c r="I201" s="60">
        <f>F201/$F$1042</f>
        <v>7.1588355130985666E-4</v>
      </c>
      <c r="J201" s="121">
        <v>72.83000770999999</v>
      </c>
      <c r="K201" s="121">
        <v>12.483136363636399</v>
      </c>
    </row>
    <row r="202" spans="1:11" x14ac:dyDescent="0.2">
      <c r="A202" s="118" t="s">
        <v>2341</v>
      </c>
      <c r="B202" s="59" t="s">
        <v>2223</v>
      </c>
      <c r="C202" s="59" t="s">
        <v>1989</v>
      </c>
      <c r="D202" s="118" t="s">
        <v>229</v>
      </c>
      <c r="E202" s="118" t="s">
        <v>230</v>
      </c>
      <c r="F202" s="119">
        <v>12.933500824999999</v>
      </c>
      <c r="G202" s="119">
        <v>11.801048585</v>
      </c>
      <c r="H202" s="74">
        <f>IF(ISERROR(F202/G202-1),"",IF((F202/G202-1)&gt;10000%,"",F202/G202-1))</f>
        <v>9.5962001329223279E-2</v>
      </c>
      <c r="I202" s="60">
        <f>F202/$F$1042</f>
        <v>7.1207889236573284E-4</v>
      </c>
      <c r="J202" s="121">
        <v>423.92298</v>
      </c>
      <c r="K202" s="121">
        <v>93.763363636363593</v>
      </c>
    </row>
    <row r="203" spans="1:11" x14ac:dyDescent="0.2">
      <c r="A203" s="118" t="s">
        <v>1759</v>
      </c>
      <c r="B203" s="59" t="s">
        <v>126</v>
      </c>
      <c r="C203" s="59" t="s">
        <v>681</v>
      </c>
      <c r="D203" s="118" t="s">
        <v>228</v>
      </c>
      <c r="E203" s="118" t="s">
        <v>1053</v>
      </c>
      <c r="F203" s="119">
        <v>12.635352607000002</v>
      </c>
      <c r="G203" s="119">
        <v>12.648919412</v>
      </c>
      <c r="H203" s="74">
        <f>IF(ISERROR(F203/G203-1),"",IF((F203/G203-1)&gt;10000%,"",F203/G203-1))</f>
        <v>-1.0725663242923122E-3</v>
      </c>
      <c r="I203" s="60">
        <f>F203/$F$1042</f>
        <v>6.956637658112985E-4</v>
      </c>
      <c r="J203" s="121">
        <v>320.82423011736006</v>
      </c>
      <c r="K203" s="121">
        <v>90.921045454545407</v>
      </c>
    </row>
    <row r="204" spans="1:11" x14ac:dyDescent="0.2">
      <c r="A204" s="118" t="s">
        <v>1677</v>
      </c>
      <c r="B204" s="59" t="s">
        <v>1267</v>
      </c>
      <c r="C204" s="59" t="s">
        <v>164</v>
      </c>
      <c r="D204" s="118" t="s">
        <v>854</v>
      </c>
      <c r="E204" s="118" t="s">
        <v>230</v>
      </c>
      <c r="F204" s="119">
        <v>12.387859560000001</v>
      </c>
      <c r="G204" s="119">
        <v>11.9512105</v>
      </c>
      <c r="H204" s="74">
        <f>IF(ISERROR(F204/G204-1),"",IF((F204/G204-1)&gt;10000%,"",F204/G204-1))</f>
        <v>3.6535969306205507E-2</v>
      </c>
      <c r="I204" s="60">
        <f>F204/$F$1042</f>
        <v>6.8203755762833492E-4</v>
      </c>
      <c r="J204" s="121">
        <v>332.22668671999998</v>
      </c>
      <c r="K204" s="121">
        <v>7.9061818181818202</v>
      </c>
    </row>
    <row r="205" spans="1:11" x14ac:dyDescent="0.2">
      <c r="A205" s="118" t="s">
        <v>2883</v>
      </c>
      <c r="B205" s="59" t="s">
        <v>356</v>
      </c>
      <c r="C205" s="59" t="s">
        <v>681</v>
      </c>
      <c r="D205" s="118" t="s">
        <v>228</v>
      </c>
      <c r="E205" s="118" t="s">
        <v>1053</v>
      </c>
      <c r="F205" s="119">
        <v>12.367585699999999</v>
      </c>
      <c r="G205" s="119">
        <v>6.6007065350000005</v>
      </c>
      <c r="H205" s="74">
        <f>IF(ISERROR(F205/G205-1),"",IF((F205/G205-1)&gt;10000%,"",F205/G205-1))</f>
        <v>0.87367604277229072</v>
      </c>
      <c r="I205" s="60">
        <f>F205/$F$1042</f>
        <v>6.8092134107041174E-4</v>
      </c>
      <c r="J205" s="121">
        <v>221.93726114832003</v>
      </c>
      <c r="K205" s="121">
        <v>33.146000000000001</v>
      </c>
    </row>
    <row r="206" spans="1:11" x14ac:dyDescent="0.2">
      <c r="A206" s="118" t="s">
        <v>2336</v>
      </c>
      <c r="B206" s="59" t="s">
        <v>309</v>
      </c>
      <c r="C206" s="59" t="s">
        <v>916</v>
      </c>
      <c r="D206" s="118" t="s">
        <v>228</v>
      </c>
      <c r="E206" s="118" t="s">
        <v>1053</v>
      </c>
      <c r="F206" s="119">
        <v>12.165914050000001</v>
      </c>
      <c r="G206" s="119">
        <v>3.0912403799999999</v>
      </c>
      <c r="H206" s="74">
        <f>IF(ISERROR(F206/G206-1),"",IF((F206/G206-1)&gt;10000%,"",F206/G206-1))</f>
        <v>2.935609190638226</v>
      </c>
      <c r="I206" s="60">
        <f>F206/$F$1042</f>
        <v>6.6981791848617347E-4</v>
      </c>
      <c r="J206" s="121">
        <v>555.05023282960019</v>
      </c>
      <c r="K206" s="121">
        <v>14.193636363636401</v>
      </c>
    </row>
    <row r="207" spans="1:11" x14ac:dyDescent="0.2">
      <c r="A207" s="118" t="s">
        <v>2334</v>
      </c>
      <c r="B207" s="118" t="s">
        <v>312</v>
      </c>
      <c r="C207" s="118" t="s">
        <v>916</v>
      </c>
      <c r="D207" s="118" t="s">
        <v>228</v>
      </c>
      <c r="E207" s="118" t="s">
        <v>1053</v>
      </c>
      <c r="F207" s="119">
        <v>12.14507366</v>
      </c>
      <c r="G207" s="119">
        <v>5.1092330400000003</v>
      </c>
      <c r="H207" s="74">
        <f>IF(ISERROR(F207/G207-1),"",IF((F207/G207-1)&gt;10000%,"",F207/G207-1))</f>
        <v>1.3770835201519795</v>
      </c>
      <c r="I207" s="120">
        <f>F207/$F$1042</f>
        <v>6.6867051052382309E-4</v>
      </c>
      <c r="J207" s="121">
        <v>183.35944426104581</v>
      </c>
      <c r="K207" s="121">
        <v>9.1121818181818206</v>
      </c>
    </row>
    <row r="208" spans="1:11" x14ac:dyDescent="0.2">
      <c r="A208" s="118" t="s">
        <v>2052</v>
      </c>
      <c r="B208" s="118" t="s">
        <v>1445</v>
      </c>
      <c r="C208" s="118" t="s">
        <v>1003</v>
      </c>
      <c r="D208" s="118" t="s">
        <v>229</v>
      </c>
      <c r="E208" s="118" t="s">
        <v>230</v>
      </c>
      <c r="F208" s="119">
        <v>11.93564462</v>
      </c>
      <c r="G208" s="119">
        <v>12.488303179999999</v>
      </c>
      <c r="H208" s="74">
        <f>IF(ISERROR(F208/G208-1),"",IF((F208/G208-1)&gt;10000%,"",F208/G208-1))</f>
        <v>-4.4254095375029112E-2</v>
      </c>
      <c r="I208" s="120">
        <f>F208/$F$1042</f>
        <v>6.5713998983570781E-4</v>
      </c>
      <c r="J208" s="121">
        <v>31.8</v>
      </c>
      <c r="K208" s="121">
        <v>6.1593181818181799</v>
      </c>
    </row>
    <row r="209" spans="1:11" x14ac:dyDescent="0.2">
      <c r="A209" s="118" t="s">
        <v>1905</v>
      </c>
      <c r="B209" s="59" t="s">
        <v>628</v>
      </c>
      <c r="C209" s="59" t="s">
        <v>919</v>
      </c>
      <c r="D209" s="118" t="s">
        <v>229</v>
      </c>
      <c r="E209" s="118" t="s">
        <v>230</v>
      </c>
      <c r="F209" s="119">
        <v>11.868915181</v>
      </c>
      <c r="G209" s="119">
        <v>2.1535769600000001</v>
      </c>
      <c r="H209" s="74">
        <f>IF(ISERROR(F209/G209-1),"",IF((F209/G209-1)&gt;10000%,"",F209/G209-1))</f>
        <v>4.5112565752003588</v>
      </c>
      <c r="I209" s="60">
        <f>F209/$F$1042</f>
        <v>6.5346607156298005E-4</v>
      </c>
      <c r="J209" s="121">
        <v>322.18239285000004</v>
      </c>
      <c r="K209" s="121">
        <v>20.127136363636399</v>
      </c>
    </row>
    <row r="210" spans="1:11" x14ac:dyDescent="0.2">
      <c r="A210" s="118" t="s">
        <v>1876</v>
      </c>
      <c r="B210" s="59" t="s">
        <v>626</v>
      </c>
      <c r="C210" s="59" t="s">
        <v>919</v>
      </c>
      <c r="D210" s="118" t="s">
        <v>229</v>
      </c>
      <c r="E210" s="118" t="s">
        <v>230</v>
      </c>
      <c r="F210" s="119">
        <v>11.795716363</v>
      </c>
      <c r="G210" s="119">
        <v>3.3544324720000001</v>
      </c>
      <c r="H210" s="74">
        <f>IF(ISERROR(F210/G210-1),"",IF((F210/G210-1)&gt;10000%,"",F210/G210-1))</f>
        <v>2.5164566469770331</v>
      </c>
      <c r="I210" s="60">
        <f>F210/$F$1042</f>
        <v>6.4943596912210284E-4</v>
      </c>
      <c r="J210" s="121">
        <v>612.73395658000004</v>
      </c>
      <c r="K210" s="121">
        <v>21.1888636363636</v>
      </c>
    </row>
    <row r="211" spans="1:11" x14ac:dyDescent="0.2">
      <c r="A211" s="118" t="s">
        <v>1827</v>
      </c>
      <c r="B211" s="59" t="s">
        <v>963</v>
      </c>
      <c r="C211" s="59" t="s">
        <v>919</v>
      </c>
      <c r="D211" s="118" t="s">
        <v>229</v>
      </c>
      <c r="E211" s="118" t="s">
        <v>230</v>
      </c>
      <c r="F211" s="119">
        <v>11.597020843000001</v>
      </c>
      <c r="G211" s="119">
        <v>8.2439250380000004</v>
      </c>
      <c r="H211" s="74">
        <f>IF(ISERROR(F211/G211-1),"",IF((F211/G211-1)&gt;10000%,"",F211/G211-1))</f>
        <v>0.40673535840562081</v>
      </c>
      <c r="I211" s="60">
        <f>F211/$F$1042</f>
        <v>6.3849640312879153E-4</v>
      </c>
      <c r="J211" s="121">
        <v>1025.82888282</v>
      </c>
      <c r="K211" s="121">
        <v>20.2157727272727</v>
      </c>
    </row>
    <row r="212" spans="1:11" x14ac:dyDescent="0.2">
      <c r="A212" s="118" t="s">
        <v>2190</v>
      </c>
      <c r="B212" s="59" t="s">
        <v>151</v>
      </c>
      <c r="C212" s="59" t="s">
        <v>915</v>
      </c>
      <c r="D212" s="118" t="s">
        <v>228</v>
      </c>
      <c r="E212" s="118" t="s">
        <v>1053</v>
      </c>
      <c r="F212" s="119">
        <v>11.591545654999999</v>
      </c>
      <c r="G212" s="119">
        <v>0.95574325500000001</v>
      </c>
      <c r="H212" s="74">
        <f>IF(ISERROR(F212/G212-1),"",IF((F212/G212-1)&gt;10000%,"",F212/G212-1))</f>
        <v>11.128304954660653</v>
      </c>
      <c r="I212" s="60">
        <f>F212/$F$1042</f>
        <v>6.3819495606822472E-4</v>
      </c>
      <c r="J212" s="121">
        <v>17.203239960000001</v>
      </c>
      <c r="K212" s="121">
        <v>170.58931818181799</v>
      </c>
    </row>
    <row r="213" spans="1:11" x14ac:dyDescent="0.2">
      <c r="A213" s="118" t="s">
        <v>2873</v>
      </c>
      <c r="B213" s="59" t="s">
        <v>31</v>
      </c>
      <c r="C213" s="59" t="s">
        <v>681</v>
      </c>
      <c r="D213" s="118" t="s">
        <v>228</v>
      </c>
      <c r="E213" s="118" t="s">
        <v>1053</v>
      </c>
      <c r="F213" s="119">
        <v>11.549459668999999</v>
      </c>
      <c r="G213" s="119">
        <v>8.1662504179999988</v>
      </c>
      <c r="H213" s="74">
        <f>IF(ISERROR(F213/G213-1),"",IF((F213/G213-1)&gt;10000%,"",F213/G213-1))</f>
        <v>0.41429163665404523</v>
      </c>
      <c r="I213" s="60">
        <f>F213/$F$1042</f>
        <v>6.3587783074380586E-4</v>
      </c>
      <c r="J213" s="121">
        <v>164.52403015499999</v>
      </c>
      <c r="K213" s="121">
        <v>37.782863636363601</v>
      </c>
    </row>
    <row r="214" spans="1:11" x14ac:dyDescent="0.2">
      <c r="A214" s="118" t="s">
        <v>2621</v>
      </c>
      <c r="B214" s="59" t="s">
        <v>52</v>
      </c>
      <c r="C214" s="59" t="s">
        <v>920</v>
      </c>
      <c r="D214" s="118" t="s">
        <v>228</v>
      </c>
      <c r="E214" s="118" t="s">
        <v>1053</v>
      </c>
      <c r="F214" s="119">
        <v>11.430638971999999</v>
      </c>
      <c r="G214" s="119">
        <v>16.908980215</v>
      </c>
      <c r="H214" s="74">
        <f>IF(ISERROR(F214/G214-1),"",IF((F214/G214-1)&gt;10000%,"",F214/G214-1))</f>
        <v>-0.32399004394955466</v>
      </c>
      <c r="I214" s="60">
        <f>F214/$F$1042</f>
        <v>6.2933592755342314E-4</v>
      </c>
      <c r="J214" s="121">
        <v>326.99275719999997</v>
      </c>
      <c r="K214" s="121">
        <v>29.843</v>
      </c>
    </row>
    <row r="215" spans="1:11" x14ac:dyDescent="0.2">
      <c r="A215" s="118" t="s">
        <v>1900</v>
      </c>
      <c r="B215" s="59" t="s">
        <v>196</v>
      </c>
      <c r="C215" s="59" t="s">
        <v>919</v>
      </c>
      <c r="D215" s="118" t="s">
        <v>229</v>
      </c>
      <c r="E215" s="118" t="s">
        <v>1053</v>
      </c>
      <c r="F215" s="119">
        <v>11.352844314999999</v>
      </c>
      <c r="G215" s="119">
        <v>2.913185559</v>
      </c>
      <c r="H215" s="74">
        <f>IF(ISERROR(F215/G215-1),"",IF((F215/G215-1)&gt;10000%,"",F215/G215-1))</f>
        <v>2.8970549884563668</v>
      </c>
      <c r="I215" s="60">
        <f>F215/$F$1042</f>
        <v>6.250527923112269E-4</v>
      </c>
      <c r="J215" s="121">
        <v>360.31099553600001</v>
      </c>
      <c r="K215" s="121">
        <v>8.7814090909090901</v>
      </c>
    </row>
    <row r="216" spans="1:11" x14ac:dyDescent="0.2">
      <c r="A216" s="118" t="s">
        <v>2258</v>
      </c>
      <c r="B216" s="59" t="s">
        <v>427</v>
      </c>
      <c r="C216" s="59" t="s">
        <v>919</v>
      </c>
      <c r="D216" s="118" t="s">
        <v>229</v>
      </c>
      <c r="E216" s="118" t="s">
        <v>230</v>
      </c>
      <c r="F216" s="119">
        <v>11.30222285</v>
      </c>
      <c r="G216" s="119">
        <v>7.0160700650000001</v>
      </c>
      <c r="H216" s="74">
        <f>IF(ISERROR(F216/G216-1),"",IF((F216/G216-1)&gt;10000%,"",F216/G216-1))</f>
        <v>0.6109050715416422</v>
      </c>
      <c r="I216" s="60">
        <f>F216/$F$1042</f>
        <v>6.2226572968875006E-4</v>
      </c>
      <c r="J216" s="121">
        <v>98.677820909999994</v>
      </c>
      <c r="K216" s="121">
        <v>22.897863636363599</v>
      </c>
    </row>
    <row r="217" spans="1:11" x14ac:dyDescent="0.2">
      <c r="A217" s="118" t="s">
        <v>1955</v>
      </c>
      <c r="B217" s="59" t="s">
        <v>496</v>
      </c>
      <c r="C217" s="59" t="s">
        <v>1950</v>
      </c>
      <c r="D217" s="118" t="s">
        <v>229</v>
      </c>
      <c r="E217" s="118" t="s">
        <v>230</v>
      </c>
      <c r="F217" s="119">
        <v>11.230537230000001</v>
      </c>
      <c r="G217" s="119">
        <v>6.7950362389999999</v>
      </c>
      <c r="H217" s="74">
        <f>IF(ISERROR(F217/G217-1),"",IF((F217/G217-1)&gt;10000%,"",F217/G217-1))</f>
        <v>0.65275604647146923</v>
      </c>
      <c r="I217" s="60">
        <f>F217/$F$1042</f>
        <v>6.1831893928924119E-4</v>
      </c>
      <c r="J217" s="121">
        <v>470.50492243000002</v>
      </c>
      <c r="K217" s="121">
        <v>21.0321363636364</v>
      </c>
    </row>
    <row r="218" spans="1:11" x14ac:dyDescent="0.2">
      <c r="A218" s="118" t="s">
        <v>2769</v>
      </c>
      <c r="B218" s="59" t="s">
        <v>2770</v>
      </c>
      <c r="C218" s="59" t="s">
        <v>1989</v>
      </c>
      <c r="D218" s="118" t="s">
        <v>854</v>
      </c>
      <c r="E218" s="118" t="s">
        <v>1053</v>
      </c>
      <c r="F218" s="119">
        <v>11.192180650000001</v>
      </c>
      <c r="G218" s="119">
        <v>1.2111996399999998</v>
      </c>
      <c r="H218" s="74">
        <f>IF(ISERROR(F218/G218-1),"",IF((F218/G218-1)&gt;10000%,"",F218/G218-1))</f>
        <v>8.2405746174098944</v>
      </c>
      <c r="I218" s="60">
        <f>F218/$F$1042</f>
        <v>6.1620714362224422E-4</v>
      </c>
      <c r="J218" s="121">
        <v>400.48259999999999</v>
      </c>
      <c r="K218" s="121">
        <v>36.765409090909102</v>
      </c>
    </row>
    <row r="219" spans="1:11" x14ac:dyDescent="0.2">
      <c r="A219" s="118" t="s">
        <v>1892</v>
      </c>
      <c r="B219" s="59" t="s">
        <v>1666</v>
      </c>
      <c r="C219" s="59" t="s">
        <v>919</v>
      </c>
      <c r="D219" s="118" t="s">
        <v>854</v>
      </c>
      <c r="E219" s="118" t="s">
        <v>230</v>
      </c>
      <c r="F219" s="119">
        <v>11.175516460000001</v>
      </c>
      <c r="G219" s="119">
        <v>16.77968138</v>
      </c>
      <c r="H219" s="74">
        <f>IF(ISERROR(F219/G219-1),"",IF((F219/G219-1)&gt;10000%,"",F219/G219-1))</f>
        <v>-0.33398518083184237</v>
      </c>
      <c r="I219" s="60">
        <f>F219/$F$1042</f>
        <v>6.1528966442477625E-4</v>
      </c>
      <c r="J219" s="121">
        <v>654.84171201999993</v>
      </c>
      <c r="K219" s="121">
        <v>9.0090454545454595</v>
      </c>
    </row>
    <row r="220" spans="1:11" x14ac:dyDescent="0.2">
      <c r="A220" s="118" t="s">
        <v>2672</v>
      </c>
      <c r="B220" s="59" t="s">
        <v>610</v>
      </c>
      <c r="C220" s="59" t="s">
        <v>920</v>
      </c>
      <c r="D220" s="118" t="s">
        <v>229</v>
      </c>
      <c r="E220" s="118" t="s">
        <v>1053</v>
      </c>
      <c r="F220" s="119">
        <v>11.154410012</v>
      </c>
      <c r="G220" s="119">
        <v>5.2854391639999996</v>
      </c>
      <c r="H220" s="74">
        <f>IF(ISERROR(F220/G220-1),"",IF((F220/G220-1)&gt;10000%,"",F220/G220-1))</f>
        <v>1.1104036326772109</v>
      </c>
      <c r="I220" s="60">
        <f>F220/$F$1042</f>
        <v>6.1412760812486363E-4</v>
      </c>
      <c r="J220" s="121">
        <v>534.74471040000003</v>
      </c>
      <c r="K220" s="121">
        <v>6.36222727272727</v>
      </c>
    </row>
    <row r="221" spans="1:11" x14ac:dyDescent="0.2">
      <c r="A221" s="118" t="s">
        <v>2306</v>
      </c>
      <c r="B221" s="118" t="s">
        <v>49</v>
      </c>
      <c r="C221" s="118" t="s">
        <v>1950</v>
      </c>
      <c r="D221" s="118" t="s">
        <v>229</v>
      </c>
      <c r="E221" s="118" t="s">
        <v>230</v>
      </c>
      <c r="F221" s="119">
        <v>11.007611689999999</v>
      </c>
      <c r="G221" s="119">
        <v>7.6806720300000002</v>
      </c>
      <c r="H221" s="74">
        <f>IF(ISERROR(F221/G221-1),"",IF((F221/G221-1)&gt;10000%,"",F221/G221-1))</f>
        <v>0.43315736526768456</v>
      </c>
      <c r="I221" s="120">
        <f>F221/$F$1042</f>
        <v>6.0604534270072949E-4</v>
      </c>
      <c r="J221" s="121">
        <v>369.10439929</v>
      </c>
      <c r="K221" s="121">
        <v>6.9853636363636404</v>
      </c>
    </row>
    <row r="222" spans="1:11" x14ac:dyDescent="0.2">
      <c r="A222" s="118" t="s">
        <v>2161</v>
      </c>
      <c r="B222" s="59" t="s">
        <v>405</v>
      </c>
      <c r="C222" s="59" t="s">
        <v>915</v>
      </c>
      <c r="D222" s="118" t="s">
        <v>228</v>
      </c>
      <c r="E222" s="118" t="s">
        <v>1053</v>
      </c>
      <c r="F222" s="119">
        <v>10.96438137</v>
      </c>
      <c r="G222" s="119">
        <v>9.750876E-2</v>
      </c>
      <c r="H222" s="74" t="str">
        <f>IF(ISERROR(F222/G222-1),"",IF((F222/G222-1)&gt;10000%,"",F222/G222-1))</f>
        <v/>
      </c>
      <c r="I222" s="60">
        <f>F222/$F$1042</f>
        <v>6.0366521385559011E-4</v>
      </c>
      <c r="J222" s="121">
        <v>84.150619480000003</v>
      </c>
      <c r="K222" s="121">
        <v>9.2309090909090905</v>
      </c>
    </row>
    <row r="223" spans="1:11" x14ac:dyDescent="0.2">
      <c r="A223" s="118" t="s">
        <v>2326</v>
      </c>
      <c r="B223" s="59" t="s">
        <v>166</v>
      </c>
      <c r="C223" s="59" t="s">
        <v>681</v>
      </c>
      <c r="D223" s="118" t="s">
        <v>228</v>
      </c>
      <c r="E223" s="118" t="s">
        <v>1053</v>
      </c>
      <c r="F223" s="119">
        <v>10.961649144999999</v>
      </c>
      <c r="G223" s="119">
        <v>6.3621389400000004</v>
      </c>
      <c r="H223" s="74">
        <f>IF(ISERROR(F223/G223-1),"",IF((F223/G223-1)&gt;10000%,"",F223/G223-1))</f>
        <v>0.72295029209154604</v>
      </c>
      <c r="I223" s="60">
        <f>F223/$F$1042</f>
        <v>6.0351478592598161E-4</v>
      </c>
      <c r="J223" s="121">
        <v>127.78403132539999</v>
      </c>
      <c r="K223" s="121">
        <v>26.697590909090898</v>
      </c>
    </row>
    <row r="224" spans="1:11" x14ac:dyDescent="0.2">
      <c r="A224" s="118" t="s">
        <v>2233</v>
      </c>
      <c r="B224" s="59" t="s">
        <v>617</v>
      </c>
      <c r="C224" s="59" t="s">
        <v>919</v>
      </c>
      <c r="D224" s="118" t="s">
        <v>229</v>
      </c>
      <c r="E224" s="118" t="s">
        <v>230</v>
      </c>
      <c r="F224" s="119">
        <v>10.945325903000001</v>
      </c>
      <c r="G224" s="119">
        <v>11.717764960999999</v>
      </c>
      <c r="H224" s="74">
        <f>IF(ISERROR(F224/G224-1),"",IF((F224/G224-1)&gt;10000%,"",F224/G224-1))</f>
        <v>-6.592034065974961E-2</v>
      </c>
      <c r="I224" s="60">
        <f>F224/$F$1042</f>
        <v>6.0261607827981139E-4</v>
      </c>
      <c r="J224" s="121">
        <v>213.82497756000001</v>
      </c>
      <c r="K224" s="121">
        <v>39.009181818181801</v>
      </c>
    </row>
    <row r="225" spans="1:11" x14ac:dyDescent="0.2">
      <c r="A225" s="118" t="s">
        <v>1922</v>
      </c>
      <c r="B225" s="59" t="s">
        <v>1514</v>
      </c>
      <c r="C225" s="59" t="s">
        <v>1006</v>
      </c>
      <c r="D225" s="118" t="s">
        <v>228</v>
      </c>
      <c r="E225" s="118" t="s">
        <v>1053</v>
      </c>
      <c r="F225" s="119">
        <v>10.93066365</v>
      </c>
      <c r="G225" s="119">
        <v>0.72559768000000002</v>
      </c>
      <c r="H225" s="74">
        <f>IF(ISERROR(F225/G225-1),"",IF((F225/G225-1)&gt;10000%,"",F225/G225-1))</f>
        <v>14.064358598831241</v>
      </c>
      <c r="I225" s="60">
        <f>F225/$F$1042</f>
        <v>6.0180881959423992E-4</v>
      </c>
      <c r="J225" s="121">
        <v>152.29484595000002</v>
      </c>
      <c r="K225" s="121">
        <v>53.089545454545501</v>
      </c>
    </row>
    <row r="226" spans="1:11" x14ac:dyDescent="0.2">
      <c r="A226" s="118" t="s">
        <v>1734</v>
      </c>
      <c r="B226" s="59" t="s">
        <v>135</v>
      </c>
      <c r="C226" s="59" t="s">
        <v>681</v>
      </c>
      <c r="D226" s="118" t="s">
        <v>228</v>
      </c>
      <c r="E226" s="118" t="s">
        <v>1053</v>
      </c>
      <c r="F226" s="119">
        <v>10.905948449999999</v>
      </c>
      <c r="G226" s="119">
        <v>14.885154086</v>
      </c>
      <c r="H226" s="74">
        <f>IF(ISERROR(F226/G226-1),"",IF((F226/G226-1)&gt;10000%,"",F226/G226-1))</f>
        <v>-0.26732713769772676</v>
      </c>
      <c r="I226" s="60">
        <f>F226/$F$1042</f>
        <v>6.004480764761369E-4</v>
      </c>
      <c r="J226" s="121">
        <v>107.61310177920801</v>
      </c>
      <c r="K226" s="121">
        <v>13.0643181818182</v>
      </c>
    </row>
    <row r="227" spans="1:11" x14ac:dyDescent="0.2">
      <c r="A227" s="118" t="s">
        <v>1826</v>
      </c>
      <c r="B227" s="59" t="s">
        <v>1032</v>
      </c>
      <c r="C227" s="59" t="s">
        <v>919</v>
      </c>
      <c r="D227" s="118" t="s">
        <v>229</v>
      </c>
      <c r="E227" s="118" t="s">
        <v>230</v>
      </c>
      <c r="F227" s="119">
        <v>10.8439508</v>
      </c>
      <c r="G227" s="119">
        <v>15.483087390000001</v>
      </c>
      <c r="H227" s="74">
        <f>IF(ISERROR(F227/G227-1),"",IF((F227/G227-1)&gt;10000%,"",F227/G227-1))</f>
        <v>-0.29962606766634037</v>
      </c>
      <c r="I227" s="60">
        <f>F227/$F$1042</f>
        <v>5.9703467599481154E-4</v>
      </c>
      <c r="J227" s="121">
        <v>1569.5345863200002</v>
      </c>
      <c r="K227" s="121">
        <v>41.455727272727302</v>
      </c>
    </row>
    <row r="228" spans="1:11" x14ac:dyDescent="0.2">
      <c r="A228" s="118" t="s">
        <v>2335</v>
      </c>
      <c r="B228" s="118" t="s">
        <v>46</v>
      </c>
      <c r="C228" s="118" t="s">
        <v>1950</v>
      </c>
      <c r="D228" s="118" t="s">
        <v>229</v>
      </c>
      <c r="E228" s="118" t="s">
        <v>230</v>
      </c>
      <c r="F228" s="119">
        <v>10.833388243</v>
      </c>
      <c r="G228" s="119">
        <v>7.3400474940000002</v>
      </c>
      <c r="H228" s="74">
        <f>IF(ISERROR(F228/G228-1),"",IF((F228/G228-1)&gt;10000%,"",F228/G228-1))</f>
        <v>0.47592890262025866</v>
      </c>
      <c r="I228" s="120">
        <f>F228/$F$1042</f>
        <v>5.964531339984967E-4</v>
      </c>
      <c r="J228" s="121">
        <v>469.25146919999997</v>
      </c>
      <c r="K228" s="121">
        <v>4.3393636363636396</v>
      </c>
    </row>
    <row r="229" spans="1:11" x14ac:dyDescent="0.2">
      <c r="A229" s="118" t="s">
        <v>1726</v>
      </c>
      <c r="B229" s="59" t="s">
        <v>983</v>
      </c>
      <c r="C229" s="59" t="s">
        <v>681</v>
      </c>
      <c r="D229" s="118" t="s">
        <v>228</v>
      </c>
      <c r="E229" s="118" t="s">
        <v>1053</v>
      </c>
      <c r="F229" s="119">
        <v>10.768286317999999</v>
      </c>
      <c r="G229" s="119">
        <v>3.3388228360000003</v>
      </c>
      <c r="H229" s="74">
        <f>IF(ISERROR(F229/G229-1),"",IF((F229/G229-1)&gt;10000%,"",F229/G229-1))</f>
        <v>2.2251745141711972</v>
      </c>
      <c r="I229" s="60">
        <f>F229/$F$1042</f>
        <v>5.9286882165552539E-4</v>
      </c>
      <c r="J229" s="121">
        <v>74.222335999999999</v>
      </c>
      <c r="K229" s="121">
        <v>17.4999545454545</v>
      </c>
    </row>
    <row r="230" spans="1:11" x14ac:dyDescent="0.2">
      <c r="A230" s="118" t="s">
        <v>1907</v>
      </c>
      <c r="B230" s="59" t="s">
        <v>1793</v>
      </c>
      <c r="C230" s="59" t="s">
        <v>919</v>
      </c>
      <c r="D230" s="118" t="s">
        <v>854</v>
      </c>
      <c r="E230" s="118" t="s">
        <v>1053</v>
      </c>
      <c r="F230" s="119">
        <v>10.59957434</v>
      </c>
      <c r="G230" s="119">
        <v>2.1354642999999998</v>
      </c>
      <c r="H230" s="74">
        <f>IF(ISERROR(F230/G230-1),"",IF((F230/G230-1)&gt;10000%,"",F230/G230-1))</f>
        <v>3.9635923859743292</v>
      </c>
      <c r="I230" s="60">
        <f>F230/$F$1042</f>
        <v>5.8358005753445679E-4</v>
      </c>
      <c r="J230" s="121">
        <v>96.915685859999996</v>
      </c>
      <c r="K230" s="121">
        <v>23.366545454545498</v>
      </c>
    </row>
    <row r="231" spans="1:11" x14ac:dyDescent="0.2">
      <c r="A231" s="118" t="s">
        <v>1733</v>
      </c>
      <c r="B231" s="59" t="s">
        <v>141</v>
      </c>
      <c r="C231" s="59" t="s">
        <v>681</v>
      </c>
      <c r="D231" s="118" t="s">
        <v>228</v>
      </c>
      <c r="E231" s="118" t="s">
        <v>1053</v>
      </c>
      <c r="F231" s="119">
        <v>10.551970547</v>
      </c>
      <c r="G231" s="119">
        <v>8.6932680480000002</v>
      </c>
      <c r="H231" s="74">
        <f>IF(ISERROR(F231/G231-1),"",IF((F231/G231-1)&gt;10000%,"",F231/G231-1))</f>
        <v>0.21380940846838592</v>
      </c>
      <c r="I231" s="60">
        <f>F231/$F$1042</f>
        <v>5.8095913867803046E-4</v>
      </c>
      <c r="J231" s="121">
        <v>141.42223781932501</v>
      </c>
      <c r="K231" s="121">
        <v>9.8799545454545505</v>
      </c>
    </row>
    <row r="232" spans="1:11" x14ac:dyDescent="0.2">
      <c r="A232" s="118" t="s">
        <v>1740</v>
      </c>
      <c r="B232" s="59" t="s">
        <v>139</v>
      </c>
      <c r="C232" s="59" t="s">
        <v>681</v>
      </c>
      <c r="D232" s="118" t="s">
        <v>228</v>
      </c>
      <c r="E232" s="118" t="s">
        <v>1053</v>
      </c>
      <c r="F232" s="119">
        <v>10.496958699999999</v>
      </c>
      <c r="G232" s="119">
        <v>8.4385192100000008</v>
      </c>
      <c r="H232" s="74">
        <f>IF(ISERROR(F232/G232-1),"",IF((F232/G232-1)&gt;10000%,"",F232/G232-1))</f>
        <v>0.2439337327763218</v>
      </c>
      <c r="I232" s="60">
        <f>F232/$F$1042</f>
        <v>5.7793035508658128E-4</v>
      </c>
      <c r="J232" s="121">
        <v>451.53675855</v>
      </c>
      <c r="K232" s="121">
        <v>7.7564090909090897</v>
      </c>
    </row>
    <row r="233" spans="1:11" x14ac:dyDescent="0.2">
      <c r="A233" s="59" t="s">
        <v>2543</v>
      </c>
      <c r="B233" s="59" t="s">
        <v>2544</v>
      </c>
      <c r="C233" s="59" t="s">
        <v>914</v>
      </c>
      <c r="D233" s="118" t="s">
        <v>228</v>
      </c>
      <c r="E233" s="118" t="s">
        <v>3028</v>
      </c>
      <c r="F233" s="119">
        <v>10.480179830000001</v>
      </c>
      <c r="G233" s="119">
        <v>1.6068801499999998</v>
      </c>
      <c r="H233" s="74">
        <f>IF(ISERROR(F233/G233-1),"",IF((F233/G233-1)&gt;10000%,"",F233/G233-1))</f>
        <v>5.5220668946591953</v>
      </c>
      <c r="I233" s="60">
        <f>F233/$F$1042</f>
        <v>5.7700656196000167E-4</v>
      </c>
      <c r="J233" s="121">
        <v>76.315916689999995</v>
      </c>
      <c r="K233" s="121">
        <v>27.599136363636401</v>
      </c>
    </row>
    <row r="234" spans="1:11" x14ac:dyDescent="0.2">
      <c r="A234" s="118" t="s">
        <v>2134</v>
      </c>
      <c r="B234" s="59" t="s">
        <v>24</v>
      </c>
      <c r="C234" s="59" t="s">
        <v>915</v>
      </c>
      <c r="D234" s="118" t="s">
        <v>228</v>
      </c>
      <c r="E234" s="118" t="s">
        <v>1053</v>
      </c>
      <c r="F234" s="119">
        <v>10.450913241</v>
      </c>
      <c r="G234" s="119">
        <v>5.8799373710000005</v>
      </c>
      <c r="H234" s="74">
        <f>IF(ISERROR(F234/G234-1),"",IF((F234/G234-1)&gt;10000%,"",F234/G234-1))</f>
        <v>0.77738512871653498</v>
      </c>
      <c r="I234" s="60">
        <f>F234/$F$1042</f>
        <v>5.7539523332126522E-4</v>
      </c>
      <c r="J234" s="121">
        <v>331.19729847000002</v>
      </c>
      <c r="K234" s="121">
        <v>28.249727272727299</v>
      </c>
    </row>
    <row r="235" spans="1:11" x14ac:dyDescent="0.2">
      <c r="A235" s="118" t="s">
        <v>1817</v>
      </c>
      <c r="B235" s="59" t="s">
        <v>526</v>
      </c>
      <c r="C235" s="59" t="s">
        <v>919</v>
      </c>
      <c r="D235" s="118" t="s">
        <v>229</v>
      </c>
      <c r="E235" s="118" t="s">
        <v>230</v>
      </c>
      <c r="F235" s="119">
        <v>10.224723379</v>
      </c>
      <c r="G235" s="119">
        <v>7.3878065389999996</v>
      </c>
      <c r="H235" s="74">
        <f>IF(ISERROR(F235/G235-1),"",IF((F235/G235-1)&gt;10000%,"",F235/G235-1))</f>
        <v>0.38399988210627956</v>
      </c>
      <c r="I235" s="60">
        <f>F235/$F$1042</f>
        <v>5.6294191317410249E-4</v>
      </c>
      <c r="J235" s="121">
        <v>246.663661104</v>
      </c>
      <c r="K235" s="121">
        <v>46.055409090909102</v>
      </c>
    </row>
    <row r="236" spans="1:11" x14ac:dyDescent="0.2">
      <c r="A236" s="118" t="s">
        <v>2762</v>
      </c>
      <c r="B236" s="59" t="s">
        <v>396</v>
      </c>
      <c r="C236" s="59" t="s">
        <v>919</v>
      </c>
      <c r="D236" s="118" t="s">
        <v>854</v>
      </c>
      <c r="E236" s="118" t="s">
        <v>1053</v>
      </c>
      <c r="F236" s="119">
        <v>10.083038946</v>
      </c>
      <c r="G236" s="119">
        <v>6.1382378920000003</v>
      </c>
      <c r="H236" s="74">
        <f>IF(ISERROR(F236/G236-1),"",IF((F236/G236-1)&gt;10000%,"",F236/G236-1))</f>
        <v>0.64266017762871019</v>
      </c>
      <c r="I236" s="60">
        <f>F236/$F$1042</f>
        <v>5.5514120279558771E-4</v>
      </c>
      <c r="J236" s="121">
        <v>854.39036928000007</v>
      </c>
      <c r="K236" s="121">
        <v>24.433272727272701</v>
      </c>
    </row>
    <row r="237" spans="1:11" x14ac:dyDescent="0.2">
      <c r="A237" s="118" t="s">
        <v>2385</v>
      </c>
      <c r="B237" s="59" t="s">
        <v>117</v>
      </c>
      <c r="C237" s="59" t="s">
        <v>681</v>
      </c>
      <c r="D237" s="118" t="s">
        <v>228</v>
      </c>
      <c r="E237" s="118" t="s">
        <v>1053</v>
      </c>
      <c r="F237" s="119">
        <v>10.01627914</v>
      </c>
      <c r="G237" s="119">
        <v>7.3685520449999995</v>
      </c>
      <c r="H237" s="74">
        <f>IF(ISERROR(F237/G237-1),"",IF((F237/G237-1)&gt;10000%,"",F237/G237-1))</f>
        <v>0.35932800349787053</v>
      </c>
      <c r="I237" s="60">
        <f>F237/$F$1042</f>
        <v>5.5146561260896627E-4</v>
      </c>
      <c r="J237" s="121">
        <v>58.393342053000005</v>
      </c>
      <c r="K237" s="121">
        <v>13.9538181818182</v>
      </c>
    </row>
    <row r="238" spans="1:11" x14ac:dyDescent="0.2">
      <c r="A238" s="118" t="s">
        <v>3001</v>
      </c>
      <c r="B238" s="59" t="s">
        <v>522</v>
      </c>
      <c r="C238" s="59" t="s">
        <v>919</v>
      </c>
      <c r="D238" s="118" t="s">
        <v>229</v>
      </c>
      <c r="E238" s="118" t="s">
        <v>230</v>
      </c>
      <c r="F238" s="119">
        <v>9.9751850040000001</v>
      </c>
      <c r="G238" s="119">
        <v>5.8622673059999997</v>
      </c>
      <c r="H238" s="74">
        <f>IF(ISERROR(F238/G238-1),"",IF((F238/G238-1)&gt;10000%,"",F238/G238-1))</f>
        <v>0.70159163397248214</v>
      </c>
      <c r="I238" s="60">
        <f>F238/$F$1042</f>
        <v>5.4920309550384925E-4</v>
      </c>
      <c r="J238" s="121">
        <v>504.84106736800004</v>
      </c>
      <c r="K238" s="121">
        <v>31.0632727272727</v>
      </c>
    </row>
    <row r="239" spans="1:11" x14ac:dyDescent="0.2">
      <c r="A239" s="118" t="s">
        <v>2318</v>
      </c>
      <c r="B239" s="59" t="s">
        <v>110</v>
      </c>
      <c r="C239" s="59" t="s">
        <v>681</v>
      </c>
      <c r="D239" s="118" t="s">
        <v>228</v>
      </c>
      <c r="E239" s="118" t="s">
        <v>1053</v>
      </c>
      <c r="F239" s="119">
        <v>9.9210123900000013</v>
      </c>
      <c r="G239" s="119">
        <v>3.7424327400000004</v>
      </c>
      <c r="H239" s="74">
        <f>IF(ISERROR(F239/G239-1),"",IF((F239/G239-1)&gt;10000%,"",F239/G239-1))</f>
        <v>1.650952757002655</v>
      </c>
      <c r="I239" s="60">
        <f>F239/$F$1042</f>
        <v>5.4622051750771142E-4</v>
      </c>
      <c r="J239" s="121">
        <v>51.389475325199996</v>
      </c>
      <c r="K239" s="121">
        <v>12.7507272727273</v>
      </c>
    </row>
    <row r="240" spans="1:11" x14ac:dyDescent="0.2">
      <c r="A240" s="118" t="s">
        <v>2169</v>
      </c>
      <c r="B240" s="59" t="s">
        <v>1440</v>
      </c>
      <c r="C240" s="59" t="s">
        <v>915</v>
      </c>
      <c r="D240" s="118" t="s">
        <v>228</v>
      </c>
      <c r="E240" s="118" t="s">
        <v>1053</v>
      </c>
      <c r="F240" s="119">
        <v>9.9157803719999986</v>
      </c>
      <c r="G240" s="119">
        <v>7.0795067989999998</v>
      </c>
      <c r="H240" s="74">
        <f>IF(ISERROR(F240/G240-1),"",IF((F240/G240-1)&gt;10000%,"",F240/G240-1))</f>
        <v>0.40063152046137307</v>
      </c>
      <c r="I240" s="60">
        <f>F240/$F$1042</f>
        <v>5.4593245864161715E-4</v>
      </c>
      <c r="J240" s="121">
        <v>11.39931245</v>
      </c>
      <c r="K240" s="121">
        <v>69.2620454545455</v>
      </c>
    </row>
    <row r="241" spans="1:11" x14ac:dyDescent="0.2">
      <c r="A241" s="118" t="s">
        <v>1887</v>
      </c>
      <c r="B241" s="59" t="s">
        <v>6</v>
      </c>
      <c r="C241" s="59" t="s">
        <v>919</v>
      </c>
      <c r="D241" s="118" t="s">
        <v>854</v>
      </c>
      <c r="E241" s="118" t="s">
        <v>1053</v>
      </c>
      <c r="F241" s="119">
        <v>9.8663157019999996</v>
      </c>
      <c r="G241" s="119">
        <v>6.9469171009999995</v>
      </c>
      <c r="H241" s="74">
        <f>IF(ISERROR(F241/G241-1),"",IF((F241/G241-1)&gt;10000%,"",F241/G241-1))</f>
        <v>0.42024376547976328</v>
      </c>
      <c r="I241" s="60">
        <f>F241/$F$1042</f>
        <v>5.4320908560430686E-4</v>
      </c>
      <c r="J241" s="121">
        <v>191.04569451199998</v>
      </c>
      <c r="K241" s="121">
        <v>36.194227272727296</v>
      </c>
    </row>
    <row r="242" spans="1:11" x14ac:dyDescent="0.2">
      <c r="A242" s="118" t="s">
        <v>1890</v>
      </c>
      <c r="B242" s="59" t="s">
        <v>1034</v>
      </c>
      <c r="C242" s="59" t="s">
        <v>919</v>
      </c>
      <c r="D242" s="118" t="s">
        <v>229</v>
      </c>
      <c r="E242" s="118" t="s">
        <v>1053</v>
      </c>
      <c r="F242" s="119">
        <v>9.7626916399999999</v>
      </c>
      <c r="G242" s="119">
        <v>9.1909445299999994</v>
      </c>
      <c r="H242" s="74">
        <f>IF(ISERROR(F242/G242-1),"",IF((F242/G242-1)&gt;10000%,"",F242/G242-1))</f>
        <v>6.2207655386643967E-2</v>
      </c>
      <c r="I242" s="60">
        <f>F242/$F$1042</f>
        <v>5.3750386253363072E-4</v>
      </c>
      <c r="J242" s="121">
        <v>120.92762483200001</v>
      </c>
      <c r="K242" s="121">
        <v>42.094090909090902</v>
      </c>
    </row>
    <row r="243" spans="1:11" x14ac:dyDescent="0.2">
      <c r="A243" s="118" t="s">
        <v>2870</v>
      </c>
      <c r="B243" s="59" t="s">
        <v>2473</v>
      </c>
      <c r="C243" s="59" t="s">
        <v>1989</v>
      </c>
      <c r="D243" s="118" t="s">
        <v>228</v>
      </c>
      <c r="E243" s="118" t="s">
        <v>1053</v>
      </c>
      <c r="F243" s="119">
        <v>9.7504987200000013</v>
      </c>
      <c r="G243" s="119">
        <v>3.6818687300000001</v>
      </c>
      <c r="H243" s="74">
        <f>IF(ISERROR(F243/G243-1),"",IF((F243/G243-1)&gt;10000%,"",F243/G243-1))</f>
        <v>1.6482472448169005</v>
      </c>
      <c r="I243" s="60">
        <f>F243/$F$1042</f>
        <v>5.3683255775035653E-4</v>
      </c>
      <c r="J243" s="121">
        <v>303.73391628340397</v>
      </c>
      <c r="K243" s="121">
        <v>23.5105454545455</v>
      </c>
    </row>
    <row r="244" spans="1:11" x14ac:dyDescent="0.2">
      <c r="A244" s="118" t="s">
        <v>1822</v>
      </c>
      <c r="B244" s="59" t="s">
        <v>966</v>
      </c>
      <c r="C244" s="59" t="s">
        <v>919</v>
      </c>
      <c r="D244" s="118" t="s">
        <v>229</v>
      </c>
      <c r="E244" s="118" t="s">
        <v>230</v>
      </c>
      <c r="F244" s="119">
        <v>9.7009265160000009</v>
      </c>
      <c r="G244" s="119">
        <v>9.7235456940000002</v>
      </c>
      <c r="H244" s="74">
        <f>IF(ISERROR(F244/G244-1),"",IF((F244/G244-1)&gt;10000%,"",F244/G244-1))</f>
        <v>-2.3262273569565339E-3</v>
      </c>
      <c r="I244" s="60">
        <f>F244/$F$1042</f>
        <v>5.3410326422077977E-4</v>
      </c>
      <c r="J244" s="121">
        <v>755.09789497600002</v>
      </c>
      <c r="K244" s="121">
        <v>29.1012272727273</v>
      </c>
    </row>
    <row r="245" spans="1:11" x14ac:dyDescent="0.2">
      <c r="A245" s="118" t="s">
        <v>2425</v>
      </c>
      <c r="B245" s="59" t="s">
        <v>144</v>
      </c>
      <c r="C245" s="59" t="s">
        <v>681</v>
      </c>
      <c r="D245" s="118" t="s">
        <v>228</v>
      </c>
      <c r="E245" s="118" t="s">
        <v>1053</v>
      </c>
      <c r="F245" s="119">
        <v>9.6912194399999994</v>
      </c>
      <c r="G245" s="119">
        <v>16.433900170000001</v>
      </c>
      <c r="H245" s="74">
        <f>IF(ISERROR(F245/G245-1),"",IF((F245/G245-1)&gt;10000%,"",F245/G245-1))</f>
        <v>-0.41029096320718383</v>
      </c>
      <c r="I245" s="60">
        <f>F245/$F$1042</f>
        <v>5.3356882238482842E-4</v>
      </c>
      <c r="J245" s="121">
        <v>27.111289032000002</v>
      </c>
      <c r="K245" s="121">
        <v>21.67</v>
      </c>
    </row>
    <row r="246" spans="1:11" x14ac:dyDescent="0.2">
      <c r="A246" s="118" t="s">
        <v>2494</v>
      </c>
      <c r="B246" s="59" t="s">
        <v>67</v>
      </c>
      <c r="C246" s="59" t="s">
        <v>914</v>
      </c>
      <c r="D246" s="118" t="s">
        <v>228</v>
      </c>
      <c r="E246" s="118" t="s">
        <v>3028</v>
      </c>
      <c r="F246" s="119">
        <v>9.6478319900000002</v>
      </c>
      <c r="G246" s="119">
        <v>3.1381621099999997</v>
      </c>
      <c r="H246" s="74">
        <f>IF(ISERROR(F246/G246-1),"",IF((F246/G246-1)&gt;10000%,"",F246/G246-1))</f>
        <v>2.0743574269972949</v>
      </c>
      <c r="I246" s="60">
        <f>F246/$F$1042</f>
        <v>5.3118004244375838E-4</v>
      </c>
      <c r="J246" s="121">
        <v>13.511523200000001</v>
      </c>
      <c r="K246" s="121">
        <v>24.829181818181802</v>
      </c>
    </row>
    <row r="247" spans="1:11" x14ac:dyDescent="0.2">
      <c r="A247" s="118" t="s">
        <v>2347</v>
      </c>
      <c r="B247" s="59" t="s">
        <v>1657</v>
      </c>
      <c r="C247" s="59" t="s">
        <v>1003</v>
      </c>
      <c r="D247" s="118" t="s">
        <v>228</v>
      </c>
      <c r="E247" s="118" t="s">
        <v>1053</v>
      </c>
      <c r="F247" s="119">
        <v>9.5944443063693896</v>
      </c>
      <c r="G247" s="119">
        <v>3.7680336632315301</v>
      </c>
      <c r="H247" s="74">
        <f>IF(ISERROR(F247/G247-1),"",IF((F247/G247-1)&gt;10000%,"",F247/G247-1))</f>
        <v>1.546273511299002</v>
      </c>
      <c r="I247" s="60">
        <f>F247/$F$1042</f>
        <v>5.2824068030661966E-4</v>
      </c>
      <c r="J247" s="121">
        <v>70.956691391999996</v>
      </c>
      <c r="K247" s="121">
        <v>62.699636363636401</v>
      </c>
    </row>
    <row r="248" spans="1:11" x14ac:dyDescent="0.2">
      <c r="A248" s="118" t="s">
        <v>1866</v>
      </c>
      <c r="B248" s="59" t="s">
        <v>198</v>
      </c>
      <c r="C248" s="59" t="s">
        <v>919</v>
      </c>
      <c r="D248" s="118" t="s">
        <v>229</v>
      </c>
      <c r="E248" s="118" t="s">
        <v>1053</v>
      </c>
      <c r="F248" s="119">
        <v>9.5698238399999997</v>
      </c>
      <c r="G248" s="119">
        <v>21.009178049999999</v>
      </c>
      <c r="H248" s="74">
        <f>IF(ISERROR(F248/G248-1),"",IF((F248/G248-1)&gt;10000%,"",F248/G248-1))</f>
        <v>-0.54449318211190079</v>
      </c>
      <c r="I248" s="60">
        <f>F248/$F$1042</f>
        <v>5.2688515293169925E-4</v>
      </c>
      <c r="J248" s="121">
        <v>803.63655113999994</v>
      </c>
      <c r="K248" s="121">
        <v>14.2105</v>
      </c>
    </row>
    <row r="249" spans="1:11" x14ac:dyDescent="0.2">
      <c r="A249" s="118" t="s">
        <v>2235</v>
      </c>
      <c r="B249" s="59" t="s">
        <v>629</v>
      </c>
      <c r="C249" s="59" t="s">
        <v>919</v>
      </c>
      <c r="D249" s="118" t="s">
        <v>229</v>
      </c>
      <c r="E249" s="118" t="s">
        <v>230</v>
      </c>
      <c r="F249" s="119">
        <v>9.4768135940000011</v>
      </c>
      <c r="G249" s="119">
        <v>5.6121660059999998</v>
      </c>
      <c r="H249" s="74">
        <f>IF(ISERROR(F249/G249-1),"",IF((F249/G249-1)&gt;10000%,"",F249/G249-1))</f>
        <v>0.68861961386535686</v>
      </c>
      <c r="I249" s="60">
        <f>F249/$F$1042</f>
        <v>5.2176429402068256E-4</v>
      </c>
      <c r="J249" s="121">
        <v>104.82144819</v>
      </c>
      <c r="K249" s="121">
        <v>32.7218181818182</v>
      </c>
    </row>
    <row r="250" spans="1:11" x14ac:dyDescent="0.2">
      <c r="A250" s="118" t="s">
        <v>2529</v>
      </c>
      <c r="B250" s="59" t="s">
        <v>1671</v>
      </c>
      <c r="C250" s="59" t="s">
        <v>681</v>
      </c>
      <c r="D250" s="118" t="s">
        <v>229</v>
      </c>
      <c r="E250" s="118" t="s">
        <v>230</v>
      </c>
      <c r="F250" s="119">
        <v>9.2368966549999989</v>
      </c>
      <c r="G250" s="119">
        <v>10.422862293</v>
      </c>
      <c r="H250" s="74">
        <f>IF(ISERROR(F250/G250-1),"",IF((F250/G250-1)&gt;10000%,"",F250/G250-1))</f>
        <v>-0.11378502417675573</v>
      </c>
      <c r="I250" s="60">
        <f>F250/$F$1042</f>
        <v>5.0855520311061193E-4</v>
      </c>
      <c r="J250" s="121">
        <v>97.681065000000004</v>
      </c>
      <c r="K250" s="121">
        <v>22.6382727272727</v>
      </c>
    </row>
    <row r="251" spans="1:11" x14ac:dyDescent="0.2">
      <c r="A251" s="118" t="s">
        <v>1868</v>
      </c>
      <c r="B251" s="118" t="s">
        <v>3031</v>
      </c>
      <c r="C251" s="59" t="s">
        <v>919</v>
      </c>
      <c r="D251" s="118" t="s">
        <v>854</v>
      </c>
      <c r="E251" s="118" t="s">
        <v>230</v>
      </c>
      <c r="F251" s="119">
        <v>9.2246885500000015</v>
      </c>
      <c r="G251" s="119">
        <v>3.7141896600000002</v>
      </c>
      <c r="H251" s="74">
        <f>IF(ISERROR(F251/G251-1),"",IF((F251/G251-1)&gt;10000%,"",F251/G251-1))</f>
        <v>1.4836342229222623</v>
      </c>
      <c r="I251" s="60">
        <f>F251/$F$1042</f>
        <v>5.0788306228780554E-4</v>
      </c>
      <c r="J251" s="121">
        <v>1126.20720196</v>
      </c>
      <c r="K251" s="121">
        <v>43.270318181818197</v>
      </c>
    </row>
    <row r="252" spans="1:11" x14ac:dyDescent="0.2">
      <c r="A252" s="118" t="s">
        <v>2357</v>
      </c>
      <c r="B252" s="59" t="s">
        <v>310</v>
      </c>
      <c r="C252" s="59" t="s">
        <v>916</v>
      </c>
      <c r="D252" s="118" t="s">
        <v>228</v>
      </c>
      <c r="E252" s="118" t="s">
        <v>1053</v>
      </c>
      <c r="F252" s="119">
        <v>9.1960958800000014</v>
      </c>
      <c r="G252" s="119">
        <v>1.49935157</v>
      </c>
      <c r="H252" s="74">
        <f>IF(ISERROR(F252/G252-1),"",IF((F252/G252-1)&gt;10000%,"",F252/G252-1))</f>
        <v>5.1333819659121049</v>
      </c>
      <c r="I252" s="60">
        <f>F252/$F$1042</f>
        <v>5.0630883756250743E-4</v>
      </c>
      <c r="J252" s="121">
        <v>67.605151900220008</v>
      </c>
      <c r="K252" s="121">
        <v>18.510318181818199</v>
      </c>
    </row>
    <row r="253" spans="1:11" x14ac:dyDescent="0.2">
      <c r="A253" s="118" t="s">
        <v>2266</v>
      </c>
      <c r="B253" s="59" t="s">
        <v>435</v>
      </c>
      <c r="C253" s="59" t="s">
        <v>919</v>
      </c>
      <c r="D253" s="118" t="s">
        <v>229</v>
      </c>
      <c r="E253" s="118" t="s">
        <v>230</v>
      </c>
      <c r="F253" s="119">
        <v>9.1755338239999986</v>
      </c>
      <c r="G253" s="119">
        <v>5.0246675860000005</v>
      </c>
      <c r="H253" s="74">
        <f>IF(ISERROR(F253/G253-1),"",IF((F253/G253-1)&gt;10000%,"",F253/G253-1))</f>
        <v>0.82609768048444931</v>
      </c>
      <c r="I253" s="60">
        <f>F253/$F$1042</f>
        <v>5.0517675381663235E-4</v>
      </c>
      <c r="J253" s="121">
        <v>11.422148829999999</v>
      </c>
      <c r="K253" s="121">
        <v>51.298727272727298</v>
      </c>
    </row>
    <row r="254" spans="1:11" x14ac:dyDescent="0.2">
      <c r="A254" s="118" t="s">
        <v>1761</v>
      </c>
      <c r="B254" s="59" t="s">
        <v>132</v>
      </c>
      <c r="C254" s="59" t="s">
        <v>681</v>
      </c>
      <c r="D254" s="118" t="s">
        <v>228</v>
      </c>
      <c r="E254" s="118" t="s">
        <v>1053</v>
      </c>
      <c r="F254" s="119">
        <v>9.0885303200000003</v>
      </c>
      <c r="G254" s="119">
        <v>11.553306340000001</v>
      </c>
      <c r="H254" s="74">
        <f>IF(ISERROR(F254/G254-1),"",IF((F254/G254-1)&gt;10000%,"",F254/G254-1))</f>
        <v>-0.21333944997774557</v>
      </c>
      <c r="I254" s="60">
        <f>F254/$F$1042</f>
        <v>5.0038660769931016E-4</v>
      </c>
      <c r="J254" s="121">
        <v>466.75513217648006</v>
      </c>
      <c r="K254" s="121">
        <v>8.6906818181818206</v>
      </c>
    </row>
    <row r="255" spans="1:11" x14ac:dyDescent="0.2">
      <c r="A255" s="118" t="s">
        <v>2066</v>
      </c>
      <c r="B255" s="59" t="s">
        <v>95</v>
      </c>
      <c r="C255" s="59" t="s">
        <v>1003</v>
      </c>
      <c r="D255" s="118" t="s">
        <v>229</v>
      </c>
      <c r="E255" s="118" t="s">
        <v>230</v>
      </c>
      <c r="F255" s="119">
        <v>9.0852332400000009</v>
      </c>
      <c r="G255" s="119">
        <v>10.70667518</v>
      </c>
      <c r="H255" s="74">
        <f>IF(ISERROR(F255/G255-1),"",IF((F255/G255-1)&gt;10000%,"",F255/G255-1))</f>
        <v>-0.15144215293173757</v>
      </c>
      <c r="I255" s="60">
        <f>F255/$F$1042</f>
        <v>5.0020508058563787E-4</v>
      </c>
      <c r="J255" s="121">
        <v>700.20092771999987</v>
      </c>
      <c r="K255" s="121">
        <v>17.503545454545499</v>
      </c>
    </row>
    <row r="256" spans="1:11" x14ac:dyDescent="0.2">
      <c r="A256" s="118" t="s">
        <v>2191</v>
      </c>
      <c r="B256" s="59" t="s">
        <v>150</v>
      </c>
      <c r="C256" s="59" t="s">
        <v>915</v>
      </c>
      <c r="D256" s="118" t="s">
        <v>228</v>
      </c>
      <c r="E256" s="118" t="s">
        <v>1053</v>
      </c>
      <c r="F256" s="119">
        <v>9.0187584699999999</v>
      </c>
      <c r="G256" s="119">
        <v>1.2695441650000001</v>
      </c>
      <c r="H256" s="74">
        <f>IF(ISERROR(F256/G256-1),"",IF((F256/G256-1)&gt;10000%,"",F256/G256-1))</f>
        <v>6.103934403101289</v>
      </c>
      <c r="I256" s="60">
        <f>F256/$F$1042</f>
        <v>4.9654518360705874E-4</v>
      </c>
      <c r="J256" s="121">
        <v>63.153165389999998</v>
      </c>
      <c r="K256" s="121">
        <v>49.442681818181804</v>
      </c>
    </row>
    <row r="257" spans="1:11" x14ac:dyDescent="0.2">
      <c r="A257" s="118" t="s">
        <v>2348</v>
      </c>
      <c r="B257" s="59" t="s">
        <v>385</v>
      </c>
      <c r="C257" s="59" t="s">
        <v>681</v>
      </c>
      <c r="D257" s="118" t="s">
        <v>229</v>
      </c>
      <c r="E257" s="118" t="s">
        <v>230</v>
      </c>
      <c r="F257" s="119">
        <v>8.9708060199999995</v>
      </c>
      <c r="G257" s="119">
        <v>4.2804962499999997</v>
      </c>
      <c r="H257" s="74">
        <f>IF(ISERROR(F257/G257-1),"",IF((F257/G257-1)&gt;10000%,"",F257/G257-1))</f>
        <v>1.0957397217670732</v>
      </c>
      <c r="I257" s="60">
        <f>F257/$F$1042</f>
        <v>4.9390506876543594E-4</v>
      </c>
      <c r="J257" s="121">
        <v>46.450188935999996</v>
      </c>
      <c r="K257" s="121">
        <v>19.4426818181818</v>
      </c>
    </row>
    <row r="258" spans="1:11" x14ac:dyDescent="0.2">
      <c r="A258" s="118" t="s">
        <v>2002</v>
      </c>
      <c r="B258" s="59" t="s">
        <v>292</v>
      </c>
      <c r="C258" s="59" t="s">
        <v>295</v>
      </c>
      <c r="D258" s="118" t="s">
        <v>229</v>
      </c>
      <c r="E258" s="118" t="s">
        <v>230</v>
      </c>
      <c r="F258" s="119">
        <v>8.9413546999999998</v>
      </c>
      <c r="G258" s="119">
        <v>5.6054099999999996E-2</v>
      </c>
      <c r="H258" s="74" t="str">
        <f>IF(ISERROR(F258/G258-1),"",IF((F258/G258-1)&gt;10000%,"",F258/G258-1))</f>
        <v/>
      </c>
      <c r="I258" s="60">
        <f>F258/$F$1042</f>
        <v>4.922835694043526E-4</v>
      </c>
      <c r="J258" s="121">
        <v>332.34071321160002</v>
      </c>
      <c r="K258" s="121">
        <v>26.8980454545455</v>
      </c>
    </row>
    <row r="259" spans="1:11" x14ac:dyDescent="0.2">
      <c r="A259" s="118" t="s">
        <v>1871</v>
      </c>
      <c r="B259" s="59" t="s">
        <v>191</v>
      </c>
      <c r="C259" s="59" t="s">
        <v>919</v>
      </c>
      <c r="D259" s="118" t="s">
        <v>229</v>
      </c>
      <c r="E259" s="118" t="s">
        <v>1053</v>
      </c>
      <c r="F259" s="119">
        <v>8.7762878369999999</v>
      </c>
      <c r="G259" s="119">
        <v>5.4217379890000004</v>
      </c>
      <c r="H259" s="74">
        <f>IF(ISERROR(F259/G259-1),"",IF((F259/G259-1)&gt;10000%,"",F259/G259-1))</f>
        <v>0.61872223534334259</v>
      </c>
      <c r="I259" s="60">
        <f>F259/$F$1042</f>
        <v>4.8319549413674027E-4</v>
      </c>
      <c r="J259" s="121">
        <v>220.58238499999999</v>
      </c>
      <c r="K259" s="121">
        <v>13.9956363636364</v>
      </c>
    </row>
    <row r="260" spans="1:11" x14ac:dyDescent="0.2">
      <c r="A260" s="118" t="s">
        <v>1749</v>
      </c>
      <c r="B260" s="59" t="s">
        <v>357</v>
      </c>
      <c r="C260" s="59" t="s">
        <v>681</v>
      </c>
      <c r="D260" s="118" t="s">
        <v>228</v>
      </c>
      <c r="E260" s="118" t="s">
        <v>1053</v>
      </c>
      <c r="F260" s="119">
        <v>8.7702406939999999</v>
      </c>
      <c r="G260" s="119">
        <v>1.8005665830000002</v>
      </c>
      <c r="H260" s="74">
        <f>IF(ISERROR(F260/G260-1),"",IF((F260/G260-1)&gt;10000%,"",F260/G260-1))</f>
        <v>3.8708227603488732</v>
      </c>
      <c r="I260" s="60">
        <f>F260/$F$1042</f>
        <v>4.8286255698788314E-4</v>
      </c>
      <c r="J260" s="121">
        <v>104.32475139792001</v>
      </c>
      <c r="K260" s="121">
        <v>35.950136363636403</v>
      </c>
    </row>
    <row r="261" spans="1:11" x14ac:dyDescent="0.2">
      <c r="A261" s="118" t="s">
        <v>1731</v>
      </c>
      <c r="B261" s="59" t="s">
        <v>169</v>
      </c>
      <c r="C261" s="59" t="s">
        <v>681</v>
      </c>
      <c r="D261" s="118" t="s">
        <v>228</v>
      </c>
      <c r="E261" s="118" t="s">
        <v>1053</v>
      </c>
      <c r="F261" s="119">
        <v>8.7697369269999985</v>
      </c>
      <c r="G261" s="119">
        <v>9.8220207359999989</v>
      </c>
      <c r="H261" s="74">
        <f>IF(ISERROR(F261/G261-1),"",IF((F261/G261-1)&gt;10000%,"",F261/G261-1))</f>
        <v>-0.1071351646757509</v>
      </c>
      <c r="I261" s="60">
        <f>F261/$F$1042</f>
        <v>4.828348211217611E-4</v>
      </c>
      <c r="J261" s="121">
        <v>66.617835426720006</v>
      </c>
      <c r="K261" s="121">
        <v>42.936863636363597</v>
      </c>
    </row>
    <row r="262" spans="1:11" x14ac:dyDescent="0.2">
      <c r="A262" s="118" t="s">
        <v>2268</v>
      </c>
      <c r="B262" s="59" t="s">
        <v>437</v>
      </c>
      <c r="C262" s="59" t="s">
        <v>919</v>
      </c>
      <c r="D262" s="118" t="s">
        <v>229</v>
      </c>
      <c r="E262" s="118" t="s">
        <v>230</v>
      </c>
      <c r="F262" s="119">
        <v>8.7466908990000096</v>
      </c>
      <c r="G262" s="119">
        <v>3.5760139999999998</v>
      </c>
      <c r="H262" s="74">
        <f>IF(ISERROR(F262/G262-1),"",IF((F262/G262-1)&gt;10000%,"",F262/G262-1))</f>
        <v>1.4459330693336239</v>
      </c>
      <c r="I262" s="60">
        <f>F262/$F$1042</f>
        <v>4.8156597749514298E-4</v>
      </c>
      <c r="J262" s="121">
        <v>63.872963040000002</v>
      </c>
      <c r="K262" s="121">
        <v>30.715863636363601</v>
      </c>
    </row>
    <row r="263" spans="1:11" x14ac:dyDescent="0.2">
      <c r="A263" s="118" t="s">
        <v>2631</v>
      </c>
      <c r="B263" s="59" t="s">
        <v>240</v>
      </c>
      <c r="C263" s="59" t="s">
        <v>920</v>
      </c>
      <c r="D263" s="118" t="s">
        <v>228</v>
      </c>
      <c r="E263" s="118" t="s">
        <v>230</v>
      </c>
      <c r="F263" s="119">
        <v>8.5853886199999998</v>
      </c>
      <c r="G263" s="119">
        <v>2.5497785139999998</v>
      </c>
      <c r="H263" s="74">
        <f>IF(ISERROR(F263/G263-1),"",IF((F263/G263-1)&gt;10000%,"",F263/G263-1))</f>
        <v>2.3671115247306536</v>
      </c>
      <c r="I263" s="60">
        <f>F263/$F$1042</f>
        <v>4.7268516867775181E-4</v>
      </c>
      <c r="J263" s="121">
        <v>239.90262949999999</v>
      </c>
      <c r="K263" s="121">
        <v>147.13918181818201</v>
      </c>
    </row>
    <row r="264" spans="1:11" x14ac:dyDescent="0.2">
      <c r="A264" s="118" t="s">
        <v>2332</v>
      </c>
      <c r="B264" s="59" t="s">
        <v>982</v>
      </c>
      <c r="C264" s="59" t="s">
        <v>681</v>
      </c>
      <c r="D264" s="118" t="s">
        <v>228</v>
      </c>
      <c r="E264" s="118" t="s">
        <v>1053</v>
      </c>
      <c r="F264" s="119">
        <v>8.5731258699999984</v>
      </c>
      <c r="G264" s="119">
        <v>11.853520570000001</v>
      </c>
      <c r="H264" s="74">
        <f>IF(ISERROR(F264/G264-1),"",IF((F264/G264-1)&gt;10000%,"",F264/G264-1))</f>
        <v>-0.27674433773729068</v>
      </c>
      <c r="I264" s="60">
        <f>F264/$F$1042</f>
        <v>4.7201001926882458E-4</v>
      </c>
      <c r="J264" s="121">
        <v>16.382100000000001</v>
      </c>
      <c r="K264" s="121">
        <v>21.7321363636364</v>
      </c>
    </row>
    <row r="265" spans="1:11" x14ac:dyDescent="0.2">
      <c r="A265" s="118" t="s">
        <v>2203</v>
      </c>
      <c r="B265" s="59" t="s">
        <v>477</v>
      </c>
      <c r="C265" s="59" t="s">
        <v>915</v>
      </c>
      <c r="D265" s="118" t="s">
        <v>228</v>
      </c>
      <c r="E265" s="118" t="s">
        <v>1053</v>
      </c>
      <c r="F265" s="119">
        <v>8.5591833719999997</v>
      </c>
      <c r="G265" s="119">
        <v>9.5884086649999993</v>
      </c>
      <c r="H265" s="74">
        <f>IF(ISERROR(F265/G265-1),"",IF((F265/G265-1)&gt;10000%,"",F265/G265-1))</f>
        <v>-0.1073405743287642</v>
      </c>
      <c r="I265" s="60">
        <f>F265/$F$1042</f>
        <v>4.712423880862866E-4</v>
      </c>
      <c r="J265" s="121">
        <v>56.351925259999994</v>
      </c>
      <c r="K265" s="121">
        <v>14.614727272727301</v>
      </c>
    </row>
    <row r="266" spans="1:11" x14ac:dyDescent="0.2">
      <c r="A266" s="118" t="s">
        <v>2628</v>
      </c>
      <c r="B266" s="59" t="s">
        <v>542</v>
      </c>
      <c r="C266" s="59" t="s">
        <v>920</v>
      </c>
      <c r="D266" s="118" t="s">
        <v>228</v>
      </c>
      <c r="E266" s="118" t="s">
        <v>1053</v>
      </c>
      <c r="F266" s="119">
        <v>8.511972312000001</v>
      </c>
      <c r="G266" s="119">
        <v>18.979621182999999</v>
      </c>
      <c r="H266" s="74">
        <f>IF(ISERROR(F266/G266-1),"",IF((F266/G266-1)&gt;10000%,"",F266/G266-1))</f>
        <v>-0.55152043183959043</v>
      </c>
      <c r="I266" s="60">
        <f>F266/$F$1042</f>
        <v>4.6864309190444936E-4</v>
      </c>
      <c r="J266" s="121">
        <v>682.69054940000001</v>
      </c>
      <c r="K266" s="121">
        <v>20.1167727272727</v>
      </c>
    </row>
    <row r="267" spans="1:11" x14ac:dyDescent="0.2">
      <c r="A267" s="118" t="s">
        <v>1810</v>
      </c>
      <c r="B267" s="59" t="s">
        <v>1811</v>
      </c>
      <c r="C267" s="59" t="s">
        <v>164</v>
      </c>
      <c r="D267" s="118" t="s">
        <v>854</v>
      </c>
      <c r="E267" s="118" t="s">
        <v>230</v>
      </c>
      <c r="F267" s="119">
        <v>8.4859847500000001</v>
      </c>
      <c r="G267" s="119">
        <v>1.7653750400000001</v>
      </c>
      <c r="H267" s="74">
        <f>IF(ISERROR(F267/G267-1),"",IF((F267/G267-1)&gt;10000%,"",F267/G267-1))</f>
        <v>3.8069019657148884</v>
      </c>
      <c r="I267" s="60">
        <f>F267/$F$1042</f>
        <v>4.6721229643656827E-4</v>
      </c>
      <c r="J267" s="121">
        <v>72.38</v>
      </c>
      <c r="K267" s="121">
        <v>39.948818181818197</v>
      </c>
    </row>
    <row r="268" spans="1:11" x14ac:dyDescent="0.2">
      <c r="A268" s="118" t="s">
        <v>2360</v>
      </c>
      <c r="B268" s="59" t="s">
        <v>308</v>
      </c>
      <c r="C268" s="59" t="s">
        <v>916</v>
      </c>
      <c r="D268" s="118" t="s">
        <v>228</v>
      </c>
      <c r="E268" s="118" t="s">
        <v>1053</v>
      </c>
      <c r="F268" s="119">
        <v>8.391471730000001</v>
      </c>
      <c r="G268" s="119">
        <v>0.99123550000000005</v>
      </c>
      <c r="H268" s="74">
        <f>IF(ISERROR(F268/G268-1),"",IF((F268/G268-1)&gt;10000%,"",F268/G268-1))</f>
        <v>7.4656690867104754</v>
      </c>
      <c r="I268" s="60">
        <f>F268/$F$1042</f>
        <v>4.6200869939765597E-4</v>
      </c>
      <c r="J268" s="121">
        <v>34.576765525651801</v>
      </c>
      <c r="K268" s="121">
        <v>15.257</v>
      </c>
    </row>
    <row r="269" spans="1:11" x14ac:dyDescent="0.2">
      <c r="A269" s="118" t="s">
        <v>2752</v>
      </c>
      <c r="B269" s="59" t="s">
        <v>359</v>
      </c>
      <c r="C269" s="59" t="s">
        <v>681</v>
      </c>
      <c r="D269" s="118" t="s">
        <v>229</v>
      </c>
      <c r="E269" s="118" t="s">
        <v>1053</v>
      </c>
      <c r="F269" s="119">
        <v>8.3870670710000006</v>
      </c>
      <c r="G269" s="119">
        <v>6.9663728159999998</v>
      </c>
      <c r="H269" s="74">
        <f>IF(ISERROR(F269/G269-1),"",IF((F269/G269-1)&gt;10000%,"",F269/G269-1))</f>
        <v>0.20393600694711966</v>
      </c>
      <c r="I269" s="60">
        <f>F269/$F$1042</f>
        <v>4.6176619238084689E-4</v>
      </c>
      <c r="J269" s="121">
        <v>82.111034936281598</v>
      </c>
      <c r="K269" s="121">
        <v>25.098681818181799</v>
      </c>
    </row>
    <row r="270" spans="1:11" x14ac:dyDescent="0.2">
      <c r="A270" s="118" t="s">
        <v>505</v>
      </c>
      <c r="B270" s="59" t="s">
        <v>56</v>
      </c>
      <c r="C270" s="59" t="s">
        <v>510</v>
      </c>
      <c r="D270" s="118" t="s">
        <v>228</v>
      </c>
      <c r="E270" s="118" t="s">
        <v>1053</v>
      </c>
      <c r="F270" s="119">
        <v>8.2658333519999996</v>
      </c>
      <c r="G270" s="119">
        <v>6.6396488140000001</v>
      </c>
      <c r="H270" s="74">
        <f>IF(ISERROR(F270/G270-1),"",IF((F270/G270-1)&gt;10000%,"",F270/G270-1))</f>
        <v>0.24492026363971475</v>
      </c>
      <c r="I270" s="60">
        <f>F270/$F$1042</f>
        <v>4.5509143559913854E-4</v>
      </c>
      <c r="J270" s="121">
        <v>66.502786860000001</v>
      </c>
      <c r="K270" s="121">
        <v>104.628454545455</v>
      </c>
    </row>
    <row r="271" spans="1:11" x14ac:dyDescent="0.2">
      <c r="A271" s="118" t="s">
        <v>3005</v>
      </c>
      <c r="B271" s="59" t="s">
        <v>1273</v>
      </c>
      <c r="C271" s="59" t="s">
        <v>914</v>
      </c>
      <c r="D271" s="118" t="s">
        <v>228</v>
      </c>
      <c r="E271" s="118" t="s">
        <v>3028</v>
      </c>
      <c r="F271" s="119">
        <v>8.2076618840000002</v>
      </c>
      <c r="G271" s="119">
        <v>2.8357866899999999</v>
      </c>
      <c r="H271" s="74">
        <f>IF(ISERROR(F271/G271-1),"",IF((F271/G271-1)&gt;10000%,"",F271/G271-1))</f>
        <v>1.894315680704461</v>
      </c>
      <c r="I271" s="60">
        <f>F271/$F$1042</f>
        <v>4.5188869296501274E-4</v>
      </c>
      <c r="J271" s="121">
        <v>281.49687599999999</v>
      </c>
      <c r="K271" s="121">
        <v>8.2439090909090904</v>
      </c>
    </row>
    <row r="272" spans="1:11" x14ac:dyDescent="0.2">
      <c r="A272" s="118" t="s">
        <v>2184</v>
      </c>
      <c r="B272" s="59" t="s">
        <v>565</v>
      </c>
      <c r="C272" s="59" t="s">
        <v>915</v>
      </c>
      <c r="D272" s="118" t="s">
        <v>228</v>
      </c>
      <c r="E272" s="118" t="s">
        <v>1053</v>
      </c>
      <c r="F272" s="119">
        <v>8.0894342849999994</v>
      </c>
      <c r="G272" s="119">
        <v>4.1399026039999995</v>
      </c>
      <c r="H272" s="74">
        <f>IF(ISERROR(F272/G272-1),"",IF((F272/G272-1)&gt;10000%,"",F272/G272-1))</f>
        <v>0.95401560345500358</v>
      </c>
      <c r="I272" s="60">
        <f>F272/$F$1042</f>
        <v>4.4537944393166138E-4</v>
      </c>
      <c r="J272" s="121">
        <v>53.26903205</v>
      </c>
      <c r="K272" s="121">
        <v>40.802727272727303</v>
      </c>
    </row>
    <row r="273" spans="1:11" x14ac:dyDescent="0.2">
      <c r="A273" s="118" t="s">
        <v>2370</v>
      </c>
      <c r="B273" s="59" t="s">
        <v>981</v>
      </c>
      <c r="C273" s="59" t="s">
        <v>681</v>
      </c>
      <c r="D273" s="118" t="s">
        <v>228</v>
      </c>
      <c r="E273" s="118" t="s">
        <v>1053</v>
      </c>
      <c r="F273" s="119">
        <v>8.0867758550000008</v>
      </c>
      <c r="G273" s="119">
        <v>4.1116126949999998</v>
      </c>
      <c r="H273" s="74">
        <f>IF(ISERROR(F273/G273-1),"",IF((F273/G273-1)&gt;10000%,"",F273/G273-1))</f>
        <v>0.9668136215344576</v>
      </c>
      <c r="I273" s="60">
        <f>F273/$F$1042</f>
        <v>4.4523307892844647E-4</v>
      </c>
      <c r="J273" s="121">
        <v>11.365956000000001</v>
      </c>
      <c r="K273" s="121">
        <v>30.202636363636401</v>
      </c>
    </row>
    <row r="274" spans="1:11" x14ac:dyDescent="0.2">
      <c r="A274" s="118" t="s">
        <v>2132</v>
      </c>
      <c r="B274" s="59" t="s">
        <v>281</v>
      </c>
      <c r="C274" s="59" t="s">
        <v>915</v>
      </c>
      <c r="D274" s="118" t="s">
        <v>228</v>
      </c>
      <c r="E274" s="118" t="s">
        <v>1053</v>
      </c>
      <c r="F274" s="119">
        <v>8.0155198639999998</v>
      </c>
      <c r="G274" s="119">
        <v>6.8019227699999991</v>
      </c>
      <c r="H274" s="74">
        <f>IF(ISERROR(F274/G274-1),"",IF((F274/G274-1)&gt;10000%,"",F274/G274-1))</f>
        <v>0.17841971087243036</v>
      </c>
      <c r="I274" s="60">
        <f>F274/$F$1042</f>
        <v>4.4130994258413783E-4</v>
      </c>
      <c r="J274" s="121">
        <v>251.34474527</v>
      </c>
      <c r="K274" s="121">
        <v>8.3887727272727304</v>
      </c>
    </row>
    <row r="275" spans="1:11" x14ac:dyDescent="0.2">
      <c r="A275" s="118" t="s">
        <v>2636</v>
      </c>
      <c r="B275" s="59" t="s">
        <v>578</v>
      </c>
      <c r="C275" s="59" t="s">
        <v>920</v>
      </c>
      <c r="D275" s="118" t="s">
        <v>228</v>
      </c>
      <c r="E275" s="118" t="s">
        <v>1053</v>
      </c>
      <c r="F275" s="119">
        <v>7.91588169</v>
      </c>
      <c r="G275" s="119">
        <v>10.587836939999999</v>
      </c>
      <c r="H275" s="74">
        <f>IF(ISERROR(F275/G275-1),"",IF((F275/G275-1)&gt;10000%,"",F275/G275-1))</f>
        <v>-0.25236082356969125</v>
      </c>
      <c r="I275" s="60">
        <f>F275/$F$1042</f>
        <v>4.3582417028325242E-4</v>
      </c>
      <c r="J275" s="121">
        <v>849.75534689999995</v>
      </c>
      <c r="K275" s="121">
        <v>16.606000000000002</v>
      </c>
    </row>
    <row r="276" spans="1:11" x14ac:dyDescent="0.2">
      <c r="A276" s="118" t="s">
        <v>1884</v>
      </c>
      <c r="B276" s="59" t="s">
        <v>1791</v>
      </c>
      <c r="C276" s="59" t="s">
        <v>919</v>
      </c>
      <c r="D276" s="118" t="s">
        <v>854</v>
      </c>
      <c r="E276" s="118" t="s">
        <v>230</v>
      </c>
      <c r="F276" s="119">
        <v>7.8027443499999993</v>
      </c>
      <c r="G276" s="119">
        <v>7.7076370700000005</v>
      </c>
      <c r="H276" s="74">
        <f>IF(ISERROR(F276/G276-1),"",IF((F276/G276-1)&gt;10000%,"",F276/G276-1))</f>
        <v>1.2339356295093307E-2</v>
      </c>
      <c r="I276" s="60">
        <f>F276/$F$1042</f>
        <v>4.2959517530018632E-4</v>
      </c>
      <c r="J276" s="121">
        <v>189.26619164799999</v>
      </c>
      <c r="K276" s="121">
        <v>56.4507727272727</v>
      </c>
    </row>
    <row r="277" spans="1:11" x14ac:dyDescent="0.2">
      <c r="A277" s="118" t="s">
        <v>1744</v>
      </c>
      <c r="B277" s="59" t="s">
        <v>351</v>
      </c>
      <c r="C277" s="59" t="s">
        <v>681</v>
      </c>
      <c r="D277" s="118" t="s">
        <v>228</v>
      </c>
      <c r="E277" s="118" t="s">
        <v>1053</v>
      </c>
      <c r="F277" s="119">
        <v>7.7704681500000001</v>
      </c>
      <c r="G277" s="119">
        <v>12.174050768999999</v>
      </c>
      <c r="H277" s="74">
        <f>IF(ISERROR(F277/G277-1),"",IF((F277/G277-1)&gt;10000%,"",F277/G277-1))</f>
        <v>-0.36171876580417106</v>
      </c>
      <c r="I277" s="60">
        <f>F277/$F$1042</f>
        <v>4.2781814670933885E-4</v>
      </c>
      <c r="J277" s="121">
        <v>152.22266884800001</v>
      </c>
      <c r="K277" s="121">
        <v>37.588681818181797</v>
      </c>
    </row>
    <row r="278" spans="1:11" x14ac:dyDescent="0.2">
      <c r="A278" s="118" t="s">
        <v>2997</v>
      </c>
      <c r="B278" s="59" t="s">
        <v>523</v>
      </c>
      <c r="C278" s="59" t="s">
        <v>919</v>
      </c>
      <c r="D278" s="118" t="s">
        <v>854</v>
      </c>
      <c r="E278" s="118" t="s">
        <v>230</v>
      </c>
      <c r="F278" s="119">
        <v>7.7377710999999998</v>
      </c>
      <c r="G278" s="119">
        <v>9.3573892300000008</v>
      </c>
      <c r="H278" s="74">
        <f>IF(ISERROR(F278/G278-1),"",IF((F278/G278-1)&gt;10000%,"",F278/G278-1))</f>
        <v>-0.17308440315889273</v>
      </c>
      <c r="I278" s="60">
        <f>F278/$F$1042</f>
        <v>4.2601794740810851E-4</v>
      </c>
      <c r="J278" s="121">
        <v>232.99068320000001</v>
      </c>
      <c r="K278" s="121">
        <v>67.252454545454597</v>
      </c>
    </row>
    <row r="279" spans="1:11" x14ac:dyDescent="0.2">
      <c r="A279" s="118" t="s">
        <v>1695</v>
      </c>
      <c r="B279" s="59" t="s">
        <v>857</v>
      </c>
      <c r="C279" s="59" t="s">
        <v>164</v>
      </c>
      <c r="D279" s="118" t="s">
        <v>854</v>
      </c>
      <c r="E279" s="118" t="s">
        <v>1053</v>
      </c>
      <c r="F279" s="119">
        <v>7.7201347</v>
      </c>
      <c r="G279" s="119">
        <v>3.5578382400000002</v>
      </c>
      <c r="H279" s="74">
        <f>IF(ISERROR(F279/G279-1),"",IF((F279/G279-1)&gt;10000%,"",F279/G279-1))</f>
        <v>1.1698948010632435</v>
      </c>
      <c r="I279" s="60">
        <f>F279/$F$1042</f>
        <v>4.2504694130950885E-4</v>
      </c>
      <c r="J279" s="121">
        <v>166.36</v>
      </c>
      <c r="K279" s="121">
        <v>58.3972727272727</v>
      </c>
    </row>
    <row r="280" spans="1:11" x14ac:dyDescent="0.2">
      <c r="A280" s="118" t="s">
        <v>2085</v>
      </c>
      <c r="B280" s="59" t="s">
        <v>2086</v>
      </c>
      <c r="C280" s="59" t="s">
        <v>919</v>
      </c>
      <c r="D280" s="118" t="s">
        <v>854</v>
      </c>
      <c r="E280" s="118" t="s">
        <v>230</v>
      </c>
      <c r="F280" s="119">
        <v>7.71638964</v>
      </c>
      <c r="G280" s="119">
        <v>1.65300044</v>
      </c>
      <c r="H280" s="74">
        <f>IF(ISERROR(F280/G280-1),"",IF((F280/G280-1)&gt;10000%,"",F280/G280-1))</f>
        <v>3.6681110623297837</v>
      </c>
      <c r="I280" s="60">
        <f>F280/$F$1042</f>
        <v>4.24840749790853E-4</v>
      </c>
      <c r="J280" s="121">
        <v>127.60980948000001</v>
      </c>
      <c r="K280" s="121">
        <v>50.949181818181799</v>
      </c>
    </row>
    <row r="281" spans="1:11" x14ac:dyDescent="0.2">
      <c r="A281" s="118" t="s">
        <v>2496</v>
      </c>
      <c r="B281" s="59" t="s">
        <v>69</v>
      </c>
      <c r="C281" s="59" t="s">
        <v>914</v>
      </c>
      <c r="D281" s="118" t="s">
        <v>228</v>
      </c>
      <c r="E281" s="118" t="s">
        <v>3028</v>
      </c>
      <c r="F281" s="119">
        <v>7.6856940499999995</v>
      </c>
      <c r="G281" s="119">
        <v>4.88654192</v>
      </c>
      <c r="H281" s="74">
        <f>IF(ISERROR(F281/G281-1),"",IF((F281/G281-1)&gt;10000%,"",F281/G281-1))</f>
        <v>0.57282883802621698</v>
      </c>
      <c r="I281" s="60">
        <f>F281/$F$1042</f>
        <v>4.2315074473936199E-4</v>
      </c>
      <c r="J281" s="121">
        <v>35.493147540000002</v>
      </c>
      <c r="K281" s="121">
        <v>36.865227272727303</v>
      </c>
    </row>
    <row r="282" spans="1:11" x14ac:dyDescent="0.2">
      <c r="A282" s="118" t="s">
        <v>2704</v>
      </c>
      <c r="B282" s="59" t="s">
        <v>1519</v>
      </c>
      <c r="C282" s="59" t="s">
        <v>920</v>
      </c>
      <c r="D282" s="118" t="s">
        <v>229</v>
      </c>
      <c r="E282" s="118" t="s">
        <v>1053</v>
      </c>
      <c r="F282" s="119">
        <v>7.6804449999999997</v>
      </c>
      <c r="G282" s="119">
        <v>0</v>
      </c>
      <c r="H282" s="74" t="str">
        <f>IF(ISERROR(F282/G282-1),"",IF((F282/G282-1)&gt;10000%,"",F282/G282-1))</f>
        <v/>
      </c>
      <c r="I282" s="60">
        <f>F282/$F$1042</f>
        <v>4.2286174814357976E-4</v>
      </c>
      <c r="J282" s="121">
        <v>43.967860049999999</v>
      </c>
      <c r="K282" s="121">
        <v>5.7250909090909099</v>
      </c>
    </row>
    <row r="283" spans="1:11" x14ac:dyDescent="0.2">
      <c r="A283" s="118" t="s">
        <v>2217</v>
      </c>
      <c r="B283" s="59" t="s">
        <v>133</v>
      </c>
      <c r="C283" s="59" t="s">
        <v>681</v>
      </c>
      <c r="D283" s="118" t="s">
        <v>228</v>
      </c>
      <c r="E283" s="118" t="s">
        <v>1053</v>
      </c>
      <c r="F283" s="119">
        <v>7.5070630740000004</v>
      </c>
      <c r="G283" s="119">
        <v>7.2585027090000001</v>
      </c>
      <c r="H283" s="74">
        <f>IF(ISERROR(F283/G283-1),"",IF((F283/G283-1)&gt;10000%,"",F283/G283-1))</f>
        <v>3.4244027310454062E-2</v>
      </c>
      <c r="I283" s="60">
        <f>F283/$F$1042</f>
        <v>4.1331587100692157E-4</v>
      </c>
      <c r="J283" s="121">
        <v>253.51220285159999</v>
      </c>
      <c r="K283" s="121">
        <v>9.0964545454545505</v>
      </c>
    </row>
    <row r="284" spans="1:11" x14ac:dyDescent="0.2">
      <c r="A284" s="118" t="s">
        <v>1859</v>
      </c>
      <c r="B284" s="59" t="s">
        <v>194</v>
      </c>
      <c r="C284" s="59" t="s">
        <v>919</v>
      </c>
      <c r="D284" s="118" t="s">
        <v>229</v>
      </c>
      <c r="E284" s="118" t="s">
        <v>1053</v>
      </c>
      <c r="F284" s="119">
        <v>7.4970879570000006</v>
      </c>
      <c r="G284" s="119">
        <v>2.852693403</v>
      </c>
      <c r="H284" s="74">
        <f>IF(ISERROR(F284/G284-1),"",IF((F284/G284-1)&gt;10000%,"",F284/G284-1))</f>
        <v>1.6280735073442454</v>
      </c>
      <c r="I284" s="60">
        <f>F284/$F$1042</f>
        <v>4.1276667165550943E-4</v>
      </c>
      <c r="J284" s="121">
        <v>308.70036365600004</v>
      </c>
      <c r="K284" s="121">
        <v>35.464136363636399</v>
      </c>
    </row>
    <row r="285" spans="1:11" x14ac:dyDescent="0.2">
      <c r="A285" s="118" t="s">
        <v>2064</v>
      </c>
      <c r="B285" s="59" t="s">
        <v>1</v>
      </c>
      <c r="C285" s="59" t="s">
        <v>1003</v>
      </c>
      <c r="D285" s="118" t="s">
        <v>229</v>
      </c>
      <c r="E285" s="118" t="s">
        <v>230</v>
      </c>
      <c r="F285" s="119">
        <v>7.4855347300000004</v>
      </c>
      <c r="G285" s="119">
        <v>4.7522389</v>
      </c>
      <c r="H285" s="74">
        <f>IF(ISERROR(F285/G285-1),"",IF((F285/G285-1)&gt;10000%,"",F285/G285-1))</f>
        <v>0.57515960108823649</v>
      </c>
      <c r="I285" s="60">
        <f>F285/$F$1042</f>
        <v>4.1213058640707402E-4</v>
      </c>
      <c r="J285" s="121">
        <v>100.90831910000001</v>
      </c>
      <c r="K285" s="121">
        <v>24.297954545454498</v>
      </c>
    </row>
    <row r="286" spans="1:11" x14ac:dyDescent="0.2">
      <c r="A286" s="118" t="s">
        <v>2359</v>
      </c>
      <c r="B286" s="59" t="s">
        <v>111</v>
      </c>
      <c r="C286" s="59" t="s">
        <v>681</v>
      </c>
      <c r="D286" s="118" t="s">
        <v>228</v>
      </c>
      <c r="E286" s="118" t="s">
        <v>1053</v>
      </c>
      <c r="F286" s="119">
        <v>7.4109546100000001</v>
      </c>
      <c r="G286" s="119">
        <v>5.2172428530000001</v>
      </c>
      <c r="H286" s="74">
        <f>IF(ISERROR(F286/G286-1),"",IF((F286/G286-1)&gt;10000%,"",F286/G286-1))</f>
        <v>0.42047338389444144</v>
      </c>
      <c r="I286" s="60">
        <f>F286/$F$1042</f>
        <v>4.0802443371410401E-4</v>
      </c>
      <c r="J286" s="121">
        <v>83.545600492799991</v>
      </c>
      <c r="K286" s="121">
        <v>14.087181818181801</v>
      </c>
    </row>
    <row r="287" spans="1:11" x14ac:dyDescent="0.2">
      <c r="A287" s="118" t="s">
        <v>1716</v>
      </c>
      <c r="B287" s="59" t="s">
        <v>1717</v>
      </c>
      <c r="C287" s="59" t="s">
        <v>164</v>
      </c>
      <c r="D287" s="118" t="s">
        <v>229</v>
      </c>
      <c r="E287" s="118" t="s">
        <v>1053</v>
      </c>
      <c r="F287" s="119">
        <v>7.3505554000000002</v>
      </c>
      <c r="G287" s="119">
        <v>20.360600390000002</v>
      </c>
      <c r="H287" s="74">
        <f>IF(ISERROR(F287/G287-1),"",IF((F287/G287-1)&gt;10000%,"",F287/G287-1))</f>
        <v>-0.63898140235539491</v>
      </c>
      <c r="I287" s="60">
        <f>F287/$F$1042</f>
        <v>4.0469903843725594E-4</v>
      </c>
      <c r="J287" s="121">
        <v>154.49420000000001</v>
      </c>
      <c r="K287" s="121">
        <v>17.445272727272702</v>
      </c>
    </row>
    <row r="288" spans="1:11" x14ac:dyDescent="0.2">
      <c r="A288" s="118" t="s">
        <v>1861</v>
      </c>
      <c r="B288" s="59" t="s">
        <v>1012</v>
      </c>
      <c r="C288" s="59" t="s">
        <v>1006</v>
      </c>
      <c r="D288" s="118" t="s">
        <v>228</v>
      </c>
      <c r="E288" s="118" t="s">
        <v>1053</v>
      </c>
      <c r="F288" s="119">
        <v>7.3199333499999995</v>
      </c>
      <c r="G288" s="119">
        <v>1.0060969</v>
      </c>
      <c r="H288" s="74">
        <f>IF(ISERROR(F288/G288-1),"",IF((F288/G288-1)&gt;10000%,"",F288/G288-1))</f>
        <v>6.275574897407993</v>
      </c>
      <c r="I288" s="60">
        <f>F288/$F$1042</f>
        <v>4.0301308227264044E-4</v>
      </c>
      <c r="J288" s="121">
        <v>282.29442448000003</v>
      </c>
      <c r="K288" s="121">
        <v>33.998863636363602</v>
      </c>
    </row>
    <row r="289" spans="1:11" x14ac:dyDescent="0.2">
      <c r="A289" s="118" t="s">
        <v>3010</v>
      </c>
      <c r="B289" s="59" t="s">
        <v>1275</v>
      </c>
      <c r="C289" s="59" t="s">
        <v>914</v>
      </c>
      <c r="D289" s="118" t="s">
        <v>228</v>
      </c>
      <c r="E289" s="118" t="s">
        <v>3028</v>
      </c>
      <c r="F289" s="119">
        <v>7.2522622999999999</v>
      </c>
      <c r="G289" s="119">
        <v>1.8170088400000002</v>
      </c>
      <c r="H289" s="74">
        <f>IF(ISERROR(F289/G289-1),"",IF((F289/G289-1)&gt;10000%,"",F289/G289-1))</f>
        <v>2.9913192166968208</v>
      </c>
      <c r="I289" s="60">
        <f>F289/$F$1042</f>
        <v>3.9928732178588327E-4</v>
      </c>
      <c r="J289" s="121">
        <v>253.2320072</v>
      </c>
      <c r="K289" s="121">
        <v>36.431727272727301</v>
      </c>
    </row>
    <row r="290" spans="1:11" x14ac:dyDescent="0.2">
      <c r="A290" s="118" t="s">
        <v>1678</v>
      </c>
      <c r="B290" s="59" t="s">
        <v>1619</v>
      </c>
      <c r="C290" s="59" t="s">
        <v>164</v>
      </c>
      <c r="D290" s="118" t="s">
        <v>229</v>
      </c>
      <c r="E290" s="118" t="s">
        <v>230</v>
      </c>
      <c r="F290" s="119">
        <v>7.2425796</v>
      </c>
      <c r="G290" s="119">
        <v>2.2223941099999998</v>
      </c>
      <c r="H290" s="74">
        <f>IF(ISERROR(F290/G290-1),"",IF((F290/G290-1)&gt;10000%,"",F290/G290-1))</f>
        <v>2.2589087450380259</v>
      </c>
      <c r="I290" s="60">
        <f>F290/$F$1042</f>
        <v>3.9875422201773837E-4</v>
      </c>
      <c r="J290" s="121">
        <v>275.60819824000004</v>
      </c>
      <c r="K290" s="121">
        <v>16.353909090909099</v>
      </c>
    </row>
    <row r="291" spans="1:11" x14ac:dyDescent="0.2">
      <c r="A291" s="118" t="s">
        <v>2083</v>
      </c>
      <c r="B291" s="59" t="s">
        <v>2084</v>
      </c>
      <c r="C291" s="59" t="s">
        <v>919</v>
      </c>
      <c r="D291" s="118" t="s">
        <v>854</v>
      </c>
      <c r="E291" s="118" t="s">
        <v>230</v>
      </c>
      <c r="F291" s="119">
        <v>7.2075232800000002</v>
      </c>
      <c r="G291" s="119">
        <v>7.0517204800000002</v>
      </c>
      <c r="H291" s="74">
        <f>IF(ISERROR(F291/G291-1),"",IF((F291/G291-1)&gt;10000%,"",F291/G291-1))</f>
        <v>2.2094296057520335E-2</v>
      </c>
      <c r="I291" s="60">
        <f>F291/$F$1042</f>
        <v>3.968241285454616E-4</v>
      </c>
      <c r="J291" s="121">
        <v>147.83199815200001</v>
      </c>
      <c r="K291" s="121">
        <v>17.5797272727273</v>
      </c>
    </row>
    <row r="292" spans="1:11" x14ac:dyDescent="0.2">
      <c r="A292" s="118" t="s">
        <v>2999</v>
      </c>
      <c r="B292" s="59" t="s">
        <v>397</v>
      </c>
      <c r="C292" s="59" t="s">
        <v>919</v>
      </c>
      <c r="D292" s="118" t="s">
        <v>854</v>
      </c>
      <c r="E292" s="118" t="s">
        <v>230</v>
      </c>
      <c r="F292" s="119">
        <v>7.1923111900000007</v>
      </c>
      <c r="G292" s="119">
        <v>6.9558665889999993</v>
      </c>
      <c r="H292" s="74">
        <f>IF(ISERROR(F292/G292-1),"",IF((F292/G292-1)&gt;10000%,"",F292/G292-1))</f>
        <v>3.3992112697203591E-2</v>
      </c>
      <c r="I292" s="60">
        <f>F292/$F$1042</f>
        <v>3.9598659752085075E-4</v>
      </c>
      <c r="J292" s="121">
        <v>328.24034033600003</v>
      </c>
      <c r="K292" s="121">
        <v>78.474909090909094</v>
      </c>
    </row>
    <row r="293" spans="1:11" x14ac:dyDescent="0.2">
      <c r="A293" s="118" t="s">
        <v>2309</v>
      </c>
      <c r="B293" s="59" t="s">
        <v>259</v>
      </c>
      <c r="C293" s="59" t="s">
        <v>916</v>
      </c>
      <c r="D293" s="118" t="s">
        <v>228</v>
      </c>
      <c r="E293" s="118" t="s">
        <v>1053</v>
      </c>
      <c r="F293" s="119">
        <v>7.1515248499999995</v>
      </c>
      <c r="G293" s="119">
        <v>3.27709202</v>
      </c>
      <c r="H293" s="74">
        <f>IF(ISERROR(F293/G293-1),"",IF((F293/G293-1)&gt;10000%,"",F293/G293-1))</f>
        <v>1.1822777042434103</v>
      </c>
      <c r="I293" s="60">
        <f>F293/$F$1042</f>
        <v>3.9374102671957834E-4</v>
      </c>
      <c r="J293" s="121">
        <v>94.649029060000004</v>
      </c>
      <c r="K293" s="121">
        <v>18.338818181818201</v>
      </c>
    </row>
    <row r="294" spans="1:11" x14ac:dyDescent="0.2">
      <c r="A294" s="118" t="s">
        <v>1852</v>
      </c>
      <c r="B294" s="59" t="s">
        <v>1644</v>
      </c>
      <c r="C294" s="59" t="s">
        <v>919</v>
      </c>
      <c r="D294" s="118" t="s">
        <v>854</v>
      </c>
      <c r="E294" s="118" t="s">
        <v>230</v>
      </c>
      <c r="F294" s="119">
        <v>7.1264410499999995</v>
      </c>
      <c r="G294" s="119">
        <v>1.1277114799999999</v>
      </c>
      <c r="H294" s="74">
        <f>IF(ISERROR(F294/G294-1),"",IF((F294/G294-1)&gt;10000%,"",F294/G294-1))</f>
        <v>5.3193832610447487</v>
      </c>
      <c r="I294" s="60">
        <f>F294/$F$1042</f>
        <v>3.923599896158579E-4</v>
      </c>
      <c r="J294" s="121">
        <v>116.636942296</v>
      </c>
      <c r="K294" s="121">
        <v>83.180181818181794</v>
      </c>
    </row>
    <row r="295" spans="1:11" x14ac:dyDescent="0.2">
      <c r="A295" s="118" t="s">
        <v>1829</v>
      </c>
      <c r="B295" s="59" t="s">
        <v>960</v>
      </c>
      <c r="C295" s="59" t="s">
        <v>919</v>
      </c>
      <c r="D295" s="118" t="s">
        <v>229</v>
      </c>
      <c r="E295" s="118" t="s">
        <v>230</v>
      </c>
      <c r="F295" s="119">
        <v>7.1108033290000003</v>
      </c>
      <c r="G295" s="119">
        <v>11.642512039000001</v>
      </c>
      <c r="H295" s="74">
        <f>IF(ISERROR(F295/G295-1),"",IF((F295/G295-1)&gt;10000%,"",F295/G295-1))</f>
        <v>-0.3892380523051826</v>
      </c>
      <c r="I295" s="60">
        <f>F295/$F$1042</f>
        <v>3.9149902465366611E-4</v>
      </c>
      <c r="J295" s="121">
        <v>2274.5438395680003</v>
      </c>
      <c r="K295" s="121">
        <v>31.457909090909101</v>
      </c>
    </row>
    <row r="296" spans="1:11" x14ac:dyDescent="0.2">
      <c r="A296" s="118" t="s">
        <v>1694</v>
      </c>
      <c r="B296" s="59" t="s">
        <v>868</v>
      </c>
      <c r="C296" s="59" t="s">
        <v>164</v>
      </c>
      <c r="D296" s="118" t="s">
        <v>854</v>
      </c>
      <c r="E296" s="118" t="s">
        <v>1053</v>
      </c>
      <c r="F296" s="119">
        <v>6.9698579499999997</v>
      </c>
      <c r="G296" s="119">
        <v>6.1885868090000002</v>
      </c>
      <c r="H296" s="74">
        <f>IF(ISERROR(F296/G296-1),"",IF((F296/G296-1)&gt;10000%,"",F296/G296-1))</f>
        <v>0.12624386877207638</v>
      </c>
      <c r="I296" s="60">
        <f>F296/$F$1042</f>
        <v>3.8373900432194061E-4</v>
      </c>
      <c r="J296" s="121">
        <v>327.34800000000001</v>
      </c>
      <c r="K296" s="121">
        <v>20.901636363636399</v>
      </c>
    </row>
    <row r="297" spans="1:11" x14ac:dyDescent="0.2">
      <c r="A297" s="118" t="s">
        <v>2330</v>
      </c>
      <c r="B297" s="59" t="s">
        <v>260</v>
      </c>
      <c r="C297" s="59" t="s">
        <v>916</v>
      </c>
      <c r="D297" s="118" t="s">
        <v>228</v>
      </c>
      <c r="E297" s="118" t="s">
        <v>1053</v>
      </c>
      <c r="F297" s="119">
        <v>6.9581170700000001</v>
      </c>
      <c r="G297" s="119">
        <v>4.2019019699999998</v>
      </c>
      <c r="H297" s="74">
        <f>IF(ISERROR(F297/G297-1),"",IF((F297/G297-1)&gt;10000%,"",F297/G297-1))</f>
        <v>0.65594464594327517</v>
      </c>
      <c r="I297" s="60">
        <f>F297/$F$1042</f>
        <v>3.8309258747479908E-4</v>
      </c>
      <c r="J297" s="121">
        <v>265.91556427</v>
      </c>
      <c r="K297" s="121">
        <v>14.5512727272727</v>
      </c>
    </row>
    <row r="298" spans="1:11" x14ac:dyDescent="0.2">
      <c r="A298" s="118" t="s">
        <v>1856</v>
      </c>
      <c r="B298" s="59" t="s">
        <v>625</v>
      </c>
      <c r="C298" s="59" t="s">
        <v>919</v>
      </c>
      <c r="D298" s="118" t="s">
        <v>229</v>
      </c>
      <c r="E298" s="118" t="s">
        <v>230</v>
      </c>
      <c r="F298" s="119">
        <v>6.9455373690000002</v>
      </c>
      <c r="G298" s="119">
        <v>4.6343780499999996</v>
      </c>
      <c r="H298" s="74">
        <f>IF(ISERROR(F298/G298-1),"",IF((F298/G298-1)&gt;10000%,"",F298/G298-1))</f>
        <v>0.49869891797023347</v>
      </c>
      <c r="I298" s="60">
        <f>F298/$F$1042</f>
        <v>3.8239998771580287E-4</v>
      </c>
      <c r="J298" s="121">
        <v>178.65190053999999</v>
      </c>
      <c r="K298" s="121">
        <v>22.314</v>
      </c>
    </row>
    <row r="299" spans="1:11" x14ac:dyDescent="0.2">
      <c r="A299" s="118" t="s">
        <v>1684</v>
      </c>
      <c r="B299" s="59" t="s">
        <v>1439</v>
      </c>
      <c r="C299" s="59" t="s">
        <v>164</v>
      </c>
      <c r="D299" s="118" t="s">
        <v>229</v>
      </c>
      <c r="E299" s="118" t="s">
        <v>230</v>
      </c>
      <c r="F299" s="119">
        <v>6.9425389699999993</v>
      </c>
      <c r="G299" s="119">
        <v>6.0527836299999995</v>
      </c>
      <c r="H299" s="74">
        <f>IF(ISERROR(F299/G299-1),"",IF((F299/G299-1)&gt;10000%,"",F299/G299-1))</f>
        <v>0.14699936333260277</v>
      </c>
      <c r="I299" s="60">
        <f>F299/$F$1042</f>
        <v>3.8223490506202794E-4</v>
      </c>
      <c r="J299" s="121">
        <v>72.610932000000005</v>
      </c>
      <c r="K299" s="121">
        <v>22.925772727272701</v>
      </c>
    </row>
    <row r="300" spans="1:11" x14ac:dyDescent="0.2">
      <c r="A300" s="118" t="s">
        <v>1850</v>
      </c>
      <c r="B300" s="59" t="s">
        <v>1575</v>
      </c>
      <c r="C300" s="59" t="s">
        <v>919</v>
      </c>
      <c r="D300" s="118" t="s">
        <v>854</v>
      </c>
      <c r="E300" s="118" t="s">
        <v>1053</v>
      </c>
      <c r="F300" s="119">
        <v>6.8977226199999997</v>
      </c>
      <c r="G300" s="119">
        <v>6.2390746300000002</v>
      </c>
      <c r="H300" s="74">
        <f>IF(ISERROR(F300/G300-1),"",IF((F300/G300-1)&gt;10000%,"",F300/G300-1))</f>
        <v>0.10556821789451809</v>
      </c>
      <c r="I300" s="60">
        <f>F300/$F$1042</f>
        <v>3.7976745426895355E-4</v>
      </c>
      <c r="J300" s="121">
        <v>207.57287279200003</v>
      </c>
      <c r="K300" s="121">
        <v>27.012</v>
      </c>
    </row>
    <row r="301" spans="1:11" x14ac:dyDescent="0.2">
      <c r="A301" s="118" t="s">
        <v>2700</v>
      </c>
      <c r="B301" s="59" t="s">
        <v>599</v>
      </c>
      <c r="C301" s="59" t="s">
        <v>920</v>
      </c>
      <c r="D301" s="118" t="s">
        <v>229</v>
      </c>
      <c r="E301" s="118" t="s">
        <v>1053</v>
      </c>
      <c r="F301" s="119">
        <v>6.84543006</v>
      </c>
      <c r="G301" s="119">
        <v>4.3598501650000001</v>
      </c>
      <c r="H301" s="74">
        <f>IF(ISERROR(F301/G301-1),"",IF((F301/G301-1)&gt;10000%,"",F301/G301-1))</f>
        <v>0.57010672406903695</v>
      </c>
      <c r="I301" s="60">
        <f>F301/$F$1042</f>
        <v>3.7688838628050978E-4</v>
      </c>
      <c r="J301" s="121">
        <v>72.053593150000012</v>
      </c>
      <c r="K301" s="121">
        <v>8.5074090909090891</v>
      </c>
    </row>
    <row r="302" spans="1:11" x14ac:dyDescent="0.2">
      <c r="A302" s="118" t="s">
        <v>1763</v>
      </c>
      <c r="B302" s="59" t="s">
        <v>148</v>
      </c>
      <c r="C302" s="59" t="s">
        <v>681</v>
      </c>
      <c r="D302" s="118" t="s">
        <v>228</v>
      </c>
      <c r="E302" s="118" t="s">
        <v>1053</v>
      </c>
      <c r="F302" s="119">
        <v>6.8198149359999993</v>
      </c>
      <c r="G302" s="119">
        <v>6.1751036969999999</v>
      </c>
      <c r="H302" s="74">
        <f>IF(ISERROR(F302/G302-1),"",IF((F302/G302-1)&gt;10000%,"",F302/G302-1))</f>
        <v>0.10440492510485511</v>
      </c>
      <c r="I302" s="60">
        <f>F302/$F$1042</f>
        <v>3.7547809610675623E-4</v>
      </c>
      <c r="J302" s="121">
        <v>81.270346879999991</v>
      </c>
      <c r="K302" s="121">
        <v>90.6637272727273</v>
      </c>
    </row>
    <row r="303" spans="1:11" x14ac:dyDescent="0.2">
      <c r="A303" s="118" t="s">
        <v>1682</v>
      </c>
      <c r="B303" s="59" t="s">
        <v>872</v>
      </c>
      <c r="C303" s="59" t="s">
        <v>164</v>
      </c>
      <c r="D303" s="118" t="s">
        <v>854</v>
      </c>
      <c r="E303" s="118" t="s">
        <v>230</v>
      </c>
      <c r="F303" s="119">
        <v>6.8165763200000002</v>
      </c>
      <c r="G303" s="119">
        <v>2.4660112500000002</v>
      </c>
      <c r="H303" s="74">
        <f>IF(ISERROR(F303/G303-1),"",IF((F303/G303-1)&gt;10000%,"",F303/G303-1))</f>
        <v>1.7642113635937386</v>
      </c>
      <c r="I303" s="60">
        <f>F303/$F$1042</f>
        <v>3.7529978784163286E-4</v>
      </c>
      <c r="J303" s="121">
        <v>65.349419999999995</v>
      </c>
      <c r="K303" s="121">
        <v>21.605</v>
      </c>
    </row>
    <row r="304" spans="1:11" x14ac:dyDescent="0.2">
      <c r="A304" s="118" t="s">
        <v>2837</v>
      </c>
      <c r="B304" s="59" t="s">
        <v>1039</v>
      </c>
      <c r="C304" s="59" t="s">
        <v>681</v>
      </c>
      <c r="D304" s="118" t="s">
        <v>228</v>
      </c>
      <c r="E304" s="118" t="s">
        <v>1053</v>
      </c>
      <c r="F304" s="119">
        <v>6.7814576440000005</v>
      </c>
      <c r="G304" s="119">
        <v>3.7224691400000003</v>
      </c>
      <c r="H304" s="74">
        <f>IF(ISERROR(F304/G304-1),"",IF((F304/G304-1)&gt;10000%,"",F304/G304-1))</f>
        <v>0.82176329445675411</v>
      </c>
      <c r="I304" s="60">
        <f>F304/$F$1042</f>
        <v>3.7336626123922272E-4</v>
      </c>
      <c r="J304" s="121">
        <v>119.91089760000001</v>
      </c>
      <c r="K304" s="121">
        <v>53.661999999999999</v>
      </c>
    </row>
    <row r="305" spans="1:11" x14ac:dyDescent="0.2">
      <c r="A305" s="118" t="s">
        <v>2868</v>
      </c>
      <c r="B305" s="59" t="s">
        <v>670</v>
      </c>
      <c r="C305" s="59" t="s">
        <v>681</v>
      </c>
      <c r="D305" s="118" t="s">
        <v>228</v>
      </c>
      <c r="E305" s="118" t="s">
        <v>1053</v>
      </c>
      <c r="F305" s="119">
        <v>6.6860579600000003</v>
      </c>
      <c r="G305" s="119">
        <v>5.6880063400000003</v>
      </c>
      <c r="H305" s="74">
        <f>IF(ISERROR(F305/G305-1),"",IF((F305/G305-1)&gt;10000%,"",F305/G305-1))</f>
        <v>0.17546598233925326</v>
      </c>
      <c r="I305" s="60">
        <f>F305/$F$1042</f>
        <v>3.6811384719959546E-4</v>
      </c>
      <c r="J305" s="121">
        <v>221.87969699871599</v>
      </c>
      <c r="K305" s="121">
        <v>38.1130909090909</v>
      </c>
    </row>
    <row r="306" spans="1:11" x14ac:dyDescent="0.2">
      <c r="A306" s="118" t="s">
        <v>1954</v>
      </c>
      <c r="B306" s="59" t="s">
        <v>181</v>
      </c>
      <c r="C306" s="59" t="s">
        <v>1950</v>
      </c>
      <c r="D306" s="118" t="s">
        <v>229</v>
      </c>
      <c r="E306" s="118" t="s">
        <v>230</v>
      </c>
      <c r="F306" s="119">
        <v>6.6316615219999999</v>
      </c>
      <c r="G306" s="119">
        <v>3.811299736</v>
      </c>
      <c r="H306" s="74">
        <f>IF(ISERROR(F306/G306-1),"",IF((F306/G306-1)&gt;10000%,"",F306/G306-1))</f>
        <v>0.73999999510927994</v>
      </c>
      <c r="I306" s="60">
        <f>F306/$F$1042</f>
        <v>3.6511894614041671E-4</v>
      </c>
      <c r="J306" s="121">
        <v>183.88689091999998</v>
      </c>
      <c r="K306" s="121">
        <v>10.709590909090901</v>
      </c>
    </row>
    <row r="307" spans="1:11" x14ac:dyDescent="0.2">
      <c r="A307" s="118" t="s">
        <v>2312</v>
      </c>
      <c r="B307" s="59" t="s">
        <v>258</v>
      </c>
      <c r="C307" s="59" t="s">
        <v>916</v>
      </c>
      <c r="D307" s="118" t="s">
        <v>228</v>
      </c>
      <c r="E307" s="118" t="s">
        <v>1053</v>
      </c>
      <c r="F307" s="119">
        <v>6.6190234700000001</v>
      </c>
      <c r="G307" s="119">
        <v>7.2340360599999993</v>
      </c>
      <c r="H307" s="74">
        <f>IF(ISERROR(F307/G307-1),"",IF((F307/G307-1)&gt;10000%,"",F307/G307-1))</f>
        <v>-8.5016522574536291E-2</v>
      </c>
      <c r="I307" s="60">
        <f>F307/$F$1042</f>
        <v>3.6442313375430505E-4</v>
      </c>
      <c r="J307" s="121">
        <v>99.01866523999999</v>
      </c>
      <c r="K307" s="121">
        <v>18.351727272727299</v>
      </c>
    </row>
    <row r="308" spans="1:11" x14ac:dyDescent="0.2">
      <c r="A308" s="118" t="s">
        <v>1828</v>
      </c>
      <c r="B308" s="118" t="s">
        <v>377</v>
      </c>
      <c r="C308" s="118" t="s">
        <v>919</v>
      </c>
      <c r="D308" s="118" t="s">
        <v>229</v>
      </c>
      <c r="E308" s="118" t="s">
        <v>230</v>
      </c>
      <c r="F308" s="119">
        <v>6.5223169099999998</v>
      </c>
      <c r="G308" s="119">
        <v>11.263815714</v>
      </c>
      <c r="H308" s="74">
        <f>IF(ISERROR(F308/G308-1),"",IF((F308/G308-1)&gt;10000%,"",F308/G308-1))</f>
        <v>-0.42094960752125099</v>
      </c>
      <c r="I308" s="120">
        <f>F308/$F$1042</f>
        <v>3.5909876712990346E-4</v>
      </c>
      <c r="J308" s="121">
        <v>828.26003384000001</v>
      </c>
      <c r="K308" s="121">
        <v>6.4378181818181801</v>
      </c>
    </row>
    <row r="309" spans="1:11" x14ac:dyDescent="0.2">
      <c r="A309" s="118" t="s">
        <v>2272</v>
      </c>
      <c r="B309" s="59" t="s">
        <v>944</v>
      </c>
      <c r="C309" s="59" t="s">
        <v>919</v>
      </c>
      <c r="D309" s="118" t="s">
        <v>229</v>
      </c>
      <c r="E309" s="118" t="s">
        <v>230</v>
      </c>
      <c r="F309" s="119">
        <v>6.4631864380000001</v>
      </c>
      <c r="G309" s="119">
        <v>1.182432253</v>
      </c>
      <c r="H309" s="74">
        <f>IF(ISERROR(F309/G309-1),"",IF((F309/G309-1)&gt;10000%,"",F309/G309-1))</f>
        <v>4.4660099313106274</v>
      </c>
      <c r="I309" s="60">
        <f>F309/$F$1042</f>
        <v>3.5584322467650722E-4</v>
      </c>
      <c r="J309" s="121">
        <v>48.925061530000001</v>
      </c>
      <c r="K309" s="121">
        <v>22.7656363636364</v>
      </c>
    </row>
    <row r="310" spans="1:11" x14ac:dyDescent="0.2">
      <c r="A310" s="118" t="s">
        <v>3007</v>
      </c>
      <c r="B310" s="59" t="s">
        <v>75</v>
      </c>
      <c r="C310" s="59" t="s">
        <v>914</v>
      </c>
      <c r="D310" s="118" t="s">
        <v>228</v>
      </c>
      <c r="E310" s="118" t="s">
        <v>3028</v>
      </c>
      <c r="F310" s="119">
        <v>6.4478491099999999</v>
      </c>
      <c r="G310" s="119">
        <v>2.3130327400000001</v>
      </c>
      <c r="H310" s="74">
        <f>IF(ISERROR(F310/G310-1),"",IF((F310/G310-1)&gt;10000%,"",F310/G310-1))</f>
        <v>1.7876168799928007</v>
      </c>
      <c r="I310" s="60">
        <f>F310/$F$1042</f>
        <v>3.5499879843168267E-4</v>
      </c>
      <c r="J310" s="121">
        <v>287.69663990999999</v>
      </c>
      <c r="K310" s="121">
        <v>15.254954545454501</v>
      </c>
    </row>
    <row r="311" spans="1:11" x14ac:dyDescent="0.2">
      <c r="A311" s="118" t="s">
        <v>1840</v>
      </c>
      <c r="B311" s="59" t="s">
        <v>395</v>
      </c>
      <c r="C311" s="59" t="s">
        <v>919</v>
      </c>
      <c r="D311" s="118" t="s">
        <v>854</v>
      </c>
      <c r="E311" s="118" t="s">
        <v>1053</v>
      </c>
      <c r="F311" s="119">
        <v>6.4437530729999999</v>
      </c>
      <c r="G311" s="119">
        <v>7.1465970399999996</v>
      </c>
      <c r="H311" s="74">
        <f>IF(ISERROR(F311/G311-1),"",IF((F311/G311-1)&gt;10000%,"",F311/G311-1))</f>
        <v>-9.8346662483715486E-2</v>
      </c>
      <c r="I311" s="60">
        <f>F311/$F$1042</f>
        <v>3.5477328319574503E-4</v>
      </c>
      <c r="J311" s="121">
        <v>290.49463392000001</v>
      </c>
      <c r="K311" s="121">
        <v>50.900045454545399</v>
      </c>
    </row>
    <row r="312" spans="1:11" x14ac:dyDescent="0.2">
      <c r="A312" s="118" t="s">
        <v>1921</v>
      </c>
      <c r="B312" s="59" t="s">
        <v>333</v>
      </c>
      <c r="C312" s="59" t="s">
        <v>919</v>
      </c>
      <c r="D312" s="118" t="s">
        <v>854</v>
      </c>
      <c r="E312" s="118" t="s">
        <v>1053</v>
      </c>
      <c r="F312" s="119">
        <v>6.43409838</v>
      </c>
      <c r="G312" s="119">
        <v>5.89844232</v>
      </c>
      <c r="H312" s="74">
        <f>IF(ISERROR(F312/G312-1),"",IF((F312/G312-1)&gt;10000%,"",F312/G312-1))</f>
        <v>9.0813138611822497E-2</v>
      </c>
      <c r="I312" s="60">
        <f>F312/$F$1042</f>
        <v>3.5424172540713132E-4</v>
      </c>
      <c r="J312" s="121">
        <v>111.86359788800002</v>
      </c>
      <c r="K312" s="121">
        <v>51.088318181818202</v>
      </c>
    </row>
    <row r="313" spans="1:11" x14ac:dyDescent="0.2">
      <c r="A313" s="118" t="s">
        <v>2343</v>
      </c>
      <c r="B313" s="59" t="s">
        <v>115</v>
      </c>
      <c r="C313" s="59" t="s">
        <v>681</v>
      </c>
      <c r="D313" s="118" t="s">
        <v>228</v>
      </c>
      <c r="E313" s="118" t="s">
        <v>1053</v>
      </c>
      <c r="F313" s="119">
        <v>6.3959529019999994</v>
      </c>
      <c r="G313" s="119">
        <v>0.60993421999999997</v>
      </c>
      <c r="H313" s="74">
        <f>IF(ISERROR(F313/G313-1),"",IF((F313/G313-1)&gt;10000%,"",F313/G313-1))</f>
        <v>9.48629949308304</v>
      </c>
      <c r="I313" s="60">
        <f>F313/$F$1042</f>
        <v>3.5214155236886949E-4</v>
      </c>
      <c r="J313" s="121">
        <v>24.115274428500001</v>
      </c>
      <c r="K313" s="121">
        <v>18.307818181818199</v>
      </c>
    </row>
    <row r="314" spans="1:11" x14ac:dyDescent="0.2">
      <c r="A314" s="118" t="s">
        <v>1680</v>
      </c>
      <c r="B314" s="59" t="s">
        <v>859</v>
      </c>
      <c r="C314" s="59" t="s">
        <v>164</v>
      </c>
      <c r="D314" s="118" t="s">
        <v>854</v>
      </c>
      <c r="E314" s="118" t="s">
        <v>230</v>
      </c>
      <c r="F314" s="119">
        <v>6.3025894999999998</v>
      </c>
      <c r="G314" s="119">
        <v>5.6549775760000003</v>
      </c>
      <c r="H314" s="74">
        <f>IF(ISERROR(F314/G314-1),"",IF((F314/G314-1)&gt;10000%,"",F314/G314-1))</f>
        <v>0.11452068824260175</v>
      </c>
      <c r="I314" s="60">
        <f>F314/$F$1042</f>
        <v>3.4700124977151325E-4</v>
      </c>
      <c r="J314" s="121">
        <v>1180.70083632</v>
      </c>
      <c r="K314" s="121">
        <v>52.709045454545503</v>
      </c>
    </row>
    <row r="315" spans="1:11" x14ac:dyDescent="0.2">
      <c r="A315" s="118" t="s">
        <v>2331</v>
      </c>
      <c r="B315" s="59" t="s">
        <v>858</v>
      </c>
      <c r="C315" s="59" t="s">
        <v>915</v>
      </c>
      <c r="D315" s="118" t="s">
        <v>228</v>
      </c>
      <c r="E315" s="118" t="s">
        <v>1053</v>
      </c>
      <c r="F315" s="119">
        <v>6.2853303210000009</v>
      </c>
      <c r="G315" s="119">
        <v>1.72375177</v>
      </c>
      <c r="H315" s="74">
        <f>IF(ISERROR(F315/G315-1),"",IF((F315/G315-1)&gt;10000%,"",F315/G315-1))</f>
        <v>2.6463082622389424</v>
      </c>
      <c r="I315" s="60">
        <f>F315/$F$1042</f>
        <v>3.4605101230435317E-4</v>
      </c>
      <c r="J315" s="121">
        <v>40.611412710000003</v>
      </c>
      <c r="K315" s="121">
        <v>37.207090909090901</v>
      </c>
    </row>
    <row r="316" spans="1:11" x14ac:dyDescent="0.2">
      <c r="A316" s="118" t="s">
        <v>2420</v>
      </c>
      <c r="B316" s="59" t="s">
        <v>246</v>
      </c>
      <c r="C316" s="59" t="s">
        <v>916</v>
      </c>
      <c r="D316" s="118" t="s">
        <v>228</v>
      </c>
      <c r="E316" s="118" t="s">
        <v>1053</v>
      </c>
      <c r="F316" s="119">
        <v>6.2627628499999997</v>
      </c>
      <c r="G316" s="119">
        <v>6.5705025800000003</v>
      </c>
      <c r="H316" s="74">
        <f>IF(ISERROR(F316/G316-1),"",IF((F316/G316-1)&gt;10000%,"",F316/G316-1))</f>
        <v>-4.6836558733989619E-2</v>
      </c>
      <c r="I316" s="60">
        <f>F316/$F$1042</f>
        <v>3.4480851655856756E-4</v>
      </c>
      <c r="J316" s="121">
        <v>20.35911565</v>
      </c>
      <c r="K316" s="121">
        <v>20.614909090909102</v>
      </c>
    </row>
    <row r="317" spans="1:11" x14ac:dyDescent="0.2">
      <c r="A317" s="118" t="s">
        <v>2858</v>
      </c>
      <c r="B317" s="59" t="s">
        <v>2120</v>
      </c>
      <c r="C317" s="59" t="s">
        <v>1989</v>
      </c>
      <c r="D317" s="118" t="s">
        <v>228</v>
      </c>
      <c r="E317" s="118" t="s">
        <v>230</v>
      </c>
      <c r="F317" s="119">
        <v>6.2549304100000001</v>
      </c>
      <c r="G317" s="119">
        <v>3.7099800000000002E-2</v>
      </c>
      <c r="H317" s="74" t="str">
        <f>IF(ISERROR(F317/G317-1),"",IF((F317/G317-1)&gt;10000%,"",F317/G317-1))</f>
        <v/>
      </c>
      <c r="I317" s="60">
        <f>F317/$F$1042</f>
        <v>3.4437728643184584E-4</v>
      </c>
      <c r="J317" s="121">
        <v>30.51194168</v>
      </c>
      <c r="K317" s="121">
        <v>11.5479545454545</v>
      </c>
    </row>
    <row r="318" spans="1:11" x14ac:dyDescent="0.2">
      <c r="A318" s="118" t="s">
        <v>1903</v>
      </c>
      <c r="B318" s="59" t="s">
        <v>7</v>
      </c>
      <c r="C318" s="59" t="s">
        <v>919</v>
      </c>
      <c r="D318" s="118" t="s">
        <v>854</v>
      </c>
      <c r="E318" s="118" t="s">
        <v>1053</v>
      </c>
      <c r="F318" s="119">
        <v>6.2057262149999994</v>
      </c>
      <c r="G318" s="119">
        <v>5.1581198310000005</v>
      </c>
      <c r="H318" s="74">
        <f>IF(ISERROR(F318/G318-1),"",IF((F318/G318-1)&gt;10000%,"",F318/G318-1))</f>
        <v>0.20309849680186676</v>
      </c>
      <c r="I318" s="60">
        <f>F318/$F$1042</f>
        <v>3.4166825434923893E-4</v>
      </c>
      <c r="J318" s="121">
        <v>341.37432760000002</v>
      </c>
      <c r="K318" s="121">
        <v>65.355045454545504</v>
      </c>
    </row>
    <row r="319" spans="1:11" x14ac:dyDescent="0.2">
      <c r="A319" s="118" t="s">
        <v>2694</v>
      </c>
      <c r="B319" s="59" t="s">
        <v>583</v>
      </c>
      <c r="C319" s="59" t="s">
        <v>920</v>
      </c>
      <c r="D319" s="118" t="s">
        <v>228</v>
      </c>
      <c r="E319" s="118" t="s">
        <v>1053</v>
      </c>
      <c r="F319" s="119">
        <v>6.2045789349999998</v>
      </c>
      <c r="G319" s="119">
        <v>2.3986905759999999</v>
      </c>
      <c r="H319" s="74">
        <f>IF(ISERROR(F319/G319-1),"",IF((F319/G319-1)&gt;10000%,"",F319/G319-1))</f>
        <v>1.5866524832671876</v>
      </c>
      <c r="I319" s="60">
        <f>F319/$F$1042</f>
        <v>3.416050886307929E-4</v>
      </c>
      <c r="J319" s="121">
        <v>174.00008019999999</v>
      </c>
      <c r="K319" s="121">
        <v>36.067500000000003</v>
      </c>
    </row>
    <row r="320" spans="1:11" x14ac:dyDescent="0.2">
      <c r="A320" s="118" t="s">
        <v>1847</v>
      </c>
      <c r="B320" s="59" t="s">
        <v>975</v>
      </c>
      <c r="C320" s="59" t="s">
        <v>919</v>
      </c>
      <c r="D320" s="118" t="s">
        <v>854</v>
      </c>
      <c r="E320" s="118" t="s">
        <v>230</v>
      </c>
      <c r="F320" s="119">
        <v>6.1622571059999993</v>
      </c>
      <c r="G320" s="119">
        <v>8.8420500569999998</v>
      </c>
      <c r="H320" s="74">
        <f>IF(ISERROR(F320/G320-1),"",IF((F320/G320-1)&gt;10000%,"",F320/G320-1))</f>
        <v>-0.30307371409625583</v>
      </c>
      <c r="I320" s="60">
        <f>F320/$F$1042</f>
        <v>3.3927497851405177E-4</v>
      </c>
      <c r="J320" s="121">
        <v>225.27068977600001</v>
      </c>
      <c r="K320" s="121">
        <v>51.146999999999998</v>
      </c>
    </row>
    <row r="321" spans="1:11" x14ac:dyDescent="0.2">
      <c r="A321" s="118" t="s">
        <v>2378</v>
      </c>
      <c r="B321" s="59" t="s">
        <v>109</v>
      </c>
      <c r="C321" s="59" t="s">
        <v>681</v>
      </c>
      <c r="D321" s="118" t="s">
        <v>228</v>
      </c>
      <c r="E321" s="118" t="s">
        <v>1053</v>
      </c>
      <c r="F321" s="119">
        <v>6.1493536339999997</v>
      </c>
      <c r="G321" s="119">
        <v>11.33020292</v>
      </c>
      <c r="H321" s="74">
        <f>IF(ISERROR(F321/G321-1),"",IF((F321/G321-1)&gt;10000%,"",F321/G321-1))</f>
        <v>-0.45726006167592981</v>
      </c>
      <c r="I321" s="60">
        <f>F321/$F$1042</f>
        <v>3.3856455291670143E-4</v>
      </c>
      <c r="J321" s="121">
        <v>28.436538830699998</v>
      </c>
      <c r="K321" s="121">
        <v>20.900545454545501</v>
      </c>
    </row>
    <row r="322" spans="1:11" x14ac:dyDescent="0.2">
      <c r="A322" s="118" t="s">
        <v>1948</v>
      </c>
      <c r="B322" s="59" t="s">
        <v>1949</v>
      </c>
      <c r="C322" s="59" t="s">
        <v>919</v>
      </c>
      <c r="D322" s="118" t="s">
        <v>854</v>
      </c>
      <c r="E322" s="118" t="s">
        <v>230</v>
      </c>
      <c r="F322" s="119">
        <v>6.12508667</v>
      </c>
      <c r="G322" s="119">
        <v>0.91641093000000007</v>
      </c>
      <c r="H322" s="74">
        <f>IF(ISERROR(F322/G322-1),"",IF((F322/G322-1)&gt;10000%,"",F322/G322-1))</f>
        <v>5.6837774075872272</v>
      </c>
      <c r="I322" s="60">
        <f>F322/$F$1042</f>
        <v>3.3722848829815692E-4</v>
      </c>
      <c r="J322" s="121">
        <v>160.13472826</v>
      </c>
      <c r="K322" s="121">
        <v>45.441045454545502</v>
      </c>
    </row>
    <row r="323" spans="1:11" x14ac:dyDescent="0.2">
      <c r="A323" s="118" t="s">
        <v>2565</v>
      </c>
      <c r="B323" s="59" t="s">
        <v>366</v>
      </c>
      <c r="C323" s="59" t="s">
        <v>917</v>
      </c>
      <c r="D323" s="118" t="s">
        <v>228</v>
      </c>
      <c r="E323" s="118" t="s">
        <v>1053</v>
      </c>
      <c r="F323" s="119">
        <v>6.1157841150000003</v>
      </c>
      <c r="G323" s="119">
        <v>6.1031274510000006</v>
      </c>
      <c r="H323" s="74">
        <f>IF(ISERROR(F323/G323-1),"",IF((F323/G323-1)&gt;10000%,"",F323/G323-1))</f>
        <v>2.073799720162528E-3</v>
      </c>
      <c r="I323" s="60">
        <f>F323/$F$1042</f>
        <v>3.3671631814792449E-4</v>
      </c>
      <c r="J323" s="121">
        <v>109.28855405600001</v>
      </c>
      <c r="K323" s="121">
        <v>19.129636363636401</v>
      </c>
    </row>
    <row r="324" spans="1:11" x14ac:dyDescent="0.2">
      <c r="A324" s="118" t="s">
        <v>2839</v>
      </c>
      <c r="B324" s="59" t="s">
        <v>1999</v>
      </c>
      <c r="C324" s="59" t="s">
        <v>1989</v>
      </c>
      <c r="D324" s="118" t="s">
        <v>228</v>
      </c>
      <c r="E324" s="118" t="s">
        <v>1053</v>
      </c>
      <c r="F324" s="119">
        <v>6.0837051100000004</v>
      </c>
      <c r="G324" s="119">
        <v>2.6454491600000001</v>
      </c>
      <c r="H324" s="74">
        <f>IF(ISERROR(F324/G324-1),"",IF((F324/G324-1)&gt;10000%,"",F324/G324-1))</f>
        <v>1.2996870255484327</v>
      </c>
      <c r="I324" s="60">
        <f>F324/$F$1042</f>
        <v>3.3495014650904072E-4</v>
      </c>
      <c r="J324" s="121">
        <v>32.065843999999998</v>
      </c>
      <c r="K324" s="121">
        <v>32.750772727272697</v>
      </c>
    </row>
    <row r="325" spans="1:11" x14ac:dyDescent="0.2">
      <c r="A325" s="118" t="s">
        <v>2135</v>
      </c>
      <c r="B325" s="118" t="s">
        <v>491</v>
      </c>
      <c r="C325" s="118" t="s">
        <v>915</v>
      </c>
      <c r="D325" s="118" t="s">
        <v>228</v>
      </c>
      <c r="E325" s="118" t="s">
        <v>1053</v>
      </c>
      <c r="F325" s="119">
        <v>6.0420328300000001</v>
      </c>
      <c r="G325" s="119">
        <v>3.9519891630000004</v>
      </c>
      <c r="H325" s="74">
        <f>IF(ISERROR(F325/G325-1),"",IF((F325/G325-1)&gt;10000%,"",F325/G325-1))</f>
        <v>0.52885865340112015</v>
      </c>
      <c r="I325" s="120">
        <f>F325/$F$1042</f>
        <v>3.3265579856827315E-4</v>
      </c>
      <c r="J325" s="121">
        <v>62.014093889999998</v>
      </c>
      <c r="K325" s="121">
        <v>1.8460909090909099</v>
      </c>
    </row>
    <row r="326" spans="1:11" x14ac:dyDescent="0.2">
      <c r="A326" s="118" t="s">
        <v>2327</v>
      </c>
      <c r="B326" s="59" t="s">
        <v>189</v>
      </c>
      <c r="C326" s="59" t="s">
        <v>919</v>
      </c>
      <c r="D326" s="118" t="s">
        <v>229</v>
      </c>
      <c r="E326" s="118" t="s">
        <v>1053</v>
      </c>
      <c r="F326" s="119">
        <v>6.0397811700000004</v>
      </c>
      <c r="G326" s="119">
        <v>3.7227374500000003</v>
      </c>
      <c r="H326" s="74">
        <f>IF(ISERROR(F326/G326-1),"",IF((F326/G326-1)&gt;10000%,"",F326/G326-1))</f>
        <v>0.62240320493189749</v>
      </c>
      <c r="I326" s="60">
        <f>F326/$F$1042</f>
        <v>3.3253182907382002E-4</v>
      </c>
      <c r="J326" s="121">
        <v>610.38036243200008</v>
      </c>
      <c r="K326" s="121">
        <v>19.6919545454545</v>
      </c>
    </row>
    <row r="327" spans="1:11" x14ac:dyDescent="0.2">
      <c r="A327" s="118" t="s">
        <v>1908</v>
      </c>
      <c r="B327" s="59" t="s">
        <v>400</v>
      </c>
      <c r="C327" s="59" t="s">
        <v>919</v>
      </c>
      <c r="D327" s="118" t="s">
        <v>229</v>
      </c>
      <c r="E327" s="118" t="s">
        <v>230</v>
      </c>
      <c r="F327" s="119">
        <v>6.0297795199999999</v>
      </c>
      <c r="G327" s="119">
        <v>2.9794000000000001E-3</v>
      </c>
      <c r="H327" s="74" t="str">
        <f>IF(ISERROR(F327/G327-1),"",IF((F327/G327-1)&gt;10000%,"",F327/G327-1))</f>
        <v/>
      </c>
      <c r="I327" s="60">
        <f>F327/$F$1042</f>
        <v>3.3198116889679636E-4</v>
      </c>
      <c r="J327" s="121">
        <v>134.20794609999999</v>
      </c>
      <c r="K327" s="121">
        <v>8.4431818181818201</v>
      </c>
    </row>
    <row r="328" spans="1:11" x14ac:dyDescent="0.2">
      <c r="A328" s="118" t="s">
        <v>2170</v>
      </c>
      <c r="B328" s="59" t="s">
        <v>1153</v>
      </c>
      <c r="C328" s="59" t="s">
        <v>915</v>
      </c>
      <c r="D328" s="118" t="s">
        <v>228</v>
      </c>
      <c r="E328" s="118" t="s">
        <v>1053</v>
      </c>
      <c r="F328" s="119">
        <v>6.001563634</v>
      </c>
      <c r="G328" s="119">
        <v>12.059626609999999</v>
      </c>
      <c r="H328" s="74">
        <f>IF(ISERROR(F328/G328-1),"",IF((F328/G328-1)&gt;10000%,"",F328/G328-1))</f>
        <v>-0.50234249964062516</v>
      </c>
      <c r="I328" s="60">
        <f>F328/$F$1042</f>
        <v>3.3042768874305792E-4</v>
      </c>
      <c r="J328" s="121">
        <v>49.954455070000002</v>
      </c>
      <c r="K328" s="121">
        <v>29.6065454545455</v>
      </c>
    </row>
    <row r="329" spans="1:11" x14ac:dyDescent="0.2">
      <c r="A329" s="118" t="s">
        <v>1894</v>
      </c>
      <c r="B329" s="59" t="s">
        <v>965</v>
      </c>
      <c r="C329" s="59" t="s">
        <v>919</v>
      </c>
      <c r="D329" s="118" t="s">
        <v>229</v>
      </c>
      <c r="E329" s="118" t="s">
        <v>230</v>
      </c>
      <c r="F329" s="119">
        <v>5.981830532</v>
      </c>
      <c r="G329" s="119">
        <v>1.7935493789999999</v>
      </c>
      <c r="H329" s="74">
        <f>IF(ISERROR(F329/G329-1),"",IF((F329/G329-1)&gt;10000%,"",F329/G329-1))</f>
        <v>2.3351914377373828</v>
      </c>
      <c r="I329" s="60">
        <f>F329/$F$1042</f>
        <v>3.2934124466227669E-4</v>
      </c>
      <c r="J329" s="121">
        <v>399.01620894400003</v>
      </c>
      <c r="K329" s="121">
        <v>37.788136363636397</v>
      </c>
    </row>
    <row r="330" spans="1:11" x14ac:dyDescent="0.2">
      <c r="A330" s="118" t="s">
        <v>1964</v>
      </c>
      <c r="B330" s="59" t="s">
        <v>186</v>
      </c>
      <c r="C330" s="59" t="s">
        <v>1950</v>
      </c>
      <c r="D330" s="118" t="s">
        <v>229</v>
      </c>
      <c r="E330" s="118" t="s">
        <v>230</v>
      </c>
      <c r="F330" s="119">
        <v>5.9578163219999993</v>
      </c>
      <c r="G330" s="119">
        <v>5.9977317860000001</v>
      </c>
      <c r="H330" s="74">
        <f>IF(ISERROR(F330/G330-1),"",IF((F330/G330-1)&gt;10000%,"",F330/G330-1))</f>
        <v>-6.6550931959264981E-3</v>
      </c>
      <c r="I330" s="60">
        <f>F330/$F$1042</f>
        <v>3.2801909590385352E-4</v>
      </c>
      <c r="J330" s="121">
        <v>114.24835458</v>
      </c>
      <c r="K330" s="121">
        <v>26.058636363636399</v>
      </c>
    </row>
    <row r="331" spans="1:11" x14ac:dyDescent="0.2">
      <c r="A331" s="118" t="s">
        <v>1901</v>
      </c>
      <c r="B331" s="59" t="s">
        <v>36</v>
      </c>
      <c r="C331" s="59" t="s">
        <v>919</v>
      </c>
      <c r="D331" s="118" t="s">
        <v>229</v>
      </c>
      <c r="E331" s="118" t="s">
        <v>230</v>
      </c>
      <c r="F331" s="119">
        <v>5.9463567800000003</v>
      </c>
      <c r="G331" s="119">
        <v>5.0717568699999998</v>
      </c>
      <c r="H331" s="74">
        <f>IF(ISERROR(F331/G331-1),"",IF((F331/G331-1)&gt;10000%,"",F331/G331-1))</f>
        <v>0.17244515705659214</v>
      </c>
      <c r="I331" s="60">
        <f>F331/$F$1042</f>
        <v>3.2738816866421515E-4</v>
      </c>
      <c r="J331" s="121">
        <v>78.338643600000012</v>
      </c>
      <c r="K331" s="121">
        <v>72.960636363636397</v>
      </c>
    </row>
    <row r="332" spans="1:11" x14ac:dyDescent="0.2">
      <c r="A332" s="118" t="s">
        <v>2598</v>
      </c>
      <c r="B332" s="59" t="s">
        <v>539</v>
      </c>
      <c r="C332" s="59" t="s">
        <v>919</v>
      </c>
      <c r="D332" s="118" t="s">
        <v>229</v>
      </c>
      <c r="E332" s="118" t="s">
        <v>230</v>
      </c>
      <c r="F332" s="119">
        <v>5.9091043360000004</v>
      </c>
      <c r="G332" s="119">
        <v>1.8675730509999999</v>
      </c>
      <c r="H332" s="74">
        <f>IF(ISERROR(F332/G332-1),"",IF((F332/G332-1)&gt;10000%,"",F332/G332-1))</f>
        <v>2.1640552602940728</v>
      </c>
      <c r="I332" s="60">
        <f>F332/$F$1042</f>
        <v>3.2533716333933352E-4</v>
      </c>
      <c r="J332" s="121">
        <v>183.70598871651998</v>
      </c>
      <c r="K332" s="121">
        <v>33.7632727272727</v>
      </c>
    </row>
    <row r="333" spans="1:11" x14ac:dyDescent="0.2">
      <c r="A333" s="118" t="s">
        <v>1911</v>
      </c>
      <c r="B333" s="59" t="s">
        <v>613</v>
      </c>
      <c r="C333" s="59" t="s">
        <v>919</v>
      </c>
      <c r="D333" s="118" t="s">
        <v>229</v>
      </c>
      <c r="E333" s="118" t="s">
        <v>230</v>
      </c>
      <c r="F333" s="119">
        <v>5.9008359850000005</v>
      </c>
      <c r="G333" s="119">
        <v>8.9264867599999995</v>
      </c>
      <c r="H333" s="74">
        <f>IF(ISERROR(F333/G333-1),"",IF((F333/G333-1)&gt;10000%,"",F333/G333-1))</f>
        <v>-0.33895202629528121</v>
      </c>
      <c r="I333" s="60">
        <f>F333/$F$1042</f>
        <v>3.2488193328975636E-4</v>
      </c>
      <c r="J333" s="121">
        <v>440.01568435000002</v>
      </c>
      <c r="K333" s="121">
        <v>8.9282727272727307</v>
      </c>
    </row>
    <row r="334" spans="1:11" x14ac:dyDescent="0.2">
      <c r="A334" s="118" t="s">
        <v>2114</v>
      </c>
      <c r="B334" s="59" t="s">
        <v>1624</v>
      </c>
      <c r="C334" s="59" t="s">
        <v>1003</v>
      </c>
      <c r="D334" s="118" t="s">
        <v>229</v>
      </c>
      <c r="E334" s="118" t="s">
        <v>230</v>
      </c>
      <c r="F334" s="119">
        <v>5.8967266600000006</v>
      </c>
      <c r="G334" s="119">
        <v>1.7059917499999999</v>
      </c>
      <c r="H334" s="74">
        <f>IF(ISERROR(F334/G334-1),"",IF((F334/G334-1)&gt;10000%,"",F334/G334-1))</f>
        <v>2.4564801734826682</v>
      </c>
      <c r="I334" s="60">
        <f>F334/$F$1042</f>
        <v>3.2465568645728894E-4</v>
      </c>
      <c r="J334" s="121">
        <v>174.69640799999999</v>
      </c>
      <c r="K334" s="121">
        <v>23.091272727272699</v>
      </c>
    </row>
    <row r="335" spans="1:11" x14ac:dyDescent="0.2">
      <c r="A335" s="118" t="s">
        <v>2363</v>
      </c>
      <c r="B335" s="59" t="s">
        <v>147</v>
      </c>
      <c r="C335" s="59" t="s">
        <v>681</v>
      </c>
      <c r="D335" s="118" t="s">
        <v>228</v>
      </c>
      <c r="E335" s="118" t="s">
        <v>1053</v>
      </c>
      <c r="F335" s="119">
        <v>5.8716818699999997</v>
      </c>
      <c r="G335" s="119">
        <v>2.0080861799999998</v>
      </c>
      <c r="H335" s="74">
        <f>IF(ISERROR(F335/G335-1),"",IF((F335/G335-1)&gt;10000%,"",F335/G335-1))</f>
        <v>1.9240188635728774</v>
      </c>
      <c r="I335" s="60">
        <f>F335/$F$1042</f>
        <v>3.2327679712453684E-4</v>
      </c>
      <c r="J335" s="121">
        <v>26.822776082718001</v>
      </c>
      <c r="K335" s="121">
        <v>7.8830454545454502</v>
      </c>
    </row>
    <row r="336" spans="1:11" x14ac:dyDescent="0.2">
      <c r="A336" s="118" t="s">
        <v>2130</v>
      </c>
      <c r="B336" s="59" t="s">
        <v>286</v>
      </c>
      <c r="C336" s="59" t="s">
        <v>915</v>
      </c>
      <c r="D336" s="118" t="s">
        <v>228</v>
      </c>
      <c r="E336" s="118" t="s">
        <v>1053</v>
      </c>
      <c r="F336" s="119">
        <v>5.8164017769999994</v>
      </c>
      <c r="G336" s="119">
        <v>5.8752996749999999</v>
      </c>
      <c r="H336" s="74">
        <f>IF(ISERROR(F336/G336-1),"",IF((F336/G336-1)&gt;10000%,"",F336/G336-1))</f>
        <v>-1.0024662784541394E-2</v>
      </c>
      <c r="I336" s="60">
        <f>F336/$F$1042</f>
        <v>3.2023324473095551E-4</v>
      </c>
      <c r="J336" s="121">
        <v>62.5158773</v>
      </c>
      <c r="K336" s="121">
        <v>12.4729090909091</v>
      </c>
    </row>
    <row r="337" spans="1:11" x14ac:dyDescent="0.2">
      <c r="A337" s="118" t="s">
        <v>2234</v>
      </c>
      <c r="B337" s="59" t="s">
        <v>619</v>
      </c>
      <c r="C337" s="59" t="s">
        <v>919</v>
      </c>
      <c r="D337" s="118" t="s">
        <v>229</v>
      </c>
      <c r="E337" s="118" t="s">
        <v>230</v>
      </c>
      <c r="F337" s="119">
        <v>5.78817731</v>
      </c>
      <c r="G337" s="119">
        <v>2.3185064929999997</v>
      </c>
      <c r="H337" s="74">
        <f>IF(ISERROR(F337/G337-1),"",IF((F337/G337-1)&gt;10000%,"",F337/G337-1))</f>
        <v>1.4965111495161127</v>
      </c>
      <c r="I337" s="60">
        <f>F337/$F$1042</f>
        <v>3.1867929213367233E-4</v>
      </c>
      <c r="J337" s="121">
        <v>56.697369655999992</v>
      </c>
      <c r="K337" s="121">
        <v>45.768681818181797</v>
      </c>
    </row>
    <row r="338" spans="1:11" x14ac:dyDescent="0.2">
      <c r="A338" s="118" t="s">
        <v>2996</v>
      </c>
      <c r="B338" s="59" t="s">
        <v>127</v>
      </c>
      <c r="C338" s="59" t="s">
        <v>681</v>
      </c>
      <c r="D338" s="118" t="s">
        <v>854</v>
      </c>
      <c r="E338" s="118" t="s">
        <v>1053</v>
      </c>
      <c r="F338" s="119">
        <v>5.7835917109999997</v>
      </c>
      <c r="G338" s="119">
        <v>10.961122218</v>
      </c>
      <c r="H338" s="74">
        <f>IF(ISERROR(F338/G338-1),"",IF((F338/G338-1)&gt;10000%,"",F338/G338-1))</f>
        <v>-0.47235405317328072</v>
      </c>
      <c r="I338" s="60">
        <f>F338/$F$1042</f>
        <v>3.1842682311535042E-4</v>
      </c>
      <c r="J338" s="121">
        <v>180.66147168999998</v>
      </c>
      <c r="K338" s="121">
        <v>28.018090909090901</v>
      </c>
    </row>
    <row r="339" spans="1:11" x14ac:dyDescent="0.2">
      <c r="A339" s="118" t="s">
        <v>2356</v>
      </c>
      <c r="B339" s="59" t="s">
        <v>928</v>
      </c>
      <c r="C339" s="59" t="s">
        <v>681</v>
      </c>
      <c r="D339" s="118" t="s">
        <v>854</v>
      </c>
      <c r="E339" s="118" t="s">
        <v>1053</v>
      </c>
      <c r="F339" s="119">
        <v>5.7499463899999999</v>
      </c>
      <c r="G339" s="119">
        <v>7.8838702510000003</v>
      </c>
      <c r="H339" s="74">
        <f>IF(ISERROR(F339/G339-1),"",IF((F339/G339-1)&gt;10000%,"",F339/G339-1))</f>
        <v>-0.27066958144438391</v>
      </c>
      <c r="I339" s="60">
        <f>F339/$F$1042</f>
        <v>3.1657441492091481E-4</v>
      </c>
      <c r="J339" s="121">
        <v>109.7374059704</v>
      </c>
      <c r="K339" s="121">
        <v>23.9255454545455</v>
      </c>
    </row>
    <row r="340" spans="1:11" x14ac:dyDescent="0.2">
      <c r="A340" s="118" t="s">
        <v>1722</v>
      </c>
      <c r="B340" s="59" t="s">
        <v>929</v>
      </c>
      <c r="C340" s="59" t="s">
        <v>681</v>
      </c>
      <c r="D340" s="118" t="s">
        <v>228</v>
      </c>
      <c r="E340" s="118" t="s">
        <v>1053</v>
      </c>
      <c r="F340" s="119">
        <v>5.7449131700000002</v>
      </c>
      <c r="G340" s="119">
        <v>4.4643548099999997</v>
      </c>
      <c r="H340" s="74">
        <f>IF(ISERROR(F340/G340-1),"",IF((F340/G340-1)&gt;10000%,"",F340/G340-1))</f>
        <v>0.28684063308131202</v>
      </c>
      <c r="I340" s="60">
        <f>F340/$F$1042</f>
        <v>3.1629730126304852E-4</v>
      </c>
      <c r="J340" s="121">
        <v>37.201557600000001</v>
      </c>
      <c r="K340" s="121">
        <v>26.9062727272727</v>
      </c>
    </row>
    <row r="341" spans="1:11" x14ac:dyDescent="0.2">
      <c r="A341" s="118" t="s">
        <v>2373</v>
      </c>
      <c r="B341" s="59" t="s">
        <v>1268</v>
      </c>
      <c r="C341" s="59" t="s">
        <v>916</v>
      </c>
      <c r="D341" s="118" t="s">
        <v>228</v>
      </c>
      <c r="E341" s="118" t="s">
        <v>1053</v>
      </c>
      <c r="F341" s="119">
        <v>5.6287277400000004</v>
      </c>
      <c r="G341" s="119">
        <v>4.8482518299999997</v>
      </c>
      <c r="H341" s="74">
        <f>IF(ISERROR(F341/G341-1),"",IF((F341/G341-1)&gt;10000%,"",F341/G341-1))</f>
        <v>0.16098089318928821</v>
      </c>
      <c r="I341" s="60">
        <f>F341/$F$1042</f>
        <v>3.0990048779213459E-4</v>
      </c>
      <c r="J341" s="121">
        <v>311.29725627000005</v>
      </c>
      <c r="K341" s="121">
        <v>25.220090909090899</v>
      </c>
    </row>
    <row r="342" spans="1:11" x14ac:dyDescent="0.2">
      <c r="A342" s="118" t="s">
        <v>2660</v>
      </c>
      <c r="B342" s="59" t="s">
        <v>588</v>
      </c>
      <c r="C342" s="59" t="s">
        <v>920</v>
      </c>
      <c r="D342" s="118" t="s">
        <v>228</v>
      </c>
      <c r="E342" s="118" t="s">
        <v>1053</v>
      </c>
      <c r="F342" s="119">
        <v>5.6246977300000003</v>
      </c>
      <c r="G342" s="119">
        <v>4.5242386799999998</v>
      </c>
      <c r="H342" s="74">
        <f>IF(ISERROR(F342/G342-1),"",IF((F342/G342-1)&gt;10000%,"",F342/G342-1))</f>
        <v>0.2432362940674917</v>
      </c>
      <c r="I342" s="60">
        <f>F342/$F$1042</f>
        <v>3.096786078003325E-4</v>
      </c>
      <c r="J342" s="121">
        <v>271.50879019999996</v>
      </c>
      <c r="K342" s="121">
        <v>13.460772727272699</v>
      </c>
    </row>
    <row r="343" spans="1:11" x14ac:dyDescent="0.2">
      <c r="A343" s="118" t="s">
        <v>2705</v>
      </c>
      <c r="B343" s="59" t="s">
        <v>602</v>
      </c>
      <c r="C343" s="59" t="s">
        <v>920</v>
      </c>
      <c r="D343" s="118" t="s">
        <v>229</v>
      </c>
      <c r="E343" s="118" t="s">
        <v>1053</v>
      </c>
      <c r="F343" s="119">
        <v>5.6086109419999994</v>
      </c>
      <c r="G343" s="119">
        <v>0.68472831999999995</v>
      </c>
      <c r="H343" s="74">
        <f>IF(ISERROR(F343/G343-1),"",IF((F343/G343-1)&gt;10000%,"",F343/G343-1))</f>
        <v>7.1910018589562643</v>
      </c>
      <c r="I343" s="60">
        <f>F343/$F$1042</f>
        <v>3.0879291858627064E-4</v>
      </c>
      <c r="J343" s="121">
        <v>652.03874370000005</v>
      </c>
      <c r="K343" s="121">
        <v>4.6852727272727304</v>
      </c>
    </row>
    <row r="344" spans="1:11" x14ac:dyDescent="0.2">
      <c r="A344" s="118" t="s">
        <v>1755</v>
      </c>
      <c r="B344" s="59" t="s">
        <v>358</v>
      </c>
      <c r="C344" s="59" t="s">
        <v>681</v>
      </c>
      <c r="D344" s="118" t="s">
        <v>228</v>
      </c>
      <c r="E344" s="118" t="s">
        <v>1053</v>
      </c>
      <c r="F344" s="119">
        <v>5.5735792470000005</v>
      </c>
      <c r="G344" s="119">
        <v>1.732037276</v>
      </c>
      <c r="H344" s="74">
        <f>IF(ISERROR(F344/G344-1),"",IF((F344/G344-1)&gt;10000%,"",F344/G344-1))</f>
        <v>2.2179326185587245</v>
      </c>
      <c r="I344" s="60">
        <f>F344/$F$1042</f>
        <v>3.0686418089097663E-4</v>
      </c>
      <c r="J344" s="121">
        <v>75.380673164000001</v>
      </c>
      <c r="K344" s="121">
        <v>123.651</v>
      </c>
    </row>
    <row r="345" spans="1:11" x14ac:dyDescent="0.2">
      <c r="A345" s="118" t="s">
        <v>1831</v>
      </c>
      <c r="B345" s="118" t="s">
        <v>3034</v>
      </c>
      <c r="C345" s="59" t="s">
        <v>919</v>
      </c>
      <c r="D345" s="118" t="s">
        <v>854</v>
      </c>
      <c r="E345" s="118" t="s">
        <v>1053</v>
      </c>
      <c r="F345" s="119">
        <v>5.5008408810000002</v>
      </c>
      <c r="G345" s="119">
        <v>9.4520844180000001</v>
      </c>
      <c r="H345" s="74">
        <f>IF(ISERROR(F345/G345-1),"",IF((F345/G345-1)&gt;10000%,"",F345/G345-1))</f>
        <v>-0.41802880319979807</v>
      </c>
      <c r="I345" s="60">
        <f>F345/$F$1042</f>
        <v>3.0285942952515508E-4</v>
      </c>
      <c r="J345" s="121">
        <v>533.2396</v>
      </c>
      <c r="K345" s="121">
        <v>7.8840909090909097</v>
      </c>
    </row>
    <row r="346" spans="1:11" x14ac:dyDescent="0.2">
      <c r="A346" s="118" t="s">
        <v>1896</v>
      </c>
      <c r="B346" s="59" t="s">
        <v>631</v>
      </c>
      <c r="C346" s="59" t="s">
        <v>919</v>
      </c>
      <c r="D346" s="118" t="s">
        <v>229</v>
      </c>
      <c r="E346" s="118" t="s">
        <v>230</v>
      </c>
      <c r="F346" s="119">
        <v>5.4962806320000004</v>
      </c>
      <c r="G346" s="119">
        <v>1.9790566000000001</v>
      </c>
      <c r="H346" s="74">
        <f>IF(ISERROR(F346/G346-1),"",IF((F346/G346-1)&gt;10000%,"",F346/G346-1))</f>
        <v>1.7772225574549005</v>
      </c>
      <c r="I346" s="60">
        <f>F346/$F$1042</f>
        <v>3.0260835620009253E-4</v>
      </c>
      <c r="J346" s="121">
        <v>235.61863455000002</v>
      </c>
      <c r="K346" s="121">
        <v>20.320772727272701</v>
      </c>
    </row>
    <row r="347" spans="1:11" x14ac:dyDescent="0.2">
      <c r="A347" s="118" t="s">
        <v>1719</v>
      </c>
      <c r="B347" s="59" t="s">
        <v>182</v>
      </c>
      <c r="C347" s="59" t="s">
        <v>681</v>
      </c>
      <c r="D347" s="118" t="s">
        <v>228</v>
      </c>
      <c r="E347" s="118" t="s">
        <v>230</v>
      </c>
      <c r="F347" s="119">
        <v>5.4457637199999995</v>
      </c>
      <c r="G347" s="119">
        <v>4.0763936000000003</v>
      </c>
      <c r="H347" s="74">
        <f>IF(ISERROR(F347/G347-1),"",IF((F347/G347-1)&gt;10000%,"",F347/G347-1))</f>
        <v>0.33592686437344987</v>
      </c>
      <c r="I347" s="60">
        <f>F347/$F$1042</f>
        <v>2.9982704994516385E-4</v>
      </c>
      <c r="J347" s="121">
        <v>139.16862158410001</v>
      </c>
      <c r="K347" s="121">
        <v>5.9783181818181799</v>
      </c>
    </row>
    <row r="348" spans="1:11" x14ac:dyDescent="0.2">
      <c r="A348" s="118" t="s">
        <v>1910</v>
      </c>
      <c r="B348" s="59" t="s">
        <v>1664</v>
      </c>
      <c r="C348" s="59" t="s">
        <v>919</v>
      </c>
      <c r="D348" s="118" t="s">
        <v>854</v>
      </c>
      <c r="E348" s="118" t="s">
        <v>230</v>
      </c>
      <c r="F348" s="119">
        <v>5.4132885000000002</v>
      </c>
      <c r="G348" s="119">
        <v>2.9241454999999998</v>
      </c>
      <c r="H348" s="74">
        <f>IF(ISERROR(F348/G348-1),"",IF((F348/G348-1)&gt;10000%,"",F348/G348-1))</f>
        <v>0.85123773765703525</v>
      </c>
      <c r="I348" s="60">
        <f>F348/$F$1042</f>
        <v>2.9803906392344932E-4</v>
      </c>
      <c r="J348" s="121">
        <v>238.20649670399999</v>
      </c>
      <c r="K348" s="121">
        <v>30.409500000000001</v>
      </c>
    </row>
    <row r="349" spans="1:11" x14ac:dyDescent="0.2">
      <c r="A349" s="118" t="s">
        <v>1773</v>
      </c>
      <c r="B349" s="59" t="s">
        <v>1051</v>
      </c>
      <c r="C349" s="59" t="s">
        <v>681</v>
      </c>
      <c r="D349" s="118" t="s">
        <v>228</v>
      </c>
      <c r="E349" s="118" t="s">
        <v>1053</v>
      </c>
      <c r="F349" s="119">
        <v>5.3692330949999993</v>
      </c>
      <c r="G349" s="119">
        <v>9.4820119749999989</v>
      </c>
      <c r="H349" s="74">
        <f>IF(ISERROR(F349/G349-1),"",IF((F349/G349-1)&gt;10000%,"",F349/G349-1))</f>
        <v>-0.43374537923424217</v>
      </c>
      <c r="I349" s="60">
        <f>F349/$F$1042</f>
        <v>2.9561350842849117E-4</v>
      </c>
      <c r="J349" s="121">
        <v>183.86570048000002</v>
      </c>
      <c r="K349" s="121">
        <v>43.779363636363598</v>
      </c>
    </row>
    <row r="350" spans="1:11" x14ac:dyDescent="0.2">
      <c r="A350" s="118" t="s">
        <v>2175</v>
      </c>
      <c r="B350" s="59" t="s">
        <v>550</v>
      </c>
      <c r="C350" s="59" t="s">
        <v>915</v>
      </c>
      <c r="D350" s="118" t="s">
        <v>228</v>
      </c>
      <c r="E350" s="118" t="s">
        <v>1053</v>
      </c>
      <c r="F350" s="119">
        <v>5.3678400159999997</v>
      </c>
      <c r="G350" s="119">
        <v>0.12519085999999999</v>
      </c>
      <c r="H350" s="74">
        <f>IF(ISERROR(F350/G350-1),"",IF((F350/G350-1)&gt;10000%,"",F350/G350-1))</f>
        <v>41.877251709909174</v>
      </c>
      <c r="I350" s="60">
        <f>F350/$F$1042</f>
        <v>2.9553680977089492E-4</v>
      </c>
      <c r="J350" s="121">
        <v>40.529467700000005</v>
      </c>
      <c r="K350" s="121">
        <v>11.923500000000001</v>
      </c>
    </row>
    <row r="351" spans="1:11" x14ac:dyDescent="0.2">
      <c r="A351" s="118" t="s">
        <v>2349</v>
      </c>
      <c r="B351" s="59" t="s">
        <v>382</v>
      </c>
      <c r="C351" s="59" t="s">
        <v>1950</v>
      </c>
      <c r="D351" s="118" t="s">
        <v>229</v>
      </c>
      <c r="E351" s="118" t="s">
        <v>230</v>
      </c>
      <c r="F351" s="119">
        <v>5.3209776120000001</v>
      </c>
      <c r="G351" s="119">
        <v>1.9957935200000001</v>
      </c>
      <c r="H351" s="74">
        <f>IF(ISERROR(F351/G351-1),"",IF((F351/G351-1)&gt;10000%,"",F351/G351-1))</f>
        <v>1.6660962462690025</v>
      </c>
      <c r="I351" s="60">
        <f>F351/$F$1042</f>
        <v>2.9295670951919717E-4</v>
      </c>
      <c r="J351" s="121">
        <v>103.31602749</v>
      </c>
      <c r="K351" s="121">
        <v>18.346272727272702</v>
      </c>
    </row>
    <row r="352" spans="1:11" x14ac:dyDescent="0.2">
      <c r="A352" s="118" t="s">
        <v>2382</v>
      </c>
      <c r="B352" s="59" t="s">
        <v>118</v>
      </c>
      <c r="C352" s="59" t="s">
        <v>681</v>
      </c>
      <c r="D352" s="118" t="s">
        <v>228</v>
      </c>
      <c r="E352" s="118" t="s">
        <v>1053</v>
      </c>
      <c r="F352" s="119">
        <v>5.3195235599999995</v>
      </c>
      <c r="G352" s="119">
        <v>6.1360488000000002</v>
      </c>
      <c r="H352" s="74">
        <f>IF(ISERROR(F352/G352-1),"",IF((F352/G352-1)&gt;10000%,"",F352/G352-1))</f>
        <v>-0.13307019983283064</v>
      </c>
      <c r="I352" s="60">
        <f>F352/$F$1042</f>
        <v>2.9287665387520628E-4</v>
      </c>
      <c r="J352" s="121">
        <v>22.953056069700001</v>
      </c>
      <c r="K352" s="121">
        <v>12.335681818181801</v>
      </c>
    </row>
    <row r="353" spans="1:11" x14ac:dyDescent="0.2">
      <c r="A353" s="118" t="s">
        <v>1869</v>
      </c>
      <c r="B353" s="59" t="s">
        <v>1577</v>
      </c>
      <c r="C353" s="59" t="s">
        <v>919</v>
      </c>
      <c r="D353" s="118" t="s">
        <v>229</v>
      </c>
      <c r="E353" s="118" t="s">
        <v>1053</v>
      </c>
      <c r="F353" s="119">
        <v>5.2698611299999998</v>
      </c>
      <c r="G353" s="119">
        <v>6.962874835</v>
      </c>
      <c r="H353" s="74">
        <f>IF(ISERROR(F353/G353-1),"",IF((F353/G353-1)&gt;10000%,"",F353/G353-1))</f>
        <v>-0.24314866274628366</v>
      </c>
      <c r="I353" s="60">
        <f>F353/$F$1042</f>
        <v>2.9014239277876482E-4</v>
      </c>
      <c r="J353" s="121">
        <v>208.42061499200003</v>
      </c>
      <c r="K353" s="121">
        <v>68.944318181818204</v>
      </c>
    </row>
    <row r="354" spans="1:11" x14ac:dyDescent="0.2">
      <c r="A354" s="118" t="s">
        <v>2261</v>
      </c>
      <c r="B354" s="59" t="s">
        <v>430</v>
      </c>
      <c r="C354" s="59" t="s">
        <v>919</v>
      </c>
      <c r="D354" s="118" t="s">
        <v>229</v>
      </c>
      <c r="E354" s="118" t="s">
        <v>230</v>
      </c>
      <c r="F354" s="119">
        <v>5.2661494500000003</v>
      </c>
      <c r="G354" s="119">
        <v>14.653368890000001</v>
      </c>
      <c r="H354" s="74">
        <f>IF(ISERROR(F354/G354-1),"",IF((F354/G354-1)&gt;10000%,"",F354/G354-1))</f>
        <v>-0.64061851649733503</v>
      </c>
      <c r="I354" s="60">
        <f>F354/$F$1042</f>
        <v>2.8993803906054289E-4</v>
      </c>
      <c r="J354" s="121">
        <v>82.084028540000006</v>
      </c>
      <c r="K354" s="121">
        <v>24.421409090909101</v>
      </c>
    </row>
    <row r="355" spans="1:11" x14ac:dyDescent="0.2">
      <c r="A355" s="118" t="s">
        <v>2497</v>
      </c>
      <c r="B355" s="59" t="s">
        <v>997</v>
      </c>
      <c r="C355" s="59" t="s">
        <v>914</v>
      </c>
      <c r="D355" s="118" t="s">
        <v>228</v>
      </c>
      <c r="E355" s="118" t="s">
        <v>3028</v>
      </c>
      <c r="F355" s="119">
        <v>5.23982708188605</v>
      </c>
      <c r="G355" s="119">
        <v>7.4059582113103302</v>
      </c>
      <c r="H355" s="74">
        <f>IF(ISERROR(F355/G355-1),"",IF((F355/G355-1)&gt;10000%,"",F355/G355-1))</f>
        <v>-0.29248492465379827</v>
      </c>
      <c r="I355" s="60">
        <f>F355/$F$1042</f>
        <v>2.8848881019477482E-4</v>
      </c>
      <c r="J355" s="121">
        <v>45.986688000000008</v>
      </c>
      <c r="K355" s="121">
        <v>59.009772727272697</v>
      </c>
    </row>
    <row r="356" spans="1:11" x14ac:dyDescent="0.2">
      <c r="A356" s="118" t="s">
        <v>2669</v>
      </c>
      <c r="B356" s="59" t="s">
        <v>812</v>
      </c>
      <c r="C356" s="59" t="s">
        <v>920</v>
      </c>
      <c r="D356" s="118" t="s">
        <v>228</v>
      </c>
      <c r="E356" s="118" t="s">
        <v>1053</v>
      </c>
      <c r="F356" s="119">
        <v>5.2317648930000002</v>
      </c>
      <c r="G356" s="119">
        <v>5.0783061950000006</v>
      </c>
      <c r="H356" s="74">
        <f>IF(ISERROR(F356/G356-1),"",IF((F356/G356-1)&gt;10000%,"",F356/G356-1))</f>
        <v>3.0218480750745513E-2</v>
      </c>
      <c r="I356" s="60">
        <f>F356/$F$1042</f>
        <v>2.8804493079895614E-4</v>
      </c>
      <c r="J356" s="121">
        <v>504.1426065</v>
      </c>
      <c r="K356" s="121">
        <v>9.1281818181818206</v>
      </c>
    </row>
    <row r="357" spans="1:11" x14ac:dyDescent="0.2">
      <c r="A357" s="118" t="s">
        <v>2559</v>
      </c>
      <c r="B357" s="118" t="s">
        <v>2553</v>
      </c>
      <c r="C357" s="59" t="s">
        <v>1950</v>
      </c>
      <c r="D357" s="118" t="s">
        <v>229</v>
      </c>
      <c r="E357" s="118" t="s">
        <v>1053</v>
      </c>
      <c r="F357" s="119">
        <v>5.1701421299999994</v>
      </c>
      <c r="G357" s="119">
        <v>1.72947739</v>
      </c>
      <c r="H357" s="74">
        <f>IF(ISERROR(F357/G357-1),"",IF((F357/G357-1)&gt;10000%,"",F357/G357-1))</f>
        <v>1.9894245278338096</v>
      </c>
      <c r="I357" s="60">
        <f>F357/$F$1042</f>
        <v>2.846521704461878E-4</v>
      </c>
      <c r="J357" s="121">
        <v>100.55183357999999</v>
      </c>
      <c r="K357" s="121">
        <v>11.002000000000001</v>
      </c>
    </row>
    <row r="358" spans="1:11" x14ac:dyDescent="0.2">
      <c r="A358" s="118" t="s">
        <v>1883</v>
      </c>
      <c r="B358" s="118" t="s">
        <v>2975</v>
      </c>
      <c r="C358" s="59" t="s">
        <v>919</v>
      </c>
      <c r="D358" s="118" t="s">
        <v>229</v>
      </c>
      <c r="E358" s="118" t="s">
        <v>1053</v>
      </c>
      <c r="F358" s="119">
        <v>5.1324014900000003</v>
      </c>
      <c r="G358" s="119">
        <v>0.86216846200000008</v>
      </c>
      <c r="H358" s="74">
        <f>IF(ISERROR(F358/G358-1),"",IF((F358/G358-1)&gt;10000%,"",F358/G358-1))</f>
        <v>4.952898669123436</v>
      </c>
      <c r="I358" s="60">
        <f>F358/$F$1042</f>
        <v>2.8257428654669274E-4</v>
      </c>
      <c r="J358" s="121">
        <v>709.88536087200009</v>
      </c>
      <c r="K358" s="121">
        <v>38.79</v>
      </c>
    </row>
    <row r="359" spans="1:11" x14ac:dyDescent="0.2">
      <c r="A359" s="118" t="s">
        <v>2323</v>
      </c>
      <c r="B359" s="59" t="s">
        <v>1450</v>
      </c>
      <c r="C359" s="59" t="s">
        <v>1003</v>
      </c>
      <c r="D359" s="118" t="s">
        <v>228</v>
      </c>
      <c r="E359" s="118" t="s">
        <v>1053</v>
      </c>
      <c r="F359" s="119">
        <v>5.1147353403014506</v>
      </c>
      <c r="G359" s="119">
        <v>4.3921922825619193</v>
      </c>
      <c r="H359" s="74">
        <f>IF(ISERROR(F359/G359-1),"",IF((F359/G359-1)&gt;10000%,"",F359/G359-1))</f>
        <v>0.1645062445485832</v>
      </c>
      <c r="I359" s="60">
        <f>F359/$F$1042</f>
        <v>2.8160164252092408E-4</v>
      </c>
      <c r="J359" s="121">
        <v>35.890428768</v>
      </c>
      <c r="K359" s="121">
        <v>29.003545454545499</v>
      </c>
    </row>
    <row r="360" spans="1:11" x14ac:dyDescent="0.2">
      <c r="A360" s="118" t="s">
        <v>1771</v>
      </c>
      <c r="B360" s="59" t="s">
        <v>1656</v>
      </c>
      <c r="C360" s="59" t="s">
        <v>681</v>
      </c>
      <c r="D360" s="118" t="s">
        <v>228</v>
      </c>
      <c r="E360" s="118" t="s">
        <v>230</v>
      </c>
      <c r="F360" s="119">
        <v>5.0875209769999996</v>
      </c>
      <c r="G360" s="119">
        <v>3.7212366719999999</v>
      </c>
      <c r="H360" s="74">
        <f>IF(ISERROR(F360/G360-1),"",IF((F360/G360-1)&gt;10000%,"",F360/G360-1))</f>
        <v>0.36715866939623654</v>
      </c>
      <c r="I360" s="60">
        <f>F360/$F$1042</f>
        <v>2.8010330313560643E-4</v>
      </c>
      <c r="J360" s="121">
        <v>123.1078974462</v>
      </c>
      <c r="K360" s="121">
        <v>13.8591363636364</v>
      </c>
    </row>
    <row r="361" spans="1:11" x14ac:dyDescent="0.2">
      <c r="A361" s="118" t="s">
        <v>1857</v>
      </c>
      <c r="B361" s="59" t="s">
        <v>959</v>
      </c>
      <c r="C361" s="59" t="s">
        <v>919</v>
      </c>
      <c r="D361" s="118" t="s">
        <v>229</v>
      </c>
      <c r="E361" s="118" t="s">
        <v>230</v>
      </c>
      <c r="F361" s="119">
        <v>5.0706693290000002</v>
      </c>
      <c r="G361" s="119">
        <v>3.5771685249999998</v>
      </c>
      <c r="H361" s="74">
        <f>IF(ISERROR(F361/G361-1),"",IF((F361/G361-1)&gt;10000%,"",F361/G361-1))</f>
        <v>0.41750920974571648</v>
      </c>
      <c r="I361" s="60">
        <f>F361/$F$1042</f>
        <v>2.7917550307553441E-4</v>
      </c>
      <c r="J361" s="121">
        <v>186.77619326400003</v>
      </c>
      <c r="K361" s="121">
        <v>43.021136363636401</v>
      </c>
    </row>
    <row r="362" spans="1:11" x14ac:dyDescent="0.2">
      <c r="A362" s="118" t="s">
        <v>2325</v>
      </c>
      <c r="B362" s="59" t="s">
        <v>305</v>
      </c>
      <c r="C362" s="59" t="s">
        <v>916</v>
      </c>
      <c r="D362" s="118" t="s">
        <v>228</v>
      </c>
      <c r="E362" s="118" t="s">
        <v>1053</v>
      </c>
      <c r="F362" s="119">
        <v>4.9615085999999993</v>
      </c>
      <c r="G362" s="119">
        <v>30.796856554000001</v>
      </c>
      <c r="H362" s="74">
        <f>IF(ISERROR(F362/G362-1),"",IF((F362/G362-1)&gt;10000%,"",F362/G362-1))</f>
        <v>-0.83889561613860286</v>
      </c>
      <c r="I362" s="60">
        <f>F362/$F$1042</f>
        <v>2.7316544809908861E-4</v>
      </c>
      <c r="J362" s="121">
        <v>223.04105894</v>
      </c>
      <c r="K362" s="121">
        <v>13.5783636363636</v>
      </c>
    </row>
    <row r="363" spans="1:11" x14ac:dyDescent="0.2">
      <c r="A363" s="118" t="s">
        <v>1877</v>
      </c>
      <c r="B363" s="59" t="s">
        <v>332</v>
      </c>
      <c r="C363" s="59" t="s">
        <v>919</v>
      </c>
      <c r="D363" s="118" t="s">
        <v>229</v>
      </c>
      <c r="E363" s="118" t="s">
        <v>1053</v>
      </c>
      <c r="F363" s="119">
        <v>4.9489786479999998</v>
      </c>
      <c r="G363" s="119">
        <v>22.717023000000001</v>
      </c>
      <c r="H363" s="74">
        <f>IF(ISERROR(F363/G363-1),"",IF((F363/G363-1)&gt;10000%,"",F363/G363-1))</f>
        <v>-0.78214669025954686</v>
      </c>
      <c r="I363" s="60">
        <f>F363/$F$1042</f>
        <v>2.7247558736746759E-4</v>
      </c>
      <c r="J363" s="121">
        <v>242.02072043200005</v>
      </c>
      <c r="K363" s="121">
        <v>56.273272727272698</v>
      </c>
    </row>
    <row r="364" spans="1:11" x14ac:dyDescent="0.2">
      <c r="A364" s="118" t="s">
        <v>2685</v>
      </c>
      <c r="B364" s="59" t="s">
        <v>346</v>
      </c>
      <c r="C364" s="59" t="s">
        <v>920</v>
      </c>
      <c r="D364" s="118" t="s">
        <v>228</v>
      </c>
      <c r="E364" s="118" t="s">
        <v>1053</v>
      </c>
      <c r="F364" s="119">
        <v>4.8959857109999998</v>
      </c>
      <c r="G364" s="119">
        <v>1.8156787730000001</v>
      </c>
      <c r="H364" s="74">
        <f>IF(ISERROR(F364/G364-1),"",IF((F364/G364-1)&gt;10000%,"",F364/G364-1))</f>
        <v>1.6965043507726238</v>
      </c>
      <c r="I364" s="60">
        <f>F364/$F$1042</f>
        <v>2.6955795876924414E-4</v>
      </c>
      <c r="J364" s="121">
        <v>167.47408100000001</v>
      </c>
      <c r="K364" s="121">
        <v>81.902090909090902</v>
      </c>
    </row>
    <row r="365" spans="1:11" x14ac:dyDescent="0.2">
      <c r="A365" s="118" t="s">
        <v>2465</v>
      </c>
      <c r="B365" s="59" t="s">
        <v>534</v>
      </c>
      <c r="C365" s="59" t="s">
        <v>1003</v>
      </c>
      <c r="D365" s="118" t="s">
        <v>228</v>
      </c>
      <c r="E365" s="118" t="s">
        <v>1053</v>
      </c>
      <c r="F365" s="119">
        <v>4.8775468799999997</v>
      </c>
      <c r="G365" s="119">
        <v>0.54452787000000002</v>
      </c>
      <c r="H365" s="74">
        <f>IF(ISERROR(F365/G365-1),"",IF((F365/G365-1)&gt;10000%,"",F365/G365-1))</f>
        <v>7.9573870296115405</v>
      </c>
      <c r="I365" s="60">
        <f>F365/$F$1042</f>
        <v>2.6854277328059286E-4</v>
      </c>
      <c r="J365" s="121">
        <v>41.050321920000002</v>
      </c>
      <c r="K365" s="121">
        <v>92.965909090909093</v>
      </c>
    </row>
    <row r="366" spans="1:11" x14ac:dyDescent="0.2">
      <c r="A366" s="118" t="s">
        <v>2058</v>
      </c>
      <c r="B366" s="59" t="s">
        <v>149</v>
      </c>
      <c r="C366" s="59" t="s">
        <v>1003</v>
      </c>
      <c r="D366" s="118" t="s">
        <v>854</v>
      </c>
      <c r="E366" s="118" t="s">
        <v>230</v>
      </c>
      <c r="F366" s="119">
        <v>4.8758556900000007</v>
      </c>
      <c r="G366" s="119">
        <v>6.0197302559999999</v>
      </c>
      <c r="H366" s="74">
        <f>IF(ISERROR(F366/G366-1),"",IF((F366/G366-1)&gt;10000%,"",F366/G366-1))</f>
        <v>-0.19002090083021139</v>
      </c>
      <c r="I366" s="60">
        <f>F366/$F$1042</f>
        <v>2.6844966154555117E-4</v>
      </c>
      <c r="J366" s="121">
        <v>281.66092386000003</v>
      </c>
      <c r="K366" s="121">
        <v>30.366454545454499</v>
      </c>
    </row>
    <row r="367" spans="1:11" x14ac:dyDescent="0.2">
      <c r="A367" s="118" t="s">
        <v>2056</v>
      </c>
      <c r="B367" s="59" t="s">
        <v>1449</v>
      </c>
      <c r="C367" s="59" t="s">
        <v>1003</v>
      </c>
      <c r="D367" s="118" t="s">
        <v>229</v>
      </c>
      <c r="E367" s="118" t="s">
        <v>230</v>
      </c>
      <c r="F367" s="119">
        <v>4.8635780300000002</v>
      </c>
      <c r="G367" s="119">
        <v>3.6851418300000001</v>
      </c>
      <c r="H367" s="74">
        <f>IF(ISERROR(F367/G367-1),"",IF((F367/G367-1)&gt;10000%,"",F367/G367-1))</f>
        <v>0.31978041941468516</v>
      </c>
      <c r="I367" s="60">
        <f>F367/$F$1042</f>
        <v>2.6777369123774831E-4</v>
      </c>
      <c r="J367" s="121">
        <v>54.433500000000002</v>
      </c>
      <c r="K367" s="121">
        <v>13.6284090909091</v>
      </c>
    </row>
    <row r="368" spans="1:11" x14ac:dyDescent="0.2">
      <c r="A368" s="118" t="s">
        <v>1972</v>
      </c>
      <c r="B368" s="59" t="s">
        <v>27</v>
      </c>
      <c r="C368" s="59" t="s">
        <v>1950</v>
      </c>
      <c r="D368" s="118" t="s">
        <v>229</v>
      </c>
      <c r="E368" s="118" t="s">
        <v>230</v>
      </c>
      <c r="F368" s="119">
        <v>4.8474763599999999</v>
      </c>
      <c r="G368" s="119">
        <v>3.31974138</v>
      </c>
      <c r="H368" s="74">
        <f>IF(ISERROR(F368/G368-1),"",IF((F368/G368-1)&gt;10000%,"",F368/G368-1))</f>
        <v>0.46019698679057952</v>
      </c>
      <c r="I368" s="60">
        <f>F368/$F$1042</f>
        <v>2.6688718266640495E-4</v>
      </c>
      <c r="J368" s="121">
        <v>26.703757190000001</v>
      </c>
      <c r="K368" s="121">
        <v>19.197318181818201</v>
      </c>
    </row>
    <row r="369" spans="1:11" x14ac:dyDescent="0.2">
      <c r="A369" s="118" t="s">
        <v>2182</v>
      </c>
      <c r="B369" s="59" t="s">
        <v>563</v>
      </c>
      <c r="C369" s="59" t="s">
        <v>915</v>
      </c>
      <c r="D369" s="118" t="s">
        <v>228</v>
      </c>
      <c r="E369" s="118" t="s">
        <v>1053</v>
      </c>
      <c r="F369" s="119">
        <v>4.8472817450000001</v>
      </c>
      <c r="G369" s="119">
        <v>4.2866217520000003</v>
      </c>
      <c r="H369" s="74">
        <f>IF(ISERROR(F369/G369-1),"",IF((F369/G369-1)&gt;10000%,"",F369/G369-1))</f>
        <v>0.13079297065070272</v>
      </c>
      <c r="I369" s="60">
        <f>F369/$F$1042</f>
        <v>2.6687646776132917E-4</v>
      </c>
      <c r="J369" s="121">
        <v>32.796015699999998</v>
      </c>
      <c r="K369" s="121">
        <v>13.7467272727273</v>
      </c>
    </row>
    <row r="370" spans="1:11" x14ac:dyDescent="0.2">
      <c r="A370" s="118" t="s">
        <v>2018</v>
      </c>
      <c r="B370" s="59" t="s">
        <v>2019</v>
      </c>
      <c r="C370" s="59" t="s">
        <v>295</v>
      </c>
      <c r="D370" s="118" t="s">
        <v>229</v>
      </c>
      <c r="E370" s="118" t="s">
        <v>230</v>
      </c>
      <c r="F370" s="119">
        <v>4.8468560199999997</v>
      </c>
      <c r="G370" s="119">
        <v>3.1524330800000002</v>
      </c>
      <c r="H370" s="74">
        <f>IF(ISERROR(F370/G370-1),"",IF((F370/G370-1)&gt;10000%,"",F370/G370-1))</f>
        <v>0.53749687844285643</v>
      </c>
      <c r="I370" s="60">
        <f>F370/$F$1042</f>
        <v>2.6685302864839643E-4</v>
      </c>
      <c r="J370" s="121">
        <v>124.0997048</v>
      </c>
      <c r="K370" s="121">
        <v>39.472136363636402</v>
      </c>
    </row>
    <row r="371" spans="1:11" x14ac:dyDescent="0.2">
      <c r="A371" s="118" t="s">
        <v>1953</v>
      </c>
      <c r="B371" s="59" t="s">
        <v>271</v>
      </c>
      <c r="C371" s="59" t="s">
        <v>1950</v>
      </c>
      <c r="D371" s="118" t="s">
        <v>229</v>
      </c>
      <c r="E371" s="118" t="s">
        <v>230</v>
      </c>
      <c r="F371" s="119">
        <v>4.7495554100000001</v>
      </c>
      <c r="G371" s="119">
        <v>2.5027832999999999</v>
      </c>
      <c r="H371" s="74">
        <f>IF(ISERROR(F371/G371-1),"",IF((F371/G371-1)&gt;10000%,"",F371/G371-1))</f>
        <v>0.89770940616392969</v>
      </c>
      <c r="I371" s="60">
        <f>F371/$F$1042</f>
        <v>2.6149595545276307E-4</v>
      </c>
      <c r="J371" s="121">
        <v>8.0934111179697048</v>
      </c>
      <c r="K371" s="121">
        <v>19.381772727272701</v>
      </c>
    </row>
    <row r="372" spans="1:11" x14ac:dyDescent="0.2">
      <c r="A372" s="118" t="s">
        <v>1756</v>
      </c>
      <c r="B372" s="59" t="s">
        <v>165</v>
      </c>
      <c r="C372" s="59" t="s">
        <v>681</v>
      </c>
      <c r="D372" s="118" t="s">
        <v>228</v>
      </c>
      <c r="E372" s="118" t="s">
        <v>230</v>
      </c>
      <c r="F372" s="119">
        <v>4.74120718</v>
      </c>
      <c r="G372" s="119">
        <v>9.6889059E-2</v>
      </c>
      <c r="H372" s="74">
        <f>IF(ISERROR(F372/G372-1),"",IF((F372/G372-1)&gt;10000%,"",F372/G372-1))</f>
        <v>47.934391859456497</v>
      </c>
      <c r="I372" s="60">
        <f>F372/$F$1042</f>
        <v>2.6103632751041015E-4</v>
      </c>
      <c r="J372" s="121">
        <v>103.25115410513</v>
      </c>
      <c r="K372" s="121">
        <v>42.487227272727303</v>
      </c>
    </row>
    <row r="373" spans="1:11" x14ac:dyDescent="0.2">
      <c r="A373" s="118" t="s">
        <v>2366</v>
      </c>
      <c r="B373" s="59" t="s">
        <v>114</v>
      </c>
      <c r="C373" s="59" t="s">
        <v>681</v>
      </c>
      <c r="D373" s="118" t="s">
        <v>228</v>
      </c>
      <c r="E373" s="118" t="s">
        <v>1053</v>
      </c>
      <c r="F373" s="119">
        <v>4.7106451100000006</v>
      </c>
      <c r="G373" s="119">
        <v>3.5854145850000001</v>
      </c>
      <c r="H373" s="74">
        <f>IF(ISERROR(F373/G373-1),"",IF((F373/G373-1)&gt;10000%,"",F373/G373-1))</f>
        <v>0.31383554072311015</v>
      </c>
      <c r="I373" s="60">
        <f>F373/$F$1042</f>
        <v>2.5935367366065453E-4</v>
      </c>
      <c r="J373" s="121">
        <v>39.3607331527</v>
      </c>
      <c r="K373" s="121">
        <v>14.5421363636364</v>
      </c>
    </row>
    <row r="374" spans="1:11" x14ac:dyDescent="0.2">
      <c r="A374" s="118" t="s">
        <v>2518</v>
      </c>
      <c r="B374" s="59" t="s">
        <v>999</v>
      </c>
      <c r="C374" s="59" t="s">
        <v>914</v>
      </c>
      <c r="D374" s="118" t="s">
        <v>228</v>
      </c>
      <c r="E374" s="118" t="s">
        <v>3028</v>
      </c>
      <c r="F374" s="119">
        <v>4.6957676299999997</v>
      </c>
      <c r="G374" s="119">
        <v>0.95110713000000002</v>
      </c>
      <c r="H374" s="74">
        <f>IF(ISERROR(F374/G374-1),"",IF((F374/G374-1)&gt;10000%,"",F374/G374-1))</f>
        <v>3.9371595290217201</v>
      </c>
      <c r="I374" s="60">
        <f>F374/$F$1042</f>
        <v>2.5853456523649795E-4</v>
      </c>
      <c r="J374" s="121">
        <v>187.67444807999999</v>
      </c>
      <c r="K374" s="121">
        <v>18.610409090909101</v>
      </c>
    </row>
    <row r="375" spans="1:11" x14ac:dyDescent="0.2">
      <c r="A375" s="118" t="s">
        <v>2207</v>
      </c>
      <c r="B375" s="59" t="s">
        <v>443</v>
      </c>
      <c r="C375" s="59" t="s">
        <v>915</v>
      </c>
      <c r="D375" s="118" t="s">
        <v>228</v>
      </c>
      <c r="E375" s="118" t="s">
        <v>1053</v>
      </c>
      <c r="F375" s="119">
        <v>4.6486845719999996</v>
      </c>
      <c r="G375" s="119">
        <v>15.885965633</v>
      </c>
      <c r="H375" s="74">
        <f>IF(ISERROR(F375/G375-1),"",IF((F375/G375-1)&gt;10000%,"",F375/G375-1))</f>
        <v>-0.70737160841244284</v>
      </c>
      <c r="I375" s="60">
        <f>F375/$F$1042</f>
        <v>2.5594231645223795E-4</v>
      </c>
      <c r="J375" s="121">
        <v>141.77511652000001</v>
      </c>
      <c r="K375" s="121">
        <v>11.804454545454499</v>
      </c>
    </row>
    <row r="376" spans="1:11" x14ac:dyDescent="0.2">
      <c r="A376" s="118" t="s">
        <v>1881</v>
      </c>
      <c r="B376" s="118" t="s">
        <v>3035</v>
      </c>
      <c r="C376" s="59" t="s">
        <v>919</v>
      </c>
      <c r="D376" s="118" t="s">
        <v>229</v>
      </c>
      <c r="E376" s="118" t="s">
        <v>1053</v>
      </c>
      <c r="F376" s="119">
        <v>4.6434610899999997</v>
      </c>
      <c r="G376" s="119">
        <v>8.447901439999999</v>
      </c>
      <c r="H376" s="74">
        <f>IF(ISERROR(F376/G376-1),"",IF((F376/G376-1)&gt;10000%,"",F376/G376-1))</f>
        <v>-0.45034146965616106</v>
      </c>
      <c r="I376" s="60">
        <f>F376/$F$1042</f>
        <v>2.5565472755212653E-4</v>
      </c>
      <c r="J376" s="121">
        <v>491.28399999999999</v>
      </c>
      <c r="K376" s="121">
        <v>28.286954545454499</v>
      </c>
    </row>
    <row r="377" spans="1:11" x14ac:dyDescent="0.2">
      <c r="A377" s="118" t="s">
        <v>2678</v>
      </c>
      <c r="B377" s="59" t="s">
        <v>226</v>
      </c>
      <c r="C377" s="59" t="s">
        <v>920</v>
      </c>
      <c r="D377" s="118" t="s">
        <v>229</v>
      </c>
      <c r="E377" s="118" t="s">
        <v>1053</v>
      </c>
      <c r="F377" s="119">
        <v>4.6423558399999996</v>
      </c>
      <c r="G377" s="119">
        <v>4.0126251430000002</v>
      </c>
      <c r="H377" s="74">
        <f>IF(ISERROR(F377/G377-1),"",IF((F377/G377-1)&gt;10000%,"",F377/G377-1))</f>
        <v>0.15693733517534292</v>
      </c>
      <c r="I377" s="60">
        <f>F377/$F$1042</f>
        <v>2.5559387587658744E-4</v>
      </c>
      <c r="J377" s="121">
        <v>143.49902219999998</v>
      </c>
      <c r="K377" s="121">
        <v>6.4365909090909099</v>
      </c>
    </row>
    <row r="378" spans="1:11" x14ac:dyDescent="0.2">
      <c r="A378" s="118" t="s">
        <v>2656</v>
      </c>
      <c r="B378" s="59" t="s">
        <v>55</v>
      </c>
      <c r="C378" s="59" t="s">
        <v>920</v>
      </c>
      <c r="D378" s="118" t="s">
        <v>228</v>
      </c>
      <c r="E378" s="118" t="s">
        <v>230</v>
      </c>
      <c r="F378" s="119">
        <v>4.6034538779999998</v>
      </c>
      <c r="G378" s="119">
        <v>2.4861811919999997</v>
      </c>
      <c r="H378" s="74">
        <f>IF(ISERROR(F378/G378-1),"",IF((F378/G378-1)&gt;10000%,"",F378/G378-1))</f>
        <v>0.85161640382966919</v>
      </c>
      <c r="I378" s="60">
        <f>F378/$F$1042</f>
        <v>2.5345205314918881E-4</v>
      </c>
      <c r="J378" s="121">
        <v>148.44629639999999</v>
      </c>
      <c r="K378" s="121">
        <v>42.530090909090902</v>
      </c>
    </row>
    <row r="379" spans="1:11" x14ac:dyDescent="0.2">
      <c r="A379" s="118" t="s">
        <v>3002</v>
      </c>
      <c r="B379" s="59" t="s">
        <v>70</v>
      </c>
      <c r="C379" s="59" t="s">
        <v>914</v>
      </c>
      <c r="D379" s="118" t="s">
        <v>228</v>
      </c>
      <c r="E379" s="118" t="s">
        <v>3028</v>
      </c>
      <c r="F379" s="119">
        <v>4.5900535599999994</v>
      </c>
      <c r="G379" s="119">
        <v>5.4277126300000003</v>
      </c>
      <c r="H379" s="74">
        <f>IF(ISERROR(F379/G379-1),"",IF((F379/G379-1)&gt;10000%,"",F379/G379-1))</f>
        <v>-0.15433003312852267</v>
      </c>
      <c r="I379" s="60">
        <f>F379/$F$1042</f>
        <v>2.527142727347519E-4</v>
      </c>
      <c r="J379" s="121">
        <v>83.228436650000006</v>
      </c>
      <c r="K379" s="121">
        <v>25.351545454545501</v>
      </c>
    </row>
    <row r="380" spans="1:11" x14ac:dyDescent="0.2">
      <c r="A380" s="118" t="s">
        <v>2419</v>
      </c>
      <c r="B380" s="59" t="s">
        <v>50</v>
      </c>
      <c r="C380" s="59" t="s">
        <v>1950</v>
      </c>
      <c r="D380" s="118" t="s">
        <v>229</v>
      </c>
      <c r="E380" s="118" t="s">
        <v>230</v>
      </c>
      <c r="F380" s="119">
        <v>4.5856641799999993</v>
      </c>
      <c r="G380" s="119">
        <v>6.38199016</v>
      </c>
      <c r="H380" s="74">
        <f>IF(ISERROR(F380/G380-1),"",IF((F380/G380-1)&gt;10000%,"",F380/G380-1))</f>
        <v>-0.28146799587042937</v>
      </c>
      <c r="I380" s="60">
        <f>F380/$F$1042</f>
        <v>2.5247260693282681E-4</v>
      </c>
      <c r="J380" s="121">
        <v>38.874914320000002</v>
      </c>
      <c r="K380" s="121">
        <v>10.7034090909091</v>
      </c>
    </row>
    <row r="381" spans="1:11" x14ac:dyDescent="0.2">
      <c r="A381" s="118" t="s">
        <v>2421</v>
      </c>
      <c r="B381" s="59" t="s">
        <v>1521</v>
      </c>
      <c r="C381" s="59" t="s">
        <v>916</v>
      </c>
      <c r="D381" s="118" t="s">
        <v>228</v>
      </c>
      <c r="E381" s="118" t="s">
        <v>1053</v>
      </c>
      <c r="F381" s="119">
        <v>4.5610097300000003</v>
      </c>
      <c r="G381" s="119">
        <v>1.0517207</v>
      </c>
      <c r="H381" s="74">
        <f>IF(ISERROR(F381/G381-1),"",IF((F381/G381-1)&gt;10000%,"",F381/G381-1))</f>
        <v>3.3367119521371027</v>
      </c>
      <c r="I381" s="60">
        <f>F381/$F$1042</f>
        <v>2.5111520852342238E-4</v>
      </c>
      <c r="J381" s="121">
        <v>313.45484269000002</v>
      </c>
      <c r="K381" s="121">
        <v>32.7352272727273</v>
      </c>
    </row>
    <row r="382" spans="1:11" x14ac:dyDescent="0.2">
      <c r="A382" s="118" t="s">
        <v>1942</v>
      </c>
      <c r="B382" s="59" t="s">
        <v>1943</v>
      </c>
      <c r="C382" s="59" t="s">
        <v>1950</v>
      </c>
      <c r="D382" s="118" t="s">
        <v>229</v>
      </c>
      <c r="E382" s="118" t="s">
        <v>230</v>
      </c>
      <c r="F382" s="119">
        <v>4.5164649000000008</v>
      </c>
      <c r="G382" s="119">
        <v>0.41517796000000001</v>
      </c>
      <c r="H382" s="74">
        <f>IF(ISERROR(F382/G382-1),"",IF((F382/G382-1)&gt;10000%,"",F382/G382-1))</f>
        <v>9.8783830914338537</v>
      </c>
      <c r="I382" s="60">
        <f>F382/$F$1042</f>
        <v>2.4866270678887989E-4</v>
      </c>
      <c r="J382" s="121">
        <v>39.343233130000002</v>
      </c>
      <c r="K382" s="121">
        <v>21.137772727272701</v>
      </c>
    </row>
    <row r="383" spans="1:11" x14ac:dyDescent="0.2">
      <c r="A383" s="118" t="s">
        <v>1849</v>
      </c>
      <c r="B383" s="59" t="s">
        <v>1629</v>
      </c>
      <c r="C383" s="59" t="s">
        <v>919</v>
      </c>
      <c r="D383" s="118" t="s">
        <v>854</v>
      </c>
      <c r="E383" s="118" t="s">
        <v>230</v>
      </c>
      <c r="F383" s="119">
        <v>4.3969640700000001</v>
      </c>
      <c r="G383" s="119">
        <v>5.7008106300000003</v>
      </c>
      <c r="H383" s="74">
        <f>IF(ISERROR(F383/G383-1),"",IF((F383/G383-1)&gt;10000%,"",F383/G383-1))</f>
        <v>-0.22871248399984134</v>
      </c>
      <c r="I383" s="60">
        <f>F383/$F$1042</f>
        <v>2.4208335756127535E-4</v>
      </c>
      <c r="J383" s="121">
        <v>250.99443364800001</v>
      </c>
      <c r="K383" s="121">
        <v>62.673909090909099</v>
      </c>
    </row>
    <row r="384" spans="1:11" x14ac:dyDescent="0.2">
      <c r="A384" s="118" t="s">
        <v>2260</v>
      </c>
      <c r="B384" s="59" t="s">
        <v>429</v>
      </c>
      <c r="C384" s="59" t="s">
        <v>919</v>
      </c>
      <c r="D384" s="118" t="s">
        <v>229</v>
      </c>
      <c r="E384" s="118" t="s">
        <v>230</v>
      </c>
      <c r="F384" s="119">
        <v>4.3947289139999999</v>
      </c>
      <c r="G384" s="119">
        <v>5.958684764</v>
      </c>
      <c r="H384" s="74">
        <f>IF(ISERROR(F384/G384-1),"",IF((F384/G384-1)&gt;10000%,"",F384/G384-1))</f>
        <v>-0.26246662005830523</v>
      </c>
      <c r="I384" s="60">
        <f>F384/$F$1042</f>
        <v>2.4196029672644953E-4</v>
      </c>
      <c r="J384" s="121">
        <v>37.622324060000004</v>
      </c>
      <c r="K384" s="121">
        <v>32.3036363636364</v>
      </c>
    </row>
    <row r="385" spans="1:11" x14ac:dyDescent="0.2">
      <c r="A385" s="118" t="s">
        <v>3009</v>
      </c>
      <c r="B385" s="59" t="s">
        <v>1274</v>
      </c>
      <c r="C385" s="59" t="s">
        <v>914</v>
      </c>
      <c r="D385" s="118" t="s">
        <v>228</v>
      </c>
      <c r="E385" s="118" t="s">
        <v>3028</v>
      </c>
      <c r="F385" s="119">
        <v>4.3912933499999998</v>
      </c>
      <c r="G385" s="119">
        <v>2.0864403899999999</v>
      </c>
      <c r="H385" s="74">
        <f>IF(ISERROR(F385/G385-1),"",IF((F385/G385-1)&gt;10000%,"",F385/G385-1))</f>
        <v>1.1046819123358707</v>
      </c>
      <c r="I385" s="60">
        <f>F385/$F$1042</f>
        <v>2.417711451084249E-4</v>
      </c>
      <c r="J385" s="121">
        <v>62.044224619999994</v>
      </c>
      <c r="K385" s="121">
        <v>74.459000000000003</v>
      </c>
    </row>
    <row r="386" spans="1:11" x14ac:dyDescent="0.2">
      <c r="A386" s="118" t="s">
        <v>1885</v>
      </c>
      <c r="B386" s="59" t="s">
        <v>537</v>
      </c>
      <c r="C386" s="59" t="s">
        <v>919</v>
      </c>
      <c r="D386" s="118" t="s">
        <v>229</v>
      </c>
      <c r="E386" s="118" t="s">
        <v>230</v>
      </c>
      <c r="F386" s="119">
        <v>4.3857388760000005</v>
      </c>
      <c r="G386" s="119">
        <v>2.4972967210000001</v>
      </c>
      <c r="H386" s="74">
        <f>IF(ISERROR(F386/G386-1),"",IF((F386/G386-1)&gt;10000%,"",F386/G386-1))</f>
        <v>0.75619454393221064</v>
      </c>
      <c r="I386" s="60">
        <f>F386/$F$1042</f>
        <v>2.414653328038439E-4</v>
      </c>
      <c r="J386" s="121">
        <v>258.49471172800003</v>
      </c>
      <c r="K386" s="121">
        <v>39.254045454545498</v>
      </c>
    </row>
    <row r="387" spans="1:11" x14ac:dyDescent="0.2">
      <c r="A387" s="118" t="s">
        <v>1700</v>
      </c>
      <c r="B387" s="59" t="s">
        <v>1399</v>
      </c>
      <c r="C387" s="59" t="s">
        <v>164</v>
      </c>
      <c r="D387" s="118" t="s">
        <v>229</v>
      </c>
      <c r="E387" s="118" t="s">
        <v>230</v>
      </c>
      <c r="F387" s="119">
        <v>4.3837418499999998</v>
      </c>
      <c r="G387" s="119">
        <v>4.4748120599999996</v>
      </c>
      <c r="H387" s="74">
        <f>IF(ISERROR(F387/G387-1),"",IF((F387/G387-1)&gt;10000%,"",F387/G387-1))</f>
        <v>-2.0351739643787337E-2</v>
      </c>
      <c r="I387" s="60">
        <f>F387/$F$1042</f>
        <v>2.4135538267654679E-4</v>
      </c>
      <c r="J387" s="121">
        <v>356.90480000000002</v>
      </c>
      <c r="K387" s="121">
        <v>27.932409090909101</v>
      </c>
    </row>
    <row r="388" spans="1:11" x14ac:dyDescent="0.2">
      <c r="A388" s="118" t="s">
        <v>1965</v>
      </c>
      <c r="B388" s="59" t="s">
        <v>297</v>
      </c>
      <c r="C388" s="59" t="s">
        <v>1950</v>
      </c>
      <c r="D388" s="118" t="s">
        <v>229</v>
      </c>
      <c r="E388" s="118" t="s">
        <v>230</v>
      </c>
      <c r="F388" s="119">
        <v>4.3498681130000003</v>
      </c>
      <c r="G388" s="119">
        <v>12.823075560000001</v>
      </c>
      <c r="H388" s="74">
        <f>IF(ISERROR(F388/G388-1),"",IF((F388/G388-1)&gt;10000%,"",F388/G388-1))</f>
        <v>-0.66077809550082689</v>
      </c>
      <c r="I388" s="60">
        <f>F388/$F$1042</f>
        <v>2.3949039859763266E-4</v>
      </c>
      <c r="J388" s="121">
        <v>42.098484356293405</v>
      </c>
      <c r="K388" s="121">
        <v>12.4543181818182</v>
      </c>
    </row>
    <row r="389" spans="1:11" x14ac:dyDescent="0.2">
      <c r="A389" s="118" t="s">
        <v>2687</v>
      </c>
      <c r="B389" s="59" t="s">
        <v>582</v>
      </c>
      <c r="C389" s="59" t="s">
        <v>920</v>
      </c>
      <c r="D389" s="118" t="s">
        <v>228</v>
      </c>
      <c r="E389" s="118" t="s">
        <v>1053</v>
      </c>
      <c r="F389" s="119">
        <v>4.3336259000000004</v>
      </c>
      <c r="G389" s="119">
        <v>0.42404929999999996</v>
      </c>
      <c r="H389" s="74">
        <f>IF(ISERROR(F389/G389-1),"",IF((F389/G389-1)&gt;10000%,"",F389/G389-1))</f>
        <v>9.2196275291575791</v>
      </c>
      <c r="I389" s="60">
        <f>F389/$F$1042</f>
        <v>2.3859615215971136E-4</v>
      </c>
      <c r="J389" s="121">
        <v>19.320796959999999</v>
      </c>
      <c r="K389" s="121">
        <v>41.0832727272727</v>
      </c>
    </row>
    <row r="390" spans="1:11" x14ac:dyDescent="0.2">
      <c r="A390" s="118" t="s">
        <v>1858</v>
      </c>
      <c r="B390" s="59" t="s">
        <v>37</v>
      </c>
      <c r="C390" s="59" t="s">
        <v>919</v>
      </c>
      <c r="D390" s="118" t="s">
        <v>229</v>
      </c>
      <c r="E390" s="118" t="s">
        <v>1053</v>
      </c>
      <c r="F390" s="119">
        <v>4.3320886180000002</v>
      </c>
      <c r="G390" s="119">
        <v>16.954671947000001</v>
      </c>
      <c r="H390" s="74">
        <f>IF(ISERROR(F390/G390-1),"",IF((F390/G390-1)&gt;10000%,"",F390/G390-1))</f>
        <v>-0.74448997706696818</v>
      </c>
      <c r="I390" s="60">
        <f>F390/$F$1042</f>
        <v>2.3851151412716121E-4</v>
      </c>
      <c r="J390" s="121">
        <v>529.23933913600001</v>
      </c>
      <c r="K390" s="121">
        <v>31.0728636363636</v>
      </c>
    </row>
    <row r="391" spans="1:11" x14ac:dyDescent="0.2">
      <c r="A391" s="118" t="s">
        <v>1959</v>
      </c>
      <c r="B391" s="59" t="s">
        <v>638</v>
      </c>
      <c r="C391" s="59" t="s">
        <v>1950</v>
      </c>
      <c r="D391" s="118" t="s">
        <v>229</v>
      </c>
      <c r="E391" s="118" t="s">
        <v>230</v>
      </c>
      <c r="F391" s="119">
        <v>4.3167784889999998</v>
      </c>
      <c r="G391" s="119">
        <v>5.5625912400000006</v>
      </c>
      <c r="H391" s="74">
        <f>IF(ISERROR(F391/G391-1),"",IF((F391/G391-1)&gt;10000%,"",F391/G391-1))</f>
        <v>-0.22396266366679873</v>
      </c>
      <c r="I391" s="60">
        <f>F391/$F$1042</f>
        <v>2.3766858537586569E-4</v>
      </c>
      <c r="J391" s="121">
        <v>22.355133744661146</v>
      </c>
      <c r="K391" s="121">
        <v>40.587000000000003</v>
      </c>
    </row>
    <row r="392" spans="1:11" x14ac:dyDescent="0.2">
      <c r="A392" s="118" t="s">
        <v>2374</v>
      </c>
      <c r="B392" s="59" t="s">
        <v>1670</v>
      </c>
      <c r="C392" s="59" t="s">
        <v>681</v>
      </c>
      <c r="D392" s="118" t="s">
        <v>229</v>
      </c>
      <c r="E392" s="118" t="s">
        <v>230</v>
      </c>
      <c r="F392" s="119">
        <v>4.2866362570000005</v>
      </c>
      <c r="G392" s="119">
        <v>2.5547015040000001</v>
      </c>
      <c r="H392" s="74">
        <f>IF(ISERROR(F392/G392-1),"",IF((F392/G392-1)&gt;10000%,"",F392/G392-1))</f>
        <v>0.6779401625936492</v>
      </c>
      <c r="I392" s="60">
        <f>F392/$F$1042</f>
        <v>2.3600904651887639E-4</v>
      </c>
      <c r="J392" s="121">
        <v>23.408249999999999</v>
      </c>
      <c r="K392" s="121">
        <v>34.1874545454545</v>
      </c>
    </row>
    <row r="393" spans="1:11" x14ac:dyDescent="0.2">
      <c r="A393" s="118" t="s">
        <v>2683</v>
      </c>
      <c r="B393" s="59" t="s">
        <v>594</v>
      </c>
      <c r="C393" s="59" t="s">
        <v>920</v>
      </c>
      <c r="D393" s="118" t="s">
        <v>228</v>
      </c>
      <c r="E393" s="118" t="s">
        <v>1053</v>
      </c>
      <c r="F393" s="119">
        <v>4.2847347400000002</v>
      </c>
      <c r="G393" s="119">
        <v>0.22743295000000002</v>
      </c>
      <c r="H393" s="74">
        <f>IF(ISERROR(F393/G393-1),"",IF((F393/G393-1)&gt;10000%,"",F393/G393-1))</f>
        <v>17.839551349089916</v>
      </c>
      <c r="I393" s="60">
        <f>F393/$F$1042</f>
        <v>2.3590435482422265E-4</v>
      </c>
      <c r="J393" s="121">
        <v>75.870624090000007</v>
      </c>
      <c r="K393" s="121">
        <v>15.0224090909091</v>
      </c>
    </row>
    <row r="394" spans="1:11" x14ac:dyDescent="0.2">
      <c r="A394" s="118" t="s">
        <v>2677</v>
      </c>
      <c r="B394" s="59" t="s">
        <v>225</v>
      </c>
      <c r="C394" s="59" t="s">
        <v>920</v>
      </c>
      <c r="D394" s="118" t="s">
        <v>228</v>
      </c>
      <c r="E394" s="118" t="s">
        <v>1053</v>
      </c>
      <c r="F394" s="119">
        <v>4.2081671739999997</v>
      </c>
      <c r="G394" s="119">
        <v>1.6294783000000002</v>
      </c>
      <c r="H394" s="74">
        <f>IF(ISERROR(F394/G394-1),"",IF((F394/G394-1)&gt;10000%,"",F394/G394-1))</f>
        <v>1.5825242189478677</v>
      </c>
      <c r="I394" s="60">
        <f>F394/$F$1042</f>
        <v>2.3168877944937665E-4</v>
      </c>
      <c r="J394" s="121">
        <v>180.76072169999998</v>
      </c>
      <c r="K394" s="121">
        <v>16.270499999999998</v>
      </c>
    </row>
    <row r="395" spans="1:11" x14ac:dyDescent="0.2">
      <c r="A395" s="118" t="s">
        <v>2561</v>
      </c>
      <c r="B395" s="118" t="s">
        <v>2555</v>
      </c>
      <c r="C395" s="59" t="s">
        <v>918</v>
      </c>
      <c r="D395" s="118" t="s">
        <v>228</v>
      </c>
      <c r="E395" s="118" t="s">
        <v>230</v>
      </c>
      <c r="F395" s="119">
        <v>4.1999210999999992</v>
      </c>
      <c r="G395" s="119">
        <v>2.1061675399999999</v>
      </c>
      <c r="H395" s="74">
        <f>IF(ISERROR(F395/G395-1),"",IF((F395/G395-1)&gt;10000%,"",F395/G395-1))</f>
        <v>0.99410589149997031</v>
      </c>
      <c r="I395" s="60">
        <f>F395/$F$1042</f>
        <v>2.3123477590310276E-4</v>
      </c>
      <c r="J395" s="121">
        <v>90.211125319999994</v>
      </c>
      <c r="K395" s="121">
        <v>52.2543636363636</v>
      </c>
    </row>
    <row r="396" spans="1:11" x14ac:dyDescent="0.2">
      <c r="A396" s="118" t="s">
        <v>2488</v>
      </c>
      <c r="B396" s="59" t="s">
        <v>205</v>
      </c>
      <c r="C396" s="59" t="s">
        <v>914</v>
      </c>
      <c r="D396" s="118" t="s">
        <v>228</v>
      </c>
      <c r="E396" s="118" t="s">
        <v>1053</v>
      </c>
      <c r="F396" s="119">
        <v>4.19252555</v>
      </c>
      <c r="G396" s="119">
        <v>1.570063E-2</v>
      </c>
      <c r="H396" s="74" t="str">
        <f>IF(ISERROR(F396/G396-1),"",IF((F396/G396-1)&gt;10000%,"",F396/G396-1))</f>
        <v/>
      </c>
      <c r="I396" s="60">
        <f>F396/$F$1042</f>
        <v>2.3082759959997413E-4</v>
      </c>
      <c r="J396" s="121">
        <v>172.44850099000001</v>
      </c>
      <c r="K396" s="121">
        <v>5.2806818181818196</v>
      </c>
    </row>
    <row r="397" spans="1:11" x14ac:dyDescent="0.2">
      <c r="A397" s="118" t="s">
        <v>3026</v>
      </c>
      <c r="B397" s="59" t="s">
        <v>1649</v>
      </c>
      <c r="C397" s="59" t="s">
        <v>681</v>
      </c>
      <c r="D397" s="118" t="s">
        <v>229</v>
      </c>
      <c r="E397" s="118" t="s">
        <v>1053</v>
      </c>
      <c r="F397" s="119">
        <v>4.1840710200000002</v>
      </c>
      <c r="G397" s="119">
        <v>5.3176693520000002</v>
      </c>
      <c r="H397" s="74">
        <f>IF(ISERROR(F397/G397-1),"",IF((F397/G397-1)&gt;10000%,"",F397/G397-1))</f>
        <v>-0.21317578378084912</v>
      </c>
      <c r="I397" s="60">
        <f>F397/$F$1042</f>
        <v>2.3036211910561053E-4</v>
      </c>
      <c r="J397" s="121">
        <v>55.18697744</v>
      </c>
      <c r="K397" s="121">
        <v>106.86481818181799</v>
      </c>
    </row>
    <row r="398" spans="1:11" x14ac:dyDescent="0.2">
      <c r="A398" s="118" t="s">
        <v>2319</v>
      </c>
      <c r="B398" s="118" t="s">
        <v>48</v>
      </c>
      <c r="C398" s="118" t="s">
        <v>1950</v>
      </c>
      <c r="D398" s="118" t="s">
        <v>229</v>
      </c>
      <c r="E398" s="118" t="s">
        <v>230</v>
      </c>
      <c r="F398" s="119">
        <v>4.1683916600000002</v>
      </c>
      <c r="G398" s="119">
        <v>18.04691012</v>
      </c>
      <c r="H398" s="74">
        <f>IF(ISERROR(F398/G398-1),"",IF((F398/G398-1)&gt;10000%,"",F398/G398-1))</f>
        <v>-0.76902463456165315</v>
      </c>
      <c r="I398" s="120">
        <f>F398/$F$1042</f>
        <v>2.2949886162777267E-4</v>
      </c>
      <c r="J398" s="121">
        <v>305.82713218000004</v>
      </c>
      <c r="K398" s="121">
        <v>4.3990909090909103</v>
      </c>
    </row>
    <row r="399" spans="1:11" x14ac:dyDescent="0.2">
      <c r="A399" s="118" t="s">
        <v>1888</v>
      </c>
      <c r="B399" s="59" t="s">
        <v>1005</v>
      </c>
      <c r="C399" s="59" t="s">
        <v>1006</v>
      </c>
      <c r="D399" s="118" t="s">
        <v>228</v>
      </c>
      <c r="E399" s="118" t="s">
        <v>1053</v>
      </c>
      <c r="F399" s="119">
        <v>4.1523009200000001</v>
      </c>
      <c r="G399" s="119">
        <v>0.99640814</v>
      </c>
      <c r="H399" s="74">
        <f>IF(ISERROR(F399/G399-1),"",IF((F399/G399-1)&gt;10000%,"",F399/G399-1))</f>
        <v>3.1672691674317317</v>
      </c>
      <c r="I399" s="60">
        <f>F399/$F$1042</f>
        <v>2.286129548287104E-4</v>
      </c>
      <c r="J399" s="121">
        <v>232.08368365999999</v>
      </c>
      <c r="K399" s="121">
        <v>32.4493636363636</v>
      </c>
    </row>
    <row r="400" spans="1:11" x14ac:dyDescent="0.2">
      <c r="A400" s="118" t="s">
        <v>2646</v>
      </c>
      <c r="B400" s="59" t="s">
        <v>605</v>
      </c>
      <c r="C400" s="59" t="s">
        <v>920</v>
      </c>
      <c r="D400" s="118" t="s">
        <v>228</v>
      </c>
      <c r="E400" s="118" t="s">
        <v>1053</v>
      </c>
      <c r="F400" s="119">
        <v>4.1129266060000003</v>
      </c>
      <c r="G400" s="119">
        <v>7.8802029239999998</v>
      </c>
      <c r="H400" s="74">
        <f>IF(ISERROR(F400/G400-1),"",IF((F400/G400-1)&gt;10000%,"",F400/G400-1))</f>
        <v>-0.47806843990354064</v>
      </c>
      <c r="I400" s="60">
        <f>F400/$F$1042</f>
        <v>2.2644512584874969E-4</v>
      </c>
      <c r="J400" s="121">
        <v>174.5835845</v>
      </c>
      <c r="K400" s="121">
        <v>20.420136363636399</v>
      </c>
    </row>
    <row r="401" spans="1:11" x14ac:dyDescent="0.2">
      <c r="A401" s="118" t="s">
        <v>2001</v>
      </c>
      <c r="B401" s="59" t="s">
        <v>274</v>
      </c>
      <c r="C401" s="59" t="s">
        <v>295</v>
      </c>
      <c r="D401" s="118" t="s">
        <v>229</v>
      </c>
      <c r="E401" s="118" t="s">
        <v>230</v>
      </c>
      <c r="F401" s="119">
        <v>4.1121007000000001</v>
      </c>
      <c r="G401" s="119">
        <v>3.7515681600000002</v>
      </c>
      <c r="H401" s="74">
        <f>IF(ISERROR(F401/G401-1),"",IF((F401/G401-1)&gt;10000%,"",F401/G401-1))</f>
        <v>9.610182319065208E-2</v>
      </c>
      <c r="I401" s="60">
        <f>F401/$F$1042</f>
        <v>2.2639965399718872E-4</v>
      </c>
      <c r="J401" s="121">
        <v>328.14582939999997</v>
      </c>
      <c r="K401" s="121">
        <v>22.369318181818201</v>
      </c>
    </row>
    <row r="402" spans="1:11" x14ac:dyDescent="0.2">
      <c r="A402" s="118" t="s">
        <v>2264</v>
      </c>
      <c r="B402" s="59" t="s">
        <v>433</v>
      </c>
      <c r="C402" s="59" t="s">
        <v>919</v>
      </c>
      <c r="D402" s="118" t="s">
        <v>229</v>
      </c>
      <c r="E402" s="118" t="s">
        <v>230</v>
      </c>
      <c r="F402" s="119">
        <v>4.095204936</v>
      </c>
      <c r="G402" s="119">
        <v>5.3162812910000001</v>
      </c>
      <c r="H402" s="74">
        <f>IF(ISERROR(F402/G402-1),"",IF((F402/G402-1)&gt;10000%,"",F402/G402-1))</f>
        <v>-0.22968618253273687</v>
      </c>
      <c r="I402" s="60">
        <f>F402/$F$1042</f>
        <v>2.2546942504544682E-4</v>
      </c>
      <c r="J402" s="121">
        <v>33.191995499999997</v>
      </c>
      <c r="K402" s="121">
        <v>37.963136363636401</v>
      </c>
    </row>
    <row r="403" spans="1:11" x14ac:dyDescent="0.2">
      <c r="A403" s="118" t="s">
        <v>2230</v>
      </c>
      <c r="B403" s="59" t="s">
        <v>124</v>
      </c>
      <c r="C403" s="59" t="s">
        <v>681</v>
      </c>
      <c r="D403" s="118" t="s">
        <v>229</v>
      </c>
      <c r="E403" s="118" t="s">
        <v>230</v>
      </c>
      <c r="F403" s="119">
        <v>4.0826398500000005</v>
      </c>
      <c r="G403" s="119">
        <v>0.97601578</v>
      </c>
      <c r="H403" s="74">
        <f>IF(ISERROR(F403/G403-1),"",IF((F403/G403-1)&gt;10000%,"",F403/G403-1))</f>
        <v>3.1829650028814092</v>
      </c>
      <c r="I403" s="60">
        <f>F403/$F$1042</f>
        <v>2.2477762994353094E-4</v>
      </c>
      <c r="J403" s="121">
        <v>162.11021931508802</v>
      </c>
      <c r="K403" s="121">
        <v>31.0535</v>
      </c>
    </row>
    <row r="404" spans="1:11" x14ac:dyDescent="0.2">
      <c r="A404" s="118" t="s">
        <v>2358</v>
      </c>
      <c r="B404" s="59" t="s">
        <v>88</v>
      </c>
      <c r="C404" s="59" t="s">
        <v>921</v>
      </c>
      <c r="D404" s="118" t="s">
        <v>229</v>
      </c>
      <c r="E404" s="118" t="s">
        <v>230</v>
      </c>
      <c r="F404" s="119">
        <v>4.0443112579999996</v>
      </c>
      <c r="G404" s="119">
        <v>0.80010168000000004</v>
      </c>
      <c r="H404" s="74">
        <f>IF(ISERROR(F404/G404-1),"",IF((F404/G404-1)&gt;10000%,"",F404/G404-1))</f>
        <v>4.0547466142053334</v>
      </c>
      <c r="I404" s="60">
        <f>F404/$F$1042</f>
        <v>2.2266737520998327E-4</v>
      </c>
      <c r="J404" s="121">
        <v>199.92701183000003</v>
      </c>
      <c r="K404" s="121">
        <v>32.970454545454501</v>
      </c>
    </row>
    <row r="405" spans="1:11" x14ac:dyDescent="0.2">
      <c r="A405" s="118" t="s">
        <v>1882</v>
      </c>
      <c r="B405" s="59" t="s">
        <v>531</v>
      </c>
      <c r="C405" s="59" t="s">
        <v>919</v>
      </c>
      <c r="D405" s="118" t="s">
        <v>229</v>
      </c>
      <c r="E405" s="118" t="s">
        <v>230</v>
      </c>
      <c r="F405" s="119">
        <v>4.0321827400000005</v>
      </c>
      <c r="G405" s="119">
        <v>0.70986300499999999</v>
      </c>
      <c r="H405" s="74">
        <f>IF(ISERROR(F405/G405-1),"",IF((F405/G405-1)&gt;10000%,"",F405/G405-1))</f>
        <v>4.6802266234454644</v>
      </c>
      <c r="I405" s="60">
        <f>F405/$F$1042</f>
        <v>2.2199961620332801E-4</v>
      </c>
      <c r="J405" s="121">
        <v>84.385815048000012</v>
      </c>
      <c r="K405" s="121">
        <v>55.928318181818199</v>
      </c>
    </row>
    <row r="406" spans="1:11" x14ac:dyDescent="0.2">
      <c r="A406" s="118" t="s">
        <v>2528</v>
      </c>
      <c r="B406" s="59" t="s">
        <v>991</v>
      </c>
      <c r="C406" s="59" t="s">
        <v>914</v>
      </c>
      <c r="D406" s="118" t="s">
        <v>228</v>
      </c>
      <c r="E406" s="118" t="s">
        <v>3028</v>
      </c>
      <c r="F406" s="119">
        <v>4.0297222599999998</v>
      </c>
      <c r="G406" s="119">
        <v>1.7178261699999999</v>
      </c>
      <c r="H406" s="74">
        <f>IF(ISERROR(F406/G406-1),"",IF((F406/G406-1)&gt;10000%,"",F406/G406-1))</f>
        <v>1.3458265628820874</v>
      </c>
      <c r="I406" s="60">
        <f>F406/$F$1042</f>
        <v>2.2186414972006138E-4</v>
      </c>
      <c r="J406" s="121">
        <v>129.19952104000001</v>
      </c>
      <c r="K406" s="121">
        <v>12.029545454545501</v>
      </c>
    </row>
    <row r="407" spans="1:11" x14ac:dyDescent="0.2">
      <c r="A407" s="118" t="s">
        <v>1874</v>
      </c>
      <c r="B407" s="59" t="s">
        <v>16</v>
      </c>
      <c r="C407" s="59" t="s">
        <v>919</v>
      </c>
      <c r="D407" s="118" t="s">
        <v>854</v>
      </c>
      <c r="E407" s="118" t="s">
        <v>1053</v>
      </c>
      <c r="F407" s="119">
        <v>3.9958551899999999</v>
      </c>
      <c r="G407" s="119">
        <v>14.632188881999999</v>
      </c>
      <c r="H407" s="74">
        <f>IF(ISERROR(F407/G407-1),"",IF((F407/G407-1)&gt;10000%,"",F407/G407-1))</f>
        <v>-0.72691336735575085</v>
      </c>
      <c r="I407" s="60">
        <f>F407/$F$1042</f>
        <v>2.1999953270572162E-4</v>
      </c>
      <c r="J407" s="121">
        <v>0</v>
      </c>
      <c r="K407" s="121">
        <v>44.667142857142899</v>
      </c>
    </row>
    <row r="408" spans="1:11" x14ac:dyDescent="0.2">
      <c r="A408" s="118" t="s">
        <v>1980</v>
      </c>
      <c r="B408" s="59" t="s">
        <v>1981</v>
      </c>
      <c r="C408" s="59" t="s">
        <v>164</v>
      </c>
      <c r="D408" s="118" t="s">
        <v>854</v>
      </c>
      <c r="E408" s="118" t="s">
        <v>230</v>
      </c>
      <c r="F408" s="119">
        <v>3.9807302899999999</v>
      </c>
      <c r="G408" s="119">
        <v>3.3637700399999999</v>
      </c>
      <c r="H408" s="74">
        <f>IF(ISERROR(F408/G408-1),"",IF((F408/G408-1)&gt;10000%,"",F408/G408-1))</f>
        <v>0.18341332572187374</v>
      </c>
      <c r="I408" s="60">
        <f>F408/$F$1042</f>
        <v>2.1916680209512588E-4</v>
      </c>
      <c r="J408" s="121">
        <v>76.593140000000005</v>
      </c>
      <c r="K408" s="121">
        <v>23.147636363636401</v>
      </c>
    </row>
    <row r="409" spans="1:11" x14ac:dyDescent="0.2">
      <c r="A409" s="118" t="s">
        <v>2364</v>
      </c>
      <c r="B409" s="59" t="s">
        <v>304</v>
      </c>
      <c r="C409" s="59" t="s">
        <v>916</v>
      </c>
      <c r="D409" s="118" t="s">
        <v>228</v>
      </c>
      <c r="E409" s="118" t="s">
        <v>1053</v>
      </c>
      <c r="F409" s="119">
        <v>3.9530426099999998</v>
      </c>
      <c r="G409" s="119">
        <v>0.81503228999999999</v>
      </c>
      <c r="H409" s="74">
        <f>IF(ISERROR(F409/G409-1),"",IF((F409/G409-1)&gt;10000%,"",F409/G409-1))</f>
        <v>3.8501668688488397</v>
      </c>
      <c r="I409" s="60">
        <f>F409/$F$1042</f>
        <v>2.1764240334390248E-4</v>
      </c>
      <c r="J409" s="121">
        <v>9.5506509800000003</v>
      </c>
      <c r="K409" s="121">
        <v>48.036045454545501</v>
      </c>
    </row>
    <row r="410" spans="1:11" x14ac:dyDescent="0.2">
      <c r="A410" s="118" t="s">
        <v>2057</v>
      </c>
      <c r="B410" s="59" t="s">
        <v>0</v>
      </c>
      <c r="C410" s="59" t="s">
        <v>1003</v>
      </c>
      <c r="D410" s="118" t="s">
        <v>229</v>
      </c>
      <c r="E410" s="118" t="s">
        <v>230</v>
      </c>
      <c r="F410" s="119">
        <v>3.9366067170000001</v>
      </c>
      <c r="G410" s="119">
        <v>2.4554774959999999</v>
      </c>
      <c r="H410" s="74">
        <f>IF(ISERROR(F410/G410-1),"",IF((F410/G410-1)&gt;10000%,"",F410/G410-1))</f>
        <v>0.60319397079092618</v>
      </c>
      <c r="I410" s="60">
        <f>F410/$F$1042</f>
        <v>2.1673749347913805E-4</v>
      </c>
      <c r="J410" s="121">
        <v>188.13687816000001</v>
      </c>
      <c r="K410" s="121">
        <v>44.846090909090897</v>
      </c>
    </row>
    <row r="411" spans="1:11" x14ac:dyDescent="0.2">
      <c r="A411" s="118" t="s">
        <v>1679</v>
      </c>
      <c r="B411" s="59" t="s">
        <v>1620</v>
      </c>
      <c r="C411" s="59" t="s">
        <v>164</v>
      </c>
      <c r="D411" s="118" t="s">
        <v>229</v>
      </c>
      <c r="E411" s="118" t="s">
        <v>230</v>
      </c>
      <c r="F411" s="119">
        <v>3.9260992000000003</v>
      </c>
      <c r="G411" s="119">
        <v>1.1723455</v>
      </c>
      <c r="H411" s="74">
        <f>IF(ISERROR(F411/G411-1),"",IF((F411/G411-1)&gt;10000%,"",F411/G411-1))</f>
        <v>2.3489267455711649</v>
      </c>
      <c r="I411" s="60">
        <f>F411/$F$1042</f>
        <v>2.1615898181643253E-4</v>
      </c>
      <c r="J411" s="121">
        <v>41.260153100000004</v>
      </c>
      <c r="K411" s="121">
        <v>16.958863636363599</v>
      </c>
    </row>
    <row r="412" spans="1:11" x14ac:dyDescent="0.2">
      <c r="A412" s="118" t="s">
        <v>2142</v>
      </c>
      <c r="B412" s="59" t="s">
        <v>442</v>
      </c>
      <c r="C412" s="59" t="s">
        <v>915</v>
      </c>
      <c r="D412" s="118" t="s">
        <v>228</v>
      </c>
      <c r="E412" s="118" t="s">
        <v>1053</v>
      </c>
      <c r="F412" s="119">
        <v>3.8952617480000002</v>
      </c>
      <c r="G412" s="119">
        <v>0.73619416299999996</v>
      </c>
      <c r="H412" s="74">
        <f>IF(ISERROR(F412/G412-1),"",IF((F412/G412-1)&gt;10000%,"",F412/G412-1))</f>
        <v>4.2910793697776173</v>
      </c>
      <c r="I412" s="60">
        <f>F412/$F$1042</f>
        <v>2.1446116627826857E-4</v>
      </c>
      <c r="J412" s="121">
        <v>53.815432080000001</v>
      </c>
      <c r="K412" s="121">
        <v>13.824954545454499</v>
      </c>
    </row>
    <row r="413" spans="1:11" x14ac:dyDescent="0.2">
      <c r="A413" s="118" t="s">
        <v>2160</v>
      </c>
      <c r="B413" s="59" t="s">
        <v>404</v>
      </c>
      <c r="C413" s="59" t="s">
        <v>915</v>
      </c>
      <c r="D413" s="118" t="s">
        <v>228</v>
      </c>
      <c r="E413" s="118" t="s">
        <v>1053</v>
      </c>
      <c r="F413" s="119">
        <v>3.8844288700000003</v>
      </c>
      <c r="G413" s="119">
        <v>0.34539372999999995</v>
      </c>
      <c r="H413" s="74">
        <f>IF(ISERROR(F413/G413-1),"",IF((F413/G413-1)&gt;10000%,"",F413/G413-1))</f>
        <v>10.246379226397655</v>
      </c>
      <c r="I413" s="60">
        <f>F413/$F$1042</f>
        <v>2.1386474123668488E-4</v>
      </c>
      <c r="J413" s="121">
        <v>17.455671840000001</v>
      </c>
      <c r="K413" s="121">
        <v>8.0543181818181804</v>
      </c>
    </row>
    <row r="414" spans="1:11" x14ac:dyDescent="0.2">
      <c r="A414" s="118" t="s">
        <v>2662</v>
      </c>
      <c r="B414" s="59" t="s">
        <v>177</v>
      </c>
      <c r="C414" s="59" t="s">
        <v>920</v>
      </c>
      <c r="D414" s="118" t="s">
        <v>228</v>
      </c>
      <c r="E414" s="118" t="s">
        <v>1053</v>
      </c>
      <c r="F414" s="119">
        <v>3.8759425049999998</v>
      </c>
      <c r="G414" s="119">
        <v>9.0315194660000007</v>
      </c>
      <c r="H414" s="74">
        <f>IF(ISERROR(F414/G414-1),"",IF((F414/G414-1)&gt;10000%,"",F414/G414-1))</f>
        <v>-0.57084270043470009</v>
      </c>
      <c r="I414" s="60">
        <f>F414/$F$1042</f>
        <v>2.1339750800484941E-4</v>
      </c>
      <c r="J414" s="121">
        <v>315.33030760000003</v>
      </c>
      <c r="K414" s="121">
        <v>23.113727272727299</v>
      </c>
    </row>
    <row r="415" spans="1:11" x14ac:dyDescent="0.2">
      <c r="A415" s="118" t="s">
        <v>1697</v>
      </c>
      <c r="B415" s="59" t="s">
        <v>860</v>
      </c>
      <c r="C415" s="59" t="s">
        <v>164</v>
      </c>
      <c r="D415" s="118" t="s">
        <v>854</v>
      </c>
      <c r="E415" s="118" t="s">
        <v>1053</v>
      </c>
      <c r="F415" s="119">
        <v>3.8376770599999999</v>
      </c>
      <c r="G415" s="119">
        <v>0.32960631000000001</v>
      </c>
      <c r="H415" s="74">
        <f>IF(ISERROR(F415/G415-1),"",IF((F415/G415-1)&gt;10000%,"",F415/G415-1))</f>
        <v>10.643214779474336</v>
      </c>
      <c r="I415" s="60">
        <f>F415/$F$1042</f>
        <v>2.1129072995146943E-4</v>
      </c>
      <c r="J415" s="121">
        <v>6.24</v>
      </c>
      <c r="K415" s="121">
        <v>136.184272727273</v>
      </c>
    </row>
    <row r="416" spans="1:11" x14ac:dyDescent="0.2">
      <c r="A416" s="118" t="s">
        <v>2177</v>
      </c>
      <c r="B416" s="59" t="s">
        <v>552</v>
      </c>
      <c r="C416" s="59" t="s">
        <v>915</v>
      </c>
      <c r="D416" s="118" t="s">
        <v>228</v>
      </c>
      <c r="E416" s="118" t="s">
        <v>1053</v>
      </c>
      <c r="F416" s="119">
        <v>3.8292189429999999</v>
      </c>
      <c r="G416" s="119">
        <v>2.9560795989999997</v>
      </c>
      <c r="H416" s="74">
        <f>IF(ISERROR(F416/G416-1),"",IF((F416/G416-1)&gt;10000%,"",F416/G416-1))</f>
        <v>0.29537071474508703</v>
      </c>
      <c r="I416" s="60">
        <f>F416/$F$1042</f>
        <v>2.1082505196788606E-4</v>
      </c>
      <c r="J416" s="121">
        <v>240.21273800999998</v>
      </c>
      <c r="K416" s="121">
        <v>32.038318181818198</v>
      </c>
    </row>
    <row r="417" spans="1:11" x14ac:dyDescent="0.2">
      <c r="A417" s="118" t="s">
        <v>2055</v>
      </c>
      <c r="B417" s="59" t="s">
        <v>1448</v>
      </c>
      <c r="C417" s="59" t="s">
        <v>1003</v>
      </c>
      <c r="D417" s="118" t="s">
        <v>229</v>
      </c>
      <c r="E417" s="118" t="s">
        <v>230</v>
      </c>
      <c r="F417" s="119">
        <v>3.7897368</v>
      </c>
      <c r="G417" s="119">
        <v>2.2707183999999998</v>
      </c>
      <c r="H417" s="74">
        <f>IF(ISERROR(F417/G417-1),"",IF((F417/G417-1)&gt;10000%,"",F417/G417-1))</f>
        <v>0.66895939188232245</v>
      </c>
      <c r="I417" s="60">
        <f>F417/$F$1042</f>
        <v>2.0865128625386368E-4</v>
      </c>
      <c r="J417" s="121">
        <v>6.8754</v>
      </c>
      <c r="K417" s="121">
        <v>7.9244090909090898</v>
      </c>
    </row>
    <row r="418" spans="1:11" x14ac:dyDescent="0.2">
      <c r="A418" s="118" t="s">
        <v>3012</v>
      </c>
      <c r="B418" s="59" t="s">
        <v>398</v>
      </c>
      <c r="C418" s="59" t="s">
        <v>919</v>
      </c>
      <c r="D418" s="118" t="s">
        <v>229</v>
      </c>
      <c r="E418" s="118" t="s">
        <v>230</v>
      </c>
      <c r="F418" s="119">
        <v>3.7127527599999999</v>
      </c>
      <c r="G418" s="119">
        <v>1.6671992499999999</v>
      </c>
      <c r="H418" s="74">
        <f>IF(ISERROR(F418/G418-1),"",IF((F418/G418-1)&gt;10000%,"",F418/G418-1))</f>
        <v>1.2269400373110773</v>
      </c>
      <c r="I418" s="60">
        <f>F418/$F$1042</f>
        <v>2.0441278109777501E-4</v>
      </c>
      <c r="J418" s="121">
        <v>320.41559079199999</v>
      </c>
      <c r="K418" s="121">
        <v>38.573954545454498</v>
      </c>
    </row>
    <row r="419" spans="1:11" x14ac:dyDescent="0.2">
      <c r="A419" s="118" t="s">
        <v>2372</v>
      </c>
      <c r="B419" s="59" t="s">
        <v>244</v>
      </c>
      <c r="C419" s="59" t="s">
        <v>916</v>
      </c>
      <c r="D419" s="118" t="s">
        <v>228</v>
      </c>
      <c r="E419" s="118" t="s">
        <v>1053</v>
      </c>
      <c r="F419" s="119">
        <v>3.70283008</v>
      </c>
      <c r="G419" s="119">
        <v>1.3060873700000002</v>
      </c>
      <c r="H419" s="74">
        <f>IF(ISERROR(F419/G419-1),"",IF((F419/G419-1)&gt;10000%,"",F419/G419-1))</f>
        <v>1.8350554220580202</v>
      </c>
      <c r="I419" s="60">
        <f>F419/$F$1042</f>
        <v>2.0386646876677475E-4</v>
      </c>
      <c r="J419" s="121">
        <v>148.17485086000002</v>
      </c>
      <c r="K419" s="121">
        <v>18.0186363636364</v>
      </c>
    </row>
    <row r="420" spans="1:11" x14ac:dyDescent="0.2">
      <c r="A420" s="118" t="s">
        <v>1946</v>
      </c>
      <c r="B420" s="59" t="s">
        <v>1947</v>
      </c>
      <c r="C420" s="59" t="s">
        <v>919</v>
      </c>
      <c r="D420" s="118" t="s">
        <v>854</v>
      </c>
      <c r="E420" s="118" t="s">
        <v>230</v>
      </c>
      <c r="F420" s="119">
        <v>3.6924974500000003</v>
      </c>
      <c r="G420" s="119">
        <v>1.7385783899999998</v>
      </c>
      <c r="H420" s="74">
        <f>IF(ISERROR(F420/G420-1),"",IF((F420/G420-1)&gt;10000%,"",F420/G420-1))</f>
        <v>1.12386020166741</v>
      </c>
      <c r="I420" s="60">
        <f>F420/$F$1042</f>
        <v>2.0329758584596475E-4</v>
      </c>
      <c r="J420" s="121">
        <v>145.31921227000001</v>
      </c>
      <c r="K420" s="121">
        <v>66.415818181818196</v>
      </c>
    </row>
    <row r="421" spans="1:11" x14ac:dyDescent="0.2">
      <c r="A421" s="118" t="s">
        <v>2843</v>
      </c>
      <c r="B421" s="59" t="s">
        <v>1036</v>
      </c>
      <c r="C421" s="59" t="s">
        <v>681</v>
      </c>
      <c r="D421" s="118" t="s">
        <v>228</v>
      </c>
      <c r="E421" s="118" t="s">
        <v>1053</v>
      </c>
      <c r="F421" s="119">
        <v>3.6787333489999998</v>
      </c>
      <c r="G421" s="119">
        <v>2.2024167069999998</v>
      </c>
      <c r="H421" s="74">
        <f>IF(ISERROR(F421/G421-1),"",IF((F421/G421-1)&gt;10000%,"",F421/G421-1))</f>
        <v>0.67031667409159379</v>
      </c>
      <c r="I421" s="60">
        <f>F421/$F$1042</f>
        <v>2.0253977665515808E-4</v>
      </c>
      <c r="J421" s="121">
        <v>35.214483600000001</v>
      </c>
      <c r="K421" s="121">
        <v>50.890772727272697</v>
      </c>
    </row>
    <row r="422" spans="1:11" x14ac:dyDescent="0.2">
      <c r="A422" s="118" t="s">
        <v>1893</v>
      </c>
      <c r="B422" s="59" t="s">
        <v>1795</v>
      </c>
      <c r="C422" s="59" t="s">
        <v>919</v>
      </c>
      <c r="D422" s="118" t="s">
        <v>854</v>
      </c>
      <c r="E422" s="118" t="s">
        <v>1053</v>
      </c>
      <c r="F422" s="119">
        <v>3.6699231700000001</v>
      </c>
      <c r="G422" s="119">
        <v>2.8843146900000001</v>
      </c>
      <c r="H422" s="74">
        <f>IF(ISERROR(F422/G422-1),"",IF((F422/G422-1)&gt;10000%,"",F422/G422-1))</f>
        <v>0.2723726654112073</v>
      </c>
      <c r="I422" s="60">
        <f>F422/$F$1042</f>
        <v>2.0205471521752031E-4</v>
      </c>
      <c r="J422" s="121">
        <v>297.04844867200001</v>
      </c>
      <c r="K422" s="121">
        <v>21.234818181818198</v>
      </c>
    </row>
    <row r="423" spans="1:11" x14ac:dyDescent="0.2">
      <c r="A423" s="118" t="s">
        <v>2564</v>
      </c>
      <c r="B423" s="118" t="s">
        <v>2558</v>
      </c>
      <c r="C423" s="59" t="s">
        <v>1989</v>
      </c>
      <c r="D423" s="118" t="s">
        <v>229</v>
      </c>
      <c r="E423" s="118" t="s">
        <v>1053</v>
      </c>
      <c r="F423" s="119">
        <v>3.6621287499999999</v>
      </c>
      <c r="G423" s="119">
        <v>3.5602375499999996</v>
      </c>
      <c r="H423" s="74">
        <f>IF(ISERROR(F423/G423-1),"",IF((F423/G423-1)&gt;10000%,"",F423/G423-1))</f>
        <v>2.8619213906105889E-2</v>
      </c>
      <c r="I423" s="60">
        <f>F423/$F$1042</f>
        <v>2.0162557835540291E-4</v>
      </c>
      <c r="J423" s="121">
        <v>748.62215999999989</v>
      </c>
      <c r="K423" s="121">
        <v>32.7231818181818</v>
      </c>
    </row>
    <row r="424" spans="1:11" x14ac:dyDescent="0.2">
      <c r="A424" s="118" t="s">
        <v>2242</v>
      </c>
      <c r="B424" s="59" t="s">
        <v>971</v>
      </c>
      <c r="C424" s="59" t="s">
        <v>919</v>
      </c>
      <c r="D424" s="118" t="s">
        <v>229</v>
      </c>
      <c r="E424" s="118" t="s">
        <v>230</v>
      </c>
      <c r="F424" s="119">
        <v>3.651438695</v>
      </c>
      <c r="G424" s="119">
        <v>2.1706402209999998</v>
      </c>
      <c r="H424" s="74">
        <f>IF(ISERROR(F424/G424-1),"",IF((F424/G424-1)&gt;10000%,"",F424/G424-1))</f>
        <v>0.68219434048716088</v>
      </c>
      <c r="I424" s="60">
        <f>F424/$F$1042</f>
        <v>2.0103701671020515E-4</v>
      </c>
      <c r="J424" s="121">
        <v>58.431591159999996</v>
      </c>
      <c r="K424" s="121">
        <v>11.6067272727273</v>
      </c>
    </row>
    <row r="425" spans="1:11" x14ac:dyDescent="0.2">
      <c r="A425" s="118" t="s">
        <v>2675</v>
      </c>
      <c r="B425" s="59" t="s">
        <v>596</v>
      </c>
      <c r="C425" s="59" t="s">
        <v>920</v>
      </c>
      <c r="D425" s="118" t="s">
        <v>228</v>
      </c>
      <c r="E425" s="118" t="s">
        <v>230</v>
      </c>
      <c r="F425" s="119">
        <v>3.5809250649999997</v>
      </c>
      <c r="G425" s="119">
        <v>3.6174964549999999</v>
      </c>
      <c r="H425" s="74">
        <f>IF(ISERROR(F425/G425-1),"",IF((F425/G425-1)&gt;10000%,"",F425/G425-1))</f>
        <v>-1.0109585580782565E-2</v>
      </c>
      <c r="I425" s="60">
        <f>F425/$F$1042</f>
        <v>1.9715475248596428E-4</v>
      </c>
      <c r="J425" s="121">
        <v>460.46249779999999</v>
      </c>
      <c r="K425" s="121">
        <v>26.018227272727302</v>
      </c>
    </row>
    <row r="426" spans="1:11" x14ac:dyDescent="0.2">
      <c r="A426" s="118" t="s">
        <v>1846</v>
      </c>
      <c r="B426" s="59" t="s">
        <v>976</v>
      </c>
      <c r="C426" s="59" t="s">
        <v>919</v>
      </c>
      <c r="D426" s="118" t="s">
        <v>854</v>
      </c>
      <c r="E426" s="118" t="s">
        <v>230</v>
      </c>
      <c r="F426" s="119">
        <v>3.5344879589999998</v>
      </c>
      <c r="G426" s="119">
        <v>1.304519736</v>
      </c>
      <c r="H426" s="74">
        <f>IF(ISERROR(F426/G426-1),"",IF((F426/G426-1)&gt;10000%,"",F426/G426-1))</f>
        <v>1.7094170072410462</v>
      </c>
      <c r="I426" s="60">
        <f>F426/$F$1042</f>
        <v>1.9459806783788872E-4</v>
      </c>
      <c r="J426" s="121">
        <v>1461.33526674</v>
      </c>
      <c r="K426" s="121">
        <v>21.881363636363599</v>
      </c>
    </row>
    <row r="427" spans="1:11" x14ac:dyDescent="0.2">
      <c r="A427" s="118" t="s">
        <v>2634</v>
      </c>
      <c r="B427" s="59" t="s">
        <v>261</v>
      </c>
      <c r="C427" s="59" t="s">
        <v>920</v>
      </c>
      <c r="D427" s="118" t="s">
        <v>228</v>
      </c>
      <c r="E427" s="118" t="s">
        <v>1053</v>
      </c>
      <c r="F427" s="119">
        <v>3.53252108</v>
      </c>
      <c r="G427" s="119">
        <v>2.9392046000000001</v>
      </c>
      <c r="H427" s="74">
        <f>IF(ISERROR(F427/G427-1),"",IF((F427/G427-1)&gt;10000%,"",F427/G427-1))</f>
        <v>0.20186293938162714</v>
      </c>
      <c r="I427" s="60">
        <f>F427/$F$1042</f>
        <v>1.9448977751196009E-4</v>
      </c>
      <c r="J427" s="121">
        <v>78.995546730000001</v>
      </c>
      <c r="K427" s="121">
        <v>43.278409090909101</v>
      </c>
    </row>
    <row r="428" spans="1:11" x14ac:dyDescent="0.2">
      <c r="A428" s="118" t="s">
        <v>2389</v>
      </c>
      <c r="B428" s="59" t="s">
        <v>1398</v>
      </c>
      <c r="C428" s="59" t="s">
        <v>681</v>
      </c>
      <c r="D428" s="118" t="s">
        <v>228</v>
      </c>
      <c r="E428" s="118" t="s">
        <v>1053</v>
      </c>
      <c r="F428" s="119">
        <v>3.5301412619999999</v>
      </c>
      <c r="G428" s="119">
        <v>1.1434297</v>
      </c>
      <c r="H428" s="74">
        <f>IF(ISERROR(F428/G428-1),"",IF((F428/G428-1)&gt;10000%,"",F428/G428-1))</f>
        <v>2.0873268920686598</v>
      </c>
      <c r="I428" s="60">
        <f>F428/$F$1042</f>
        <v>1.9435875203104803E-4</v>
      </c>
      <c r="J428" s="121">
        <v>22.9003008</v>
      </c>
      <c r="K428" s="121">
        <v>35.123090909090898</v>
      </c>
    </row>
    <row r="429" spans="1:11" x14ac:dyDescent="0.2">
      <c r="A429" s="118" t="s">
        <v>1839</v>
      </c>
      <c r="B429" s="59" t="s">
        <v>525</v>
      </c>
      <c r="C429" s="59" t="s">
        <v>919</v>
      </c>
      <c r="D429" s="118" t="s">
        <v>229</v>
      </c>
      <c r="E429" s="118" t="s">
        <v>230</v>
      </c>
      <c r="F429" s="119">
        <v>3.5031642999999999</v>
      </c>
      <c r="G429" s="119">
        <v>4.8794932099999997</v>
      </c>
      <c r="H429" s="74">
        <f>IF(ISERROR(F429/G429-1),"",IF((F429/G429-1)&gt;10000%,"",F429/G429-1))</f>
        <v>-0.28206390515706858</v>
      </c>
      <c r="I429" s="60">
        <f>F429/$F$1042</f>
        <v>1.928734832333517E-4</v>
      </c>
      <c r="J429" s="121">
        <v>543.47687305600016</v>
      </c>
      <c r="K429" s="121">
        <v>38.485681818181803</v>
      </c>
    </row>
    <row r="430" spans="1:11" x14ac:dyDescent="0.2">
      <c r="A430" s="118" t="s">
        <v>2643</v>
      </c>
      <c r="B430" s="59" t="s">
        <v>580</v>
      </c>
      <c r="C430" s="59" t="s">
        <v>920</v>
      </c>
      <c r="D430" s="118" t="s">
        <v>228</v>
      </c>
      <c r="E430" s="118" t="s">
        <v>1053</v>
      </c>
      <c r="F430" s="119">
        <v>3.4848307900000002</v>
      </c>
      <c r="G430" s="119">
        <v>3.4757612599999996</v>
      </c>
      <c r="H430" s="74">
        <f>IF(ISERROR(F430/G430-1),"",IF((F430/G430-1)&gt;10000%,"",F430/G430-1))</f>
        <v>2.6093650632381671E-3</v>
      </c>
      <c r="I430" s="60">
        <f>F430/$F$1042</f>
        <v>1.9186409639597343E-4</v>
      </c>
      <c r="J430" s="121">
        <v>21.049538100000003</v>
      </c>
      <c r="K430" s="121">
        <v>13.345000000000001</v>
      </c>
    </row>
    <row r="431" spans="1:11" x14ac:dyDescent="0.2">
      <c r="A431" s="118" t="s">
        <v>956</v>
      </c>
      <c r="B431" s="59" t="s">
        <v>364</v>
      </c>
      <c r="C431" s="59" t="s">
        <v>917</v>
      </c>
      <c r="D431" s="118" t="s">
        <v>228</v>
      </c>
      <c r="E431" s="118" t="s">
        <v>1053</v>
      </c>
      <c r="F431" s="119">
        <v>3.4216976379999999</v>
      </c>
      <c r="G431" s="119">
        <v>2.0599878719999998</v>
      </c>
      <c r="H431" s="74">
        <f>IF(ISERROR(F431/G431-1),"",IF((F431/G431-1)&gt;10000%,"",F431/G431-1))</f>
        <v>0.66102804997484976</v>
      </c>
      <c r="I431" s="60">
        <f>F431/$F$1042</f>
        <v>1.8838817865676242E-4</v>
      </c>
      <c r="J431" s="121">
        <v>59.140910340000005</v>
      </c>
      <c r="K431" s="121">
        <v>100.860454545455</v>
      </c>
    </row>
    <row r="432" spans="1:11" x14ac:dyDescent="0.2">
      <c r="A432" s="118" t="s">
        <v>1692</v>
      </c>
      <c r="B432" s="59" t="s">
        <v>1452</v>
      </c>
      <c r="C432" s="59" t="s">
        <v>164</v>
      </c>
      <c r="D432" s="118" t="s">
        <v>854</v>
      </c>
      <c r="E432" s="118" t="s">
        <v>1053</v>
      </c>
      <c r="F432" s="119">
        <v>3.4170409700000004</v>
      </c>
      <c r="G432" s="119">
        <v>2.7306685399999999</v>
      </c>
      <c r="H432" s="74">
        <f>IF(ISERROR(F432/G432-1),"",IF((F432/G432-1)&gt;10000%,"",F432/G432-1))</f>
        <v>0.25135691862477039</v>
      </c>
      <c r="I432" s="60">
        <f>F432/$F$1042</f>
        <v>1.8813179679724726E-4</v>
      </c>
      <c r="J432" s="121">
        <v>379.23349999999999</v>
      </c>
      <c r="K432" s="121">
        <v>19.850136363636398</v>
      </c>
    </row>
    <row r="433" spans="1:11" x14ac:dyDescent="0.2">
      <c r="A433" s="118" t="s">
        <v>1767</v>
      </c>
      <c r="B433" s="59" t="s">
        <v>1651</v>
      </c>
      <c r="C433" s="59" t="s">
        <v>681</v>
      </c>
      <c r="D433" s="118" t="s">
        <v>228</v>
      </c>
      <c r="E433" s="118" t="s">
        <v>1053</v>
      </c>
      <c r="F433" s="119">
        <v>3.4105374180000001</v>
      </c>
      <c r="G433" s="119">
        <v>0.45107010200000003</v>
      </c>
      <c r="H433" s="74">
        <f>IF(ISERROR(F433/G433-1),"",IF((F433/G433-1)&gt;10000%,"",F433/G433-1))</f>
        <v>6.5609919674968831</v>
      </c>
      <c r="I433" s="60">
        <f>F433/$F$1042</f>
        <v>1.8777373116851573E-4</v>
      </c>
      <c r="J433" s="121">
        <v>25.984774400000003</v>
      </c>
      <c r="K433" s="121">
        <v>208.84388888888901</v>
      </c>
    </row>
    <row r="434" spans="1:11" x14ac:dyDescent="0.2">
      <c r="A434" s="118" t="s">
        <v>2213</v>
      </c>
      <c r="B434" s="59" t="s">
        <v>485</v>
      </c>
      <c r="C434" s="59" t="s">
        <v>915</v>
      </c>
      <c r="D434" s="118" t="s">
        <v>228</v>
      </c>
      <c r="E434" s="118" t="s">
        <v>1053</v>
      </c>
      <c r="F434" s="119">
        <v>3.4015164599999999</v>
      </c>
      <c r="G434" s="119">
        <v>2.8078336510000002</v>
      </c>
      <c r="H434" s="74">
        <f>IF(ISERROR(F434/G434-1),"",IF((F434/G434-1)&gt;10000%,"",F434/G434-1))</f>
        <v>0.21143802760130104</v>
      </c>
      <c r="I434" s="60">
        <f>F434/$F$1042</f>
        <v>1.8727706488553216E-4</v>
      </c>
      <c r="J434" s="121">
        <v>23.619557069999999</v>
      </c>
      <c r="K434" s="121">
        <v>19.033181818181799</v>
      </c>
    </row>
    <row r="435" spans="1:11" x14ac:dyDescent="0.2">
      <c r="A435" s="118" t="s">
        <v>2390</v>
      </c>
      <c r="B435" s="59" t="s">
        <v>607</v>
      </c>
      <c r="C435" s="59" t="s">
        <v>681</v>
      </c>
      <c r="D435" s="118" t="s">
        <v>228</v>
      </c>
      <c r="E435" s="118" t="s">
        <v>1053</v>
      </c>
      <c r="F435" s="119">
        <v>3.3912769460000001</v>
      </c>
      <c r="G435" s="119">
        <v>0.12409055000000001</v>
      </c>
      <c r="H435" s="74">
        <f>IF(ISERROR(F435/G435-1),"",IF((F435/G435-1)&gt;10000%,"",F435/G435-1))</f>
        <v>26.32905081007377</v>
      </c>
      <c r="I435" s="60">
        <f>F435/$F$1042</f>
        <v>1.8671330864612407E-4</v>
      </c>
      <c r="J435" s="121">
        <v>16.143238401400001</v>
      </c>
      <c r="K435" s="121">
        <v>31.3147272727273</v>
      </c>
    </row>
    <row r="436" spans="1:11" x14ac:dyDescent="0.2">
      <c r="A436" s="118" t="s">
        <v>2329</v>
      </c>
      <c r="B436" s="59" t="s">
        <v>1397</v>
      </c>
      <c r="C436" s="59" t="s">
        <v>681</v>
      </c>
      <c r="D436" s="118" t="s">
        <v>229</v>
      </c>
      <c r="E436" s="118" t="s">
        <v>1053</v>
      </c>
      <c r="F436" s="119">
        <v>3.36952345</v>
      </c>
      <c r="G436" s="119">
        <v>0.29814359999999995</v>
      </c>
      <c r="H436" s="74">
        <f>IF(ISERROR(F436/G436-1),"",IF((F436/G436-1)&gt;10000%,"",F436/G436-1))</f>
        <v>10.301679626864372</v>
      </c>
      <c r="I436" s="60">
        <f>F436/$F$1042</f>
        <v>1.8551562786762822E-4</v>
      </c>
      <c r="J436" s="121">
        <v>266.09547099999997</v>
      </c>
      <c r="K436" s="121">
        <v>42.457136363636401</v>
      </c>
    </row>
    <row r="437" spans="1:11" x14ac:dyDescent="0.2">
      <c r="A437" s="118" t="s">
        <v>1860</v>
      </c>
      <c r="B437" s="59" t="s">
        <v>2775</v>
      </c>
      <c r="C437" s="59" t="s">
        <v>919</v>
      </c>
      <c r="D437" s="118" t="s">
        <v>854</v>
      </c>
      <c r="E437" s="118" t="s">
        <v>1053</v>
      </c>
      <c r="F437" s="119">
        <v>3.3467226499999998</v>
      </c>
      <c r="G437" s="119">
        <v>6.4156471100000001</v>
      </c>
      <c r="H437" s="74">
        <f>IF(ISERROR(F437/G437-1),"",IF((F437/G437-1)&gt;10000%,"",F437/G437-1))</f>
        <v>-0.47834994777323414</v>
      </c>
      <c r="I437" s="60">
        <f>F437/$F$1042</f>
        <v>1.8426028574265081E-4</v>
      </c>
      <c r="J437" s="121">
        <v>292.58761285000003</v>
      </c>
      <c r="K437" s="121">
        <v>21.628272727272702</v>
      </c>
    </row>
    <row r="438" spans="1:11" x14ac:dyDescent="0.2">
      <c r="A438" s="118" t="s">
        <v>2380</v>
      </c>
      <c r="B438" s="59" t="s">
        <v>282</v>
      </c>
      <c r="C438" s="59" t="s">
        <v>295</v>
      </c>
      <c r="D438" s="118" t="s">
        <v>229</v>
      </c>
      <c r="E438" s="118" t="s">
        <v>230</v>
      </c>
      <c r="F438" s="119">
        <v>3.3236819519999998</v>
      </c>
      <c r="G438" s="119">
        <v>4.4657657249999998</v>
      </c>
      <c r="H438" s="74">
        <f>IF(ISERROR(F438/G438-1),"",IF((F438/G438-1)&gt;10000%,"",F438/G438-1))</f>
        <v>-0.25574198095669254</v>
      </c>
      <c r="I438" s="60">
        <f>F438/$F$1042</f>
        <v>1.8299173556948658E-4</v>
      </c>
      <c r="J438" s="121">
        <v>12.298281876199999</v>
      </c>
      <c r="K438" s="121">
        <v>98.262454545454503</v>
      </c>
    </row>
    <row r="439" spans="1:11" x14ac:dyDescent="0.2">
      <c r="A439" s="118" t="s">
        <v>1862</v>
      </c>
      <c r="B439" s="59" t="s">
        <v>1639</v>
      </c>
      <c r="C439" s="59" t="s">
        <v>919</v>
      </c>
      <c r="D439" s="118" t="s">
        <v>854</v>
      </c>
      <c r="E439" s="118" t="s">
        <v>230</v>
      </c>
      <c r="F439" s="119">
        <v>3.3127770499999998</v>
      </c>
      <c r="G439" s="119">
        <v>0.7026789200000001</v>
      </c>
      <c r="H439" s="74">
        <f>IF(ISERROR(F439/G439-1),"",IF((F439/G439-1)&gt;10000%,"",F439/G439-1))</f>
        <v>3.7144961314621465</v>
      </c>
      <c r="I439" s="60">
        <f>F439/$F$1042</f>
        <v>1.823913451073383E-4</v>
      </c>
      <c r="J439" s="121">
        <v>118.72670896</v>
      </c>
      <c r="K439" s="121">
        <v>12.083227272727299</v>
      </c>
    </row>
    <row r="440" spans="1:11" x14ac:dyDescent="0.2">
      <c r="A440" s="118" t="s">
        <v>1703</v>
      </c>
      <c r="B440" s="59" t="s">
        <v>1154</v>
      </c>
      <c r="C440" s="59" t="s">
        <v>164</v>
      </c>
      <c r="D440" s="118" t="s">
        <v>854</v>
      </c>
      <c r="E440" s="118" t="s">
        <v>230</v>
      </c>
      <c r="F440" s="119">
        <v>3.2782472899999999</v>
      </c>
      <c r="G440" s="119">
        <v>2.77930565</v>
      </c>
      <c r="H440" s="74">
        <f>IF(ISERROR(F440/G440-1),"",IF((F440/G440-1)&gt;10000%,"",F440/G440-1))</f>
        <v>0.1795202481598237</v>
      </c>
      <c r="I440" s="60">
        <f>F440/$F$1042</f>
        <v>1.804902424138644E-4</v>
      </c>
      <c r="J440" s="121">
        <v>58.655999999999999</v>
      </c>
      <c r="K440" s="121">
        <v>76.320181818181794</v>
      </c>
    </row>
    <row r="441" spans="1:11" x14ac:dyDescent="0.2">
      <c r="A441" s="118" t="s">
        <v>2668</v>
      </c>
      <c r="B441" s="59" t="s">
        <v>586</v>
      </c>
      <c r="C441" s="59" t="s">
        <v>920</v>
      </c>
      <c r="D441" s="118" t="s">
        <v>228</v>
      </c>
      <c r="E441" s="118" t="s">
        <v>1053</v>
      </c>
      <c r="F441" s="119">
        <v>3.25381857</v>
      </c>
      <c r="G441" s="119">
        <v>0.79745140000000003</v>
      </c>
      <c r="H441" s="74">
        <f>IF(ISERROR(F441/G441-1),"",IF((F441/G441-1)&gt;10000%,"",F441/G441-1))</f>
        <v>3.0802719388291244</v>
      </c>
      <c r="I441" s="60">
        <f>F441/$F$1042</f>
        <v>1.7914527200601563E-4</v>
      </c>
      <c r="J441" s="121">
        <v>59.559075139999997</v>
      </c>
      <c r="K441" s="121">
        <v>19.888954545454499</v>
      </c>
    </row>
    <row r="442" spans="1:11" x14ac:dyDescent="0.2">
      <c r="A442" s="118" t="s">
        <v>2533</v>
      </c>
      <c r="B442" s="59" t="s">
        <v>932</v>
      </c>
      <c r="C442" s="59" t="s">
        <v>681</v>
      </c>
      <c r="D442" s="118" t="s">
        <v>229</v>
      </c>
      <c r="E442" s="118" t="s">
        <v>1053</v>
      </c>
      <c r="F442" s="119">
        <v>3.2406779619999999</v>
      </c>
      <c r="G442" s="119">
        <v>6.52529337</v>
      </c>
      <c r="H442" s="74">
        <f>IF(ISERROR(F442/G442-1),"",IF((F442/G442-1)&gt;10000%,"",F442/G442-1))</f>
        <v>-0.5033667027295663</v>
      </c>
      <c r="I442" s="60">
        <f>F442/$F$1042</f>
        <v>1.7842179042772824E-4</v>
      </c>
      <c r="J442" s="121">
        <v>149.67125799999999</v>
      </c>
      <c r="K442" s="121">
        <v>43.938000000000002</v>
      </c>
    </row>
    <row r="443" spans="1:11" x14ac:dyDescent="0.2">
      <c r="A443" s="118" t="s">
        <v>2265</v>
      </c>
      <c r="B443" s="59" t="s">
        <v>434</v>
      </c>
      <c r="C443" s="59" t="s">
        <v>919</v>
      </c>
      <c r="D443" s="118" t="s">
        <v>229</v>
      </c>
      <c r="E443" s="118" t="s">
        <v>230</v>
      </c>
      <c r="F443" s="119">
        <v>3.217043807</v>
      </c>
      <c r="G443" s="119">
        <v>3.1393767499999998</v>
      </c>
      <c r="H443" s="74">
        <f>IF(ISERROR(F443/G443-1),"",IF((F443/G443-1)&gt;10000%,"",F443/G443-1))</f>
        <v>2.473964203245127E-2</v>
      </c>
      <c r="I443" s="60">
        <f>F443/$F$1042</f>
        <v>1.7712056633209365E-4</v>
      </c>
      <c r="J443" s="121">
        <v>73.809245660000002</v>
      </c>
      <c r="K443" s="121">
        <v>77.462818181818193</v>
      </c>
    </row>
    <row r="444" spans="1:11" x14ac:dyDescent="0.2">
      <c r="A444" s="118" t="s">
        <v>1851</v>
      </c>
      <c r="B444" s="59" t="s">
        <v>873</v>
      </c>
      <c r="C444" s="59" t="s">
        <v>919</v>
      </c>
      <c r="D444" s="118" t="s">
        <v>229</v>
      </c>
      <c r="E444" s="118" t="s">
        <v>1053</v>
      </c>
      <c r="F444" s="119">
        <v>3.2017827000000003</v>
      </c>
      <c r="G444" s="119">
        <v>2.58447373</v>
      </c>
      <c r="H444" s="74">
        <f>IF(ISERROR(F444/G444-1),"",IF((F444/G444-1)&gt;10000%,"",F444/G444-1))</f>
        <v>0.23885287083185025</v>
      </c>
      <c r="I444" s="60">
        <f>F444/$F$1042</f>
        <v>1.762803365817828E-4</v>
      </c>
      <c r="J444" s="121">
        <v>50.663695512000004</v>
      </c>
      <c r="K444" s="121">
        <v>55.001863636363602</v>
      </c>
    </row>
    <row r="445" spans="1:11" x14ac:dyDescent="0.2">
      <c r="A445" s="118" t="s">
        <v>1934</v>
      </c>
      <c r="B445" s="59" t="s">
        <v>13</v>
      </c>
      <c r="C445" s="59" t="s">
        <v>919</v>
      </c>
      <c r="D445" s="118" t="s">
        <v>854</v>
      </c>
      <c r="E445" s="118" t="s">
        <v>1053</v>
      </c>
      <c r="F445" s="119">
        <v>3.1985349199999997</v>
      </c>
      <c r="G445" s="119">
        <v>9.7752000000000006E-2</v>
      </c>
      <c r="H445" s="74">
        <f>IF(ISERROR(F445/G445-1),"",IF((F445/G445-1)&gt;10000%,"",F445/G445-1))</f>
        <v>31.720915377690474</v>
      </c>
      <c r="I445" s="60">
        <f>F445/$F$1042</f>
        <v>1.7610152377492254E-4</v>
      </c>
      <c r="J445" s="121">
        <v>32.225943919999999</v>
      </c>
      <c r="K445" s="121">
        <v>12.726363636363599</v>
      </c>
    </row>
    <row r="446" spans="1:11" x14ac:dyDescent="0.2">
      <c r="A446" s="118" t="s">
        <v>2255</v>
      </c>
      <c r="B446" s="59" t="s">
        <v>424</v>
      </c>
      <c r="C446" s="59" t="s">
        <v>919</v>
      </c>
      <c r="D446" s="118" t="s">
        <v>229</v>
      </c>
      <c r="E446" s="118" t="s">
        <v>230</v>
      </c>
      <c r="F446" s="119">
        <v>3.19612323</v>
      </c>
      <c r="G446" s="119">
        <v>2.2659068790000001</v>
      </c>
      <c r="H446" s="74">
        <f>IF(ISERROR(F446/G446-1),"",IF((F446/G446-1)&gt;10000%,"",F446/G446-1))</f>
        <v>0.41052717550799223</v>
      </c>
      <c r="I446" s="60">
        <f>F446/$F$1042</f>
        <v>1.7596874351943209E-4</v>
      </c>
      <c r="J446" s="121">
        <v>48.816998900000002</v>
      </c>
      <c r="K446" s="121">
        <v>15.8202727272727</v>
      </c>
    </row>
    <row r="447" spans="1:11" x14ac:dyDescent="0.2">
      <c r="A447" s="118" t="s">
        <v>1056</v>
      </c>
      <c r="B447" s="118" t="s">
        <v>671</v>
      </c>
      <c r="C447" s="118" t="s">
        <v>917</v>
      </c>
      <c r="D447" s="118" t="s">
        <v>228</v>
      </c>
      <c r="E447" s="118" t="s">
        <v>1053</v>
      </c>
      <c r="F447" s="119">
        <v>3.1846765800000001</v>
      </c>
      <c r="G447" s="119">
        <v>0.77365037999999997</v>
      </c>
      <c r="H447" s="74">
        <f>IF(ISERROR(F447/G447-1),"",IF((F447/G447-1)&gt;10000%,"",F447/G447-1))</f>
        <v>3.1164286379591779</v>
      </c>
      <c r="I447" s="120">
        <f>F447/$F$1042</f>
        <v>1.7533852607377789E-4</v>
      </c>
      <c r="J447" s="121">
        <v>234.75941008000001</v>
      </c>
      <c r="K447" s="121">
        <v>17.703045454545499</v>
      </c>
    </row>
    <row r="448" spans="1:11" x14ac:dyDescent="0.2">
      <c r="A448" s="118" t="s">
        <v>2773</v>
      </c>
      <c r="B448" s="59" t="s">
        <v>365</v>
      </c>
      <c r="C448" s="59" t="s">
        <v>917</v>
      </c>
      <c r="D448" s="118" t="s">
        <v>228</v>
      </c>
      <c r="E448" s="118" t="s">
        <v>230</v>
      </c>
      <c r="F448" s="119">
        <v>3.1505294500000001</v>
      </c>
      <c r="G448" s="119">
        <v>1.3373210500000001</v>
      </c>
      <c r="H448" s="74">
        <f>IF(ISERROR(F448/G448-1),"",IF((F448/G448-1)&gt;10000%,"",F448/G448-1))</f>
        <v>1.3558512370683165</v>
      </c>
      <c r="I448" s="60">
        <f>F448/$F$1042</f>
        <v>1.7345848981469575E-4</v>
      </c>
      <c r="J448" s="121">
        <v>386.15140897000003</v>
      </c>
      <c r="K448" s="121">
        <v>21.808636363636399</v>
      </c>
    </row>
    <row r="449" spans="1:11" x14ac:dyDescent="0.2">
      <c r="A449" s="118" t="s">
        <v>2650</v>
      </c>
      <c r="B449" s="59" t="s">
        <v>603</v>
      </c>
      <c r="C449" s="59" t="s">
        <v>920</v>
      </c>
      <c r="D449" s="118" t="s">
        <v>229</v>
      </c>
      <c r="E449" s="118" t="s">
        <v>1053</v>
      </c>
      <c r="F449" s="119">
        <v>3.1486421299999998</v>
      </c>
      <c r="G449" s="119">
        <v>1.5010836399999998</v>
      </c>
      <c r="H449" s="74">
        <f>IF(ISERROR(F449/G449-1),"",IF((F449/G449-1)&gt;10000%,"",F449/G449-1))</f>
        <v>1.0975794060349631</v>
      </c>
      <c r="I449" s="60">
        <f>F449/$F$1042</f>
        <v>1.7335457976332418E-4</v>
      </c>
      <c r="J449" s="121">
        <v>441.15354050000002</v>
      </c>
      <c r="K449" s="121">
        <v>6.8613181818181799</v>
      </c>
    </row>
    <row r="450" spans="1:11" x14ac:dyDescent="0.2">
      <c r="A450" s="118" t="s">
        <v>2087</v>
      </c>
      <c r="B450" s="59" t="s">
        <v>2088</v>
      </c>
      <c r="C450" s="59" t="s">
        <v>919</v>
      </c>
      <c r="D450" s="118" t="s">
        <v>854</v>
      </c>
      <c r="E450" s="118" t="s">
        <v>230</v>
      </c>
      <c r="F450" s="119">
        <v>3.1417764500000001</v>
      </c>
      <c r="G450" s="119">
        <v>1.83241633</v>
      </c>
      <c r="H450" s="74">
        <f>IF(ISERROR(F450/G450-1),"",IF((F450/G450-1)&gt;10000%,"",F450/G450-1))</f>
        <v>0.71455383722759125</v>
      </c>
      <c r="I450" s="60">
        <f>F450/$F$1042</f>
        <v>1.7297657647744762E-4</v>
      </c>
      <c r="J450" s="121">
        <v>62.953005736000001</v>
      </c>
      <c r="K450" s="121">
        <v>10.7303181818182</v>
      </c>
    </row>
    <row r="451" spans="1:11" x14ac:dyDescent="0.2">
      <c r="A451" s="118" t="s">
        <v>2241</v>
      </c>
      <c r="B451" s="59" t="s">
        <v>970</v>
      </c>
      <c r="C451" s="59" t="s">
        <v>919</v>
      </c>
      <c r="D451" s="118" t="s">
        <v>229</v>
      </c>
      <c r="E451" s="118" t="s">
        <v>230</v>
      </c>
      <c r="F451" s="119">
        <v>3.1284423119999998</v>
      </c>
      <c r="G451" s="119">
        <v>1.6703688810000001</v>
      </c>
      <c r="H451" s="74">
        <f>IF(ISERROR(F451/G451-1),"",IF((F451/G451-1)&gt;10000%,"",F451/G451-1))</f>
        <v>0.87290504964813187</v>
      </c>
      <c r="I451" s="60">
        <f>F451/$F$1042</f>
        <v>1.7224243973085703E-4</v>
      </c>
      <c r="J451" s="121">
        <v>29.35509214</v>
      </c>
      <c r="K451" s="121">
        <v>17.766863636363599</v>
      </c>
    </row>
    <row r="452" spans="1:11" x14ac:dyDescent="0.2">
      <c r="A452" s="118" t="s">
        <v>2155</v>
      </c>
      <c r="B452" s="59" t="s">
        <v>402</v>
      </c>
      <c r="C452" s="59" t="s">
        <v>915</v>
      </c>
      <c r="D452" s="118" t="s">
        <v>228</v>
      </c>
      <c r="E452" s="118" t="s">
        <v>1053</v>
      </c>
      <c r="F452" s="119">
        <v>3.0829491009999996</v>
      </c>
      <c r="G452" s="119">
        <v>3.5966002769999998</v>
      </c>
      <c r="H452" s="74">
        <f>IF(ISERROR(F452/G452-1),"",IF((F452/G452-1)&gt;10000%,"",F452/G452-1))</f>
        <v>-0.14281575277763348</v>
      </c>
      <c r="I452" s="60">
        <f>F452/$F$1042</f>
        <v>1.6973772304684656E-4</v>
      </c>
      <c r="J452" s="121">
        <v>120.40050251999999</v>
      </c>
      <c r="K452" s="121">
        <v>5.5880909090909103</v>
      </c>
    </row>
    <row r="453" spans="1:11" x14ac:dyDescent="0.2">
      <c r="A453" s="118" t="s">
        <v>2020</v>
      </c>
      <c r="B453" s="59" t="s">
        <v>2021</v>
      </c>
      <c r="C453" s="59" t="s">
        <v>295</v>
      </c>
      <c r="D453" s="118" t="s">
        <v>854</v>
      </c>
      <c r="E453" s="118" t="s">
        <v>230</v>
      </c>
      <c r="F453" s="119">
        <v>3.0595890800000003</v>
      </c>
      <c r="G453" s="119">
        <v>4.5979548550000002</v>
      </c>
      <c r="H453" s="74">
        <f>IF(ISERROR(F453/G453-1),"",IF((F453/G453-1)&gt;10000%,"",F453/G453-1))</f>
        <v>-0.3345760938316128</v>
      </c>
      <c r="I453" s="60">
        <f>F453/$F$1042</f>
        <v>1.6845159192856757E-4</v>
      </c>
      <c r="J453" s="121">
        <v>292.41406297980001</v>
      </c>
      <c r="K453" s="121">
        <v>35.2961363636364</v>
      </c>
    </row>
    <row r="454" spans="1:11" x14ac:dyDescent="0.2">
      <c r="A454" s="118" t="s">
        <v>2658</v>
      </c>
      <c r="B454" s="59" t="s">
        <v>600</v>
      </c>
      <c r="C454" s="59" t="s">
        <v>920</v>
      </c>
      <c r="D454" s="118" t="s">
        <v>229</v>
      </c>
      <c r="E454" s="118" t="s">
        <v>1053</v>
      </c>
      <c r="F454" s="119">
        <v>3.050923665</v>
      </c>
      <c r="G454" s="119">
        <v>2.8589778269999999</v>
      </c>
      <c r="H454" s="74">
        <f>IF(ISERROR(F454/G454-1),"",IF((F454/G454-1)&gt;10000%,"",F454/G454-1))</f>
        <v>6.7137924676181848E-2</v>
      </c>
      <c r="I454" s="60">
        <f>F454/$F$1042</f>
        <v>1.6797450075282323E-4</v>
      </c>
      <c r="J454" s="121">
        <v>486.1118793</v>
      </c>
      <c r="K454" s="121">
        <v>4.7971363636363602</v>
      </c>
    </row>
    <row r="455" spans="1:11" x14ac:dyDescent="0.2">
      <c r="A455" s="118" t="s">
        <v>1689</v>
      </c>
      <c r="B455" s="59" t="s">
        <v>1011</v>
      </c>
      <c r="C455" s="59" t="s">
        <v>164</v>
      </c>
      <c r="D455" s="118" t="s">
        <v>854</v>
      </c>
      <c r="E455" s="118" t="s">
        <v>230</v>
      </c>
      <c r="F455" s="119">
        <v>3.007790698</v>
      </c>
      <c r="G455" s="119">
        <v>1.0323440100000001</v>
      </c>
      <c r="H455" s="74">
        <f>IF(ISERROR(F455/G455-1),"",IF((F455/G455-1)&gt;10000%,"",F455/G455-1))</f>
        <v>1.9135546570372406</v>
      </c>
      <c r="I455" s="60">
        <f>F455/$F$1042</f>
        <v>1.6559973186531222E-4</v>
      </c>
      <c r="J455" s="121">
        <v>13.706187600000002</v>
      </c>
      <c r="K455" s="121">
        <v>16.7627272727273</v>
      </c>
    </row>
    <row r="456" spans="1:11" x14ac:dyDescent="0.2">
      <c r="A456" s="118" t="s">
        <v>2639</v>
      </c>
      <c r="B456" s="59" t="s">
        <v>495</v>
      </c>
      <c r="C456" s="59" t="s">
        <v>920</v>
      </c>
      <c r="D456" s="118" t="s">
        <v>228</v>
      </c>
      <c r="E456" s="118" t="s">
        <v>230</v>
      </c>
      <c r="F456" s="119">
        <v>3.003340015</v>
      </c>
      <c r="G456" s="119">
        <v>2.068878953</v>
      </c>
      <c r="H456" s="74">
        <f>IF(ISERROR(F456/G456-1),"",IF((F456/G456-1)&gt;10000%,"",F456/G456-1))</f>
        <v>0.45167507777338778</v>
      </c>
      <c r="I456" s="60">
        <f>F456/$F$1042</f>
        <v>1.6535469090820455E-4</v>
      </c>
      <c r="J456" s="121">
        <v>310.76047889999995</v>
      </c>
      <c r="K456" s="121">
        <v>41.695181818181801</v>
      </c>
    </row>
    <row r="457" spans="1:11" x14ac:dyDescent="0.2">
      <c r="A457" s="118" t="s">
        <v>1848</v>
      </c>
      <c r="B457" s="59" t="s">
        <v>618</v>
      </c>
      <c r="C457" s="59" t="s">
        <v>919</v>
      </c>
      <c r="D457" s="118" t="s">
        <v>229</v>
      </c>
      <c r="E457" s="118" t="s">
        <v>230</v>
      </c>
      <c r="F457" s="119">
        <v>2.9810529180000001</v>
      </c>
      <c r="G457" s="119">
        <v>2.3402752979999999</v>
      </c>
      <c r="H457" s="74">
        <f>IF(ISERROR(F457/G457-1),"",IF((F457/G457-1)&gt;10000%,"",F457/G457-1))</f>
        <v>0.27380437700966587</v>
      </c>
      <c r="I457" s="60">
        <f>F457/$F$1042</f>
        <v>1.6412763169503845E-4</v>
      </c>
      <c r="J457" s="121">
        <v>360.10131135199998</v>
      </c>
      <c r="K457" s="121">
        <v>44.659636363636402</v>
      </c>
    </row>
    <row r="458" spans="1:11" x14ac:dyDescent="0.2">
      <c r="A458" s="118" t="s">
        <v>2641</v>
      </c>
      <c r="B458" s="59" t="s">
        <v>592</v>
      </c>
      <c r="C458" s="59" t="s">
        <v>920</v>
      </c>
      <c r="D458" s="118" t="s">
        <v>228</v>
      </c>
      <c r="E458" s="118" t="s">
        <v>1053</v>
      </c>
      <c r="F458" s="119">
        <v>2.9637215800000001</v>
      </c>
      <c r="G458" s="119">
        <v>0.31868557000000003</v>
      </c>
      <c r="H458" s="74">
        <f>IF(ISERROR(F458/G458-1),"",IF((F458/G458-1)&gt;10000%,"",F458/G458-1))</f>
        <v>8.2998298605110978</v>
      </c>
      <c r="I458" s="60">
        <f>F458/$F$1042</f>
        <v>1.6317342137462767E-4</v>
      </c>
      <c r="J458" s="121">
        <v>52.883273609999996</v>
      </c>
      <c r="K458" s="121">
        <v>13.9156363636364</v>
      </c>
    </row>
    <row r="459" spans="1:11" x14ac:dyDescent="0.2">
      <c r="A459" s="59" t="s">
        <v>2471</v>
      </c>
      <c r="B459" s="59" t="s">
        <v>2472</v>
      </c>
      <c r="C459" s="59" t="s">
        <v>1989</v>
      </c>
      <c r="D459" s="118" t="s">
        <v>228</v>
      </c>
      <c r="E459" s="118" t="s">
        <v>1053</v>
      </c>
      <c r="F459" s="119">
        <v>2.93655774</v>
      </c>
      <c r="G459" s="119">
        <v>1.9979783400000002</v>
      </c>
      <c r="H459" s="74">
        <f>IF(ISERROR(F459/G459-1),"",IF((F459/G459-1)&gt;10000%,"",F459/G459-1))</f>
        <v>0.46976455210220136</v>
      </c>
      <c r="I459" s="60">
        <f>F459/$F$1042</f>
        <v>1.6167786364734853E-4</v>
      </c>
      <c r="J459" s="121">
        <v>12.33761133</v>
      </c>
      <c r="K459" s="121">
        <v>21.402863636363598</v>
      </c>
    </row>
    <row r="460" spans="1:11" x14ac:dyDescent="0.2">
      <c r="A460" s="118" t="s">
        <v>3025</v>
      </c>
      <c r="B460" s="59" t="s">
        <v>561</v>
      </c>
      <c r="C460" s="59" t="s">
        <v>681</v>
      </c>
      <c r="D460" s="118" t="s">
        <v>228</v>
      </c>
      <c r="E460" s="118" t="s">
        <v>1053</v>
      </c>
      <c r="F460" s="119">
        <v>2.9162474</v>
      </c>
      <c r="G460" s="119">
        <v>5.7716155599999999</v>
      </c>
      <c r="H460" s="74">
        <f>IF(ISERROR(F460/G460-1),"",IF((F460/G460-1)&gt;10000%,"",F460/G460-1))</f>
        <v>-0.49472597928889084</v>
      </c>
      <c r="I460" s="60">
        <f>F460/$F$1042</f>
        <v>1.6055963861249828E-4</v>
      </c>
      <c r="J460" s="121">
        <v>511.97288419024005</v>
      </c>
      <c r="K460" s="121">
        <v>29.521818181818201</v>
      </c>
    </row>
    <row r="461" spans="1:11" x14ac:dyDescent="0.2">
      <c r="A461" s="118" t="s">
        <v>2515</v>
      </c>
      <c r="B461" s="59" t="s">
        <v>73</v>
      </c>
      <c r="C461" s="59" t="s">
        <v>914</v>
      </c>
      <c r="D461" s="118" t="s">
        <v>228</v>
      </c>
      <c r="E461" s="118" t="s">
        <v>3028</v>
      </c>
      <c r="F461" s="119">
        <v>2.9023540200000002</v>
      </c>
      <c r="G461" s="119">
        <v>1.91804094</v>
      </c>
      <c r="H461" s="74">
        <f>IF(ISERROR(F461/G461-1),"",IF((F461/G461-1)&gt;10000%,"",F461/G461-1))</f>
        <v>0.51318668933104217</v>
      </c>
      <c r="I461" s="60">
        <f>F461/$F$1042</f>
        <v>1.5979471171641049E-4</v>
      </c>
      <c r="J461" s="121">
        <v>182.78584466999999</v>
      </c>
      <c r="K461" s="121">
        <v>10.2994090909091</v>
      </c>
    </row>
    <row r="462" spans="1:11" x14ac:dyDescent="0.2">
      <c r="A462" s="118" t="s">
        <v>3018</v>
      </c>
      <c r="B462" s="59" t="s">
        <v>197</v>
      </c>
      <c r="C462" s="59" t="s">
        <v>919</v>
      </c>
      <c r="D462" s="118" t="s">
        <v>229</v>
      </c>
      <c r="E462" s="118" t="s">
        <v>1053</v>
      </c>
      <c r="F462" s="119">
        <v>2.90153112</v>
      </c>
      <c r="G462" s="119">
        <v>0.79037655699999998</v>
      </c>
      <c r="H462" s="74">
        <f>IF(ISERROR(F462/G462-1),"",IF((F462/G462-1)&gt;10000%,"",F462/G462-1))</f>
        <v>2.6710743686695659</v>
      </c>
      <c r="I462" s="60">
        <f>F462/$F$1042</f>
        <v>1.5974940536599101E-4</v>
      </c>
      <c r="J462" s="121">
        <v>620.58720354399998</v>
      </c>
      <c r="K462" s="121">
        <v>25.2618636363636</v>
      </c>
    </row>
    <row r="463" spans="1:11" x14ac:dyDescent="0.2">
      <c r="A463" s="118" t="s">
        <v>2243</v>
      </c>
      <c r="B463" s="59" t="s">
        <v>972</v>
      </c>
      <c r="C463" s="59" t="s">
        <v>919</v>
      </c>
      <c r="D463" s="118" t="s">
        <v>229</v>
      </c>
      <c r="E463" s="118" t="s">
        <v>230</v>
      </c>
      <c r="F463" s="119">
        <v>2.8996058100000002</v>
      </c>
      <c r="G463" s="119">
        <v>1.260812075</v>
      </c>
      <c r="H463" s="74">
        <f>IF(ISERROR(F463/G463-1),"",IF((F463/G463-1)&gt;10000%,"",F463/G463-1))</f>
        <v>1.2997922271643856</v>
      </c>
      <c r="I463" s="60">
        <f>F463/$F$1042</f>
        <v>1.596434037017231E-4</v>
      </c>
      <c r="J463" s="121">
        <v>43.032704469999999</v>
      </c>
      <c r="K463" s="121">
        <v>21.860045454545499</v>
      </c>
    </row>
    <row r="464" spans="1:11" x14ac:dyDescent="0.2">
      <c r="A464" s="118" t="s">
        <v>1769</v>
      </c>
      <c r="B464" s="59" t="s">
        <v>1655</v>
      </c>
      <c r="C464" s="59" t="s">
        <v>681</v>
      </c>
      <c r="D464" s="118" t="s">
        <v>228</v>
      </c>
      <c r="E464" s="118" t="s">
        <v>230</v>
      </c>
      <c r="F464" s="119">
        <v>2.8900905699999999</v>
      </c>
      <c r="G464" s="119">
        <v>0.10314847000000001</v>
      </c>
      <c r="H464" s="74">
        <f>IF(ISERROR(F464/G464-1),"",IF((F464/G464-1)&gt;10000%,"",F464/G464-1))</f>
        <v>27.018743952285476</v>
      </c>
      <c r="I464" s="60">
        <f>F464/$F$1042</f>
        <v>1.5911952376762998E-4</v>
      </c>
      <c r="J464" s="121">
        <v>15.3637022368</v>
      </c>
      <c r="K464" s="121">
        <v>12.9684090909091</v>
      </c>
    </row>
    <row r="465" spans="1:11" x14ac:dyDescent="0.2">
      <c r="A465" s="118" t="s">
        <v>2499</v>
      </c>
      <c r="B465" s="59" t="s">
        <v>208</v>
      </c>
      <c r="C465" s="59" t="s">
        <v>914</v>
      </c>
      <c r="D465" s="118" t="s">
        <v>228</v>
      </c>
      <c r="E465" s="118" t="s">
        <v>3028</v>
      </c>
      <c r="F465" s="119">
        <v>2.879241553</v>
      </c>
      <c r="G465" s="119">
        <v>1.4268453300000001</v>
      </c>
      <c r="H465" s="74">
        <f>IF(ISERROR(F465/G465-1),"",IF((F465/G465-1)&gt;10000%,"",F465/G465-1))</f>
        <v>1.0179072618894156</v>
      </c>
      <c r="I465" s="60">
        <f>F465/$F$1042</f>
        <v>1.5852221016219965E-4</v>
      </c>
      <c r="J465" s="121">
        <v>52.988678280000002</v>
      </c>
      <c r="K465" s="121">
        <v>12.4654090909091</v>
      </c>
    </row>
    <row r="466" spans="1:11" x14ac:dyDescent="0.2">
      <c r="A466" s="118" t="s">
        <v>1737</v>
      </c>
      <c r="B466" s="59" t="s">
        <v>134</v>
      </c>
      <c r="C466" s="59" t="s">
        <v>681</v>
      </c>
      <c r="D466" s="118" t="s">
        <v>228</v>
      </c>
      <c r="E466" s="118" t="s">
        <v>1053</v>
      </c>
      <c r="F466" s="119">
        <v>2.8603271220000002</v>
      </c>
      <c r="G466" s="119">
        <v>3.0451803150000001</v>
      </c>
      <c r="H466" s="74">
        <f>IF(ISERROR(F466/G466-1),"",IF((F466/G466-1)&gt;10000%,"",F466/G466-1))</f>
        <v>-6.0703529472276863E-2</v>
      </c>
      <c r="I466" s="60">
        <f>F466/$F$1042</f>
        <v>1.5748083959606695E-4</v>
      </c>
      <c r="J466" s="121">
        <v>131.16751043048399</v>
      </c>
      <c r="K466" s="121">
        <v>33.891090909090899</v>
      </c>
    </row>
    <row r="467" spans="1:11" x14ac:dyDescent="0.2">
      <c r="A467" s="118" t="s">
        <v>1838</v>
      </c>
      <c r="B467" s="59" t="s">
        <v>1792</v>
      </c>
      <c r="C467" s="59" t="s">
        <v>919</v>
      </c>
      <c r="D467" s="118" t="s">
        <v>854</v>
      </c>
      <c r="E467" s="118" t="s">
        <v>1053</v>
      </c>
      <c r="F467" s="119">
        <v>2.8600987</v>
      </c>
      <c r="G467" s="119">
        <v>19.129109800000002</v>
      </c>
      <c r="H467" s="74">
        <f>IF(ISERROR(F467/G467-1),"",IF((F467/G467-1)&gt;10000%,"",F467/G467-1))</f>
        <v>-0.85048448516929942</v>
      </c>
      <c r="I467" s="60">
        <f>F467/$F$1042</f>
        <v>1.5746826338124676E-4</v>
      </c>
      <c r="J467" s="121">
        <v>167.32409729599999</v>
      </c>
      <c r="K467" s="121">
        <v>47.385590909090901</v>
      </c>
    </row>
    <row r="468" spans="1:11" x14ac:dyDescent="0.2">
      <c r="A468" s="118" t="s">
        <v>2854</v>
      </c>
      <c r="B468" s="59" t="s">
        <v>1997</v>
      </c>
      <c r="C468" s="59" t="s">
        <v>1989</v>
      </c>
      <c r="D468" s="118" t="s">
        <v>228</v>
      </c>
      <c r="E468" s="118" t="s">
        <v>230</v>
      </c>
      <c r="F468" s="119">
        <v>2.84131256</v>
      </c>
      <c r="G468" s="119">
        <v>1.1767463300000001</v>
      </c>
      <c r="H468" s="74">
        <f>IF(ISERROR(F468/G468-1),"",IF((F468/G468-1)&gt;10000%,"",F468/G468-1))</f>
        <v>1.4145497526217055</v>
      </c>
      <c r="I468" s="60">
        <f>F468/$F$1042</f>
        <v>1.5643395612414512E-4</v>
      </c>
      <c r="J468" s="121">
        <v>24.7289562186</v>
      </c>
      <c r="K468" s="121">
        <v>11.2374090909091</v>
      </c>
    </row>
    <row r="469" spans="1:11" x14ac:dyDescent="0.2">
      <c r="A469" s="118" t="s">
        <v>1683</v>
      </c>
      <c r="B469" s="59" t="s">
        <v>862</v>
      </c>
      <c r="C469" s="59" t="s">
        <v>164</v>
      </c>
      <c r="D469" s="118" t="s">
        <v>854</v>
      </c>
      <c r="E469" s="118" t="s">
        <v>230</v>
      </c>
      <c r="F469" s="119">
        <v>2.8320628700000001</v>
      </c>
      <c r="G469" s="119">
        <v>2.6248978300000001</v>
      </c>
      <c r="H469" s="74">
        <f>IF(ISERROR(F469/G469-1),"",IF((F469/G469-1)&gt;10000%,"",F469/G469-1))</f>
        <v>7.8923087074973974E-2</v>
      </c>
      <c r="I469" s="60">
        <f>F469/$F$1042</f>
        <v>1.5592469655869207E-4</v>
      </c>
      <c r="J469" s="121">
        <v>28.045181600000003</v>
      </c>
      <c r="K469" s="121">
        <v>11.976045454545501</v>
      </c>
    </row>
    <row r="470" spans="1:11" x14ac:dyDescent="0.2">
      <c r="A470" s="118" t="s">
        <v>2145</v>
      </c>
      <c r="B470" s="59" t="s">
        <v>642</v>
      </c>
      <c r="C470" s="59" t="s">
        <v>915</v>
      </c>
      <c r="D470" s="118" t="s">
        <v>229</v>
      </c>
      <c r="E470" s="118" t="s">
        <v>230</v>
      </c>
      <c r="F470" s="119">
        <v>2.8138584879999997</v>
      </c>
      <c r="G470" s="119">
        <v>0.48480305899999998</v>
      </c>
      <c r="H470" s="74">
        <f>IF(ISERROR(F470/G470-1),"",IF((F470/G470-1)&gt;10000%,"",F470/G470-1))</f>
        <v>4.8041269248674432</v>
      </c>
      <c r="I470" s="60">
        <f>F470/$F$1042</f>
        <v>1.5492241911299801E-4</v>
      </c>
      <c r="J470" s="121">
        <v>20.488991760000001</v>
      </c>
      <c r="K470" s="121">
        <v>16.080545454545501</v>
      </c>
    </row>
    <row r="471" spans="1:11" x14ac:dyDescent="0.2">
      <c r="A471" s="118" t="s">
        <v>2663</v>
      </c>
      <c r="B471" s="59" t="s">
        <v>579</v>
      </c>
      <c r="C471" s="59" t="s">
        <v>920</v>
      </c>
      <c r="D471" s="118" t="s">
        <v>228</v>
      </c>
      <c r="E471" s="118" t="s">
        <v>1053</v>
      </c>
      <c r="F471" s="119">
        <v>2.8092944599999998</v>
      </c>
      <c r="G471" s="119">
        <v>1.6573383400000001</v>
      </c>
      <c r="H471" s="74">
        <f>IF(ISERROR(F471/G471-1),"",IF((F471/G471-1)&gt;10000%,"",F471/G471-1))</f>
        <v>0.69506394210369837</v>
      </c>
      <c r="I471" s="60">
        <f>F471/$F$1042</f>
        <v>1.546711377277845E-4</v>
      </c>
      <c r="J471" s="121">
        <v>226.37300099999999</v>
      </c>
      <c r="K471" s="121">
        <v>14.6581363636364</v>
      </c>
    </row>
    <row r="472" spans="1:11" x14ac:dyDescent="0.2">
      <c r="A472" s="118" t="s">
        <v>2038</v>
      </c>
      <c r="B472" s="59" t="s">
        <v>2039</v>
      </c>
      <c r="C472" s="59" t="s">
        <v>295</v>
      </c>
      <c r="D472" s="118" t="s">
        <v>854</v>
      </c>
      <c r="E472" s="118" t="s">
        <v>230</v>
      </c>
      <c r="F472" s="119">
        <v>2.7808501899999998</v>
      </c>
      <c r="G472" s="119">
        <v>2.0082593399999999</v>
      </c>
      <c r="H472" s="74">
        <f>IF(ISERROR(F472/G472-1),"",IF((F472/G472-1)&gt;10000%,"",F472/G472-1))</f>
        <v>0.38470671322758543</v>
      </c>
      <c r="I472" s="60">
        <f>F472/$F$1042</f>
        <v>1.531050834513893E-4</v>
      </c>
      <c r="J472" s="121">
        <v>381.42363397380001</v>
      </c>
      <c r="K472" s="121">
        <v>26.5291363636364</v>
      </c>
    </row>
    <row r="473" spans="1:11" x14ac:dyDescent="0.2">
      <c r="A473" s="118" t="s">
        <v>2674</v>
      </c>
      <c r="B473" s="59" t="s">
        <v>585</v>
      </c>
      <c r="C473" s="59" t="s">
        <v>920</v>
      </c>
      <c r="D473" s="118" t="s">
        <v>228</v>
      </c>
      <c r="E473" s="118" t="s">
        <v>1053</v>
      </c>
      <c r="F473" s="119">
        <v>2.7269444140000001</v>
      </c>
      <c r="G473" s="119">
        <v>6.381299E-2</v>
      </c>
      <c r="H473" s="74">
        <f>IF(ISERROR(F473/G473-1),"",IF((F473/G473-1)&gt;10000%,"",F473/G473-1))</f>
        <v>41.73337472511475</v>
      </c>
      <c r="I473" s="60">
        <f>F473/$F$1042</f>
        <v>1.5013719673722157E-4</v>
      </c>
      <c r="J473" s="121">
        <v>32.869414519999999</v>
      </c>
      <c r="K473" s="121">
        <v>17.1778181818182</v>
      </c>
    </row>
    <row r="474" spans="1:11" x14ac:dyDescent="0.2">
      <c r="A474" s="118" t="s">
        <v>2277</v>
      </c>
      <c r="B474" s="59" t="s">
        <v>940</v>
      </c>
      <c r="C474" s="59" t="s">
        <v>919</v>
      </c>
      <c r="D474" s="118" t="s">
        <v>229</v>
      </c>
      <c r="E474" s="118" t="s">
        <v>230</v>
      </c>
      <c r="F474" s="119">
        <v>2.7158292299999998</v>
      </c>
      <c r="G474" s="119">
        <v>0.797535934</v>
      </c>
      <c r="H474" s="74">
        <f>IF(ISERROR(F474/G474-1),"",IF((F474/G474-1)&gt;10000%,"",F474/G474-1))</f>
        <v>2.4052750656373556</v>
      </c>
      <c r="I474" s="60">
        <f>F474/$F$1042</f>
        <v>1.4952522879302333E-4</v>
      </c>
      <c r="J474" s="121">
        <v>14.297644380000001</v>
      </c>
      <c r="K474" s="121">
        <v>98.141227272727306</v>
      </c>
    </row>
    <row r="475" spans="1:11" x14ac:dyDescent="0.2">
      <c r="A475" s="118" t="s">
        <v>3013</v>
      </c>
      <c r="B475" s="59" t="s">
        <v>990</v>
      </c>
      <c r="C475" s="59" t="s">
        <v>914</v>
      </c>
      <c r="D475" s="118" t="s">
        <v>228</v>
      </c>
      <c r="E475" s="118" t="s">
        <v>3028</v>
      </c>
      <c r="F475" s="119">
        <v>2.7150667000000004</v>
      </c>
      <c r="G475" s="119">
        <v>1.58957514</v>
      </c>
      <c r="H475" s="74">
        <f>IF(ISERROR(F475/G475-1),"",IF((F475/G475-1)&gt;10000%,"",F475/G475-1))</f>
        <v>0.70804552215128402</v>
      </c>
      <c r="I475" s="60">
        <f>F475/$F$1042</f>
        <v>1.4948324622966774E-4</v>
      </c>
      <c r="J475" s="121">
        <v>117.64723997</v>
      </c>
      <c r="K475" s="121">
        <v>13.936909090909101</v>
      </c>
    </row>
    <row r="476" spans="1:11" x14ac:dyDescent="0.2">
      <c r="A476" s="118" t="s">
        <v>2998</v>
      </c>
      <c r="B476" s="59" t="s">
        <v>74</v>
      </c>
      <c r="C476" s="59" t="s">
        <v>914</v>
      </c>
      <c r="D476" s="118" t="s">
        <v>228</v>
      </c>
      <c r="E476" s="118" t="s">
        <v>3028</v>
      </c>
      <c r="F476" s="119">
        <v>2.699344628</v>
      </c>
      <c r="G476" s="119">
        <v>9.3137035969999999</v>
      </c>
      <c r="H476" s="74">
        <f>IF(ISERROR(F476/G476-1),"",IF((F476/G476-1)&gt;10000%,"",F476/G476-1))</f>
        <v>-0.71017494814098714</v>
      </c>
      <c r="I476" s="60">
        <f>F476/$F$1042</f>
        <v>1.4861763716009436E-4</v>
      </c>
      <c r="J476" s="121">
        <v>80.8241218</v>
      </c>
      <c r="K476" s="121">
        <v>29.864045454545501</v>
      </c>
    </row>
    <row r="477" spans="1:11" x14ac:dyDescent="0.2">
      <c r="A477" s="118" t="s">
        <v>2240</v>
      </c>
      <c r="B477" s="59" t="s">
        <v>969</v>
      </c>
      <c r="C477" s="59" t="s">
        <v>919</v>
      </c>
      <c r="D477" s="118" t="s">
        <v>229</v>
      </c>
      <c r="E477" s="118" t="s">
        <v>230</v>
      </c>
      <c r="F477" s="119">
        <v>2.6656900000000001</v>
      </c>
      <c r="G477" s="119">
        <v>1.3609153430000001</v>
      </c>
      <c r="H477" s="74">
        <f>IF(ISERROR(F477/G477-1),"",IF((F477/G477-1)&gt;10000%,"",F477/G477-1))</f>
        <v>0.95874784843247962</v>
      </c>
      <c r="I477" s="60">
        <f>F477/$F$1042</f>
        <v>1.4676471655078048E-4</v>
      </c>
      <c r="J477" s="121">
        <v>49.512444619999997</v>
      </c>
      <c r="K477" s="121">
        <v>22.184409090909099</v>
      </c>
    </row>
    <row r="478" spans="1:11" x14ac:dyDescent="0.2">
      <c r="A478" s="118" t="s">
        <v>2159</v>
      </c>
      <c r="B478" s="59" t="s">
        <v>233</v>
      </c>
      <c r="C478" s="59" t="s">
        <v>915</v>
      </c>
      <c r="D478" s="118" t="s">
        <v>228</v>
      </c>
      <c r="E478" s="118" t="s">
        <v>1053</v>
      </c>
      <c r="F478" s="119">
        <v>2.6613940629999999</v>
      </c>
      <c r="G478" s="119">
        <v>2.3436317969999996</v>
      </c>
      <c r="H478" s="74">
        <f>IF(ISERROR(F478/G478-1),"",IF((F478/G478-1)&gt;10000%,"",F478/G478-1))</f>
        <v>0.13558540484335313</v>
      </c>
      <c r="I478" s="60">
        <f>F478/$F$1042</f>
        <v>1.4652819543387453E-4</v>
      </c>
      <c r="J478" s="121">
        <v>110.16318134000001</v>
      </c>
      <c r="K478" s="121">
        <v>5.6153636363636403</v>
      </c>
    </row>
    <row r="479" spans="1:11" x14ac:dyDescent="0.2">
      <c r="A479" s="118" t="s">
        <v>2758</v>
      </c>
      <c r="B479" s="59" t="s">
        <v>2013</v>
      </c>
      <c r="C479" s="59" t="s">
        <v>295</v>
      </c>
      <c r="D479" s="118" t="s">
        <v>854</v>
      </c>
      <c r="E479" s="118" t="s">
        <v>230</v>
      </c>
      <c r="F479" s="119">
        <v>2.6528525099999998</v>
      </c>
      <c r="G479" s="119">
        <v>0.27244735999999997</v>
      </c>
      <c r="H479" s="74">
        <f>IF(ISERROR(F479/G479-1),"",IF((F479/G479-1)&gt;10000%,"",F479/G479-1))</f>
        <v>8.7371195301727287</v>
      </c>
      <c r="I479" s="60">
        <f>F479/$F$1042</f>
        <v>1.4605792372000365E-4</v>
      </c>
      <c r="J479" s="121">
        <v>12.3385386444</v>
      </c>
      <c r="K479" s="121">
        <v>75.738772727272703</v>
      </c>
    </row>
    <row r="480" spans="1:11" x14ac:dyDescent="0.2">
      <c r="A480" s="118" t="s">
        <v>1772</v>
      </c>
      <c r="B480" s="59" t="s">
        <v>1050</v>
      </c>
      <c r="C480" s="59" t="s">
        <v>681</v>
      </c>
      <c r="D480" s="118" t="s">
        <v>228</v>
      </c>
      <c r="E480" s="118" t="s">
        <v>1053</v>
      </c>
      <c r="F480" s="119">
        <v>2.638074064</v>
      </c>
      <c r="G480" s="119">
        <v>3.08453103</v>
      </c>
      <c r="H480" s="74">
        <f>IF(ISERROR(F480/G480-1),"",IF((F480/G480-1)&gt;10000%,"",F480/G480-1))</f>
        <v>-0.14474063047438368</v>
      </c>
      <c r="I480" s="60">
        <f>F480/$F$1042</f>
        <v>1.4524426780418036E-4</v>
      </c>
      <c r="J480" s="121">
        <v>82.228388800000019</v>
      </c>
      <c r="K480" s="121">
        <v>51.868772727272699</v>
      </c>
    </row>
    <row r="481" spans="1:11" x14ac:dyDescent="0.2">
      <c r="A481" s="118" t="s">
        <v>1732</v>
      </c>
      <c r="B481" s="59" t="s">
        <v>352</v>
      </c>
      <c r="C481" s="59" t="s">
        <v>681</v>
      </c>
      <c r="D481" s="118" t="s">
        <v>228</v>
      </c>
      <c r="E481" s="118" t="s">
        <v>1053</v>
      </c>
      <c r="F481" s="119">
        <v>2.6105068060000001</v>
      </c>
      <c r="G481" s="119">
        <v>3.853889847</v>
      </c>
      <c r="H481" s="74">
        <f>IF(ISERROR(F481/G481-1),"",IF((F481/G481-1)&gt;10000%,"",F481/G481-1))</f>
        <v>-0.32263066417632358</v>
      </c>
      <c r="I481" s="60">
        <f>F481/$F$1042</f>
        <v>1.4372649911897982E-4</v>
      </c>
      <c r="J481" s="121">
        <v>224.05638033280002</v>
      </c>
      <c r="K481" s="121">
        <v>44.234590909090898</v>
      </c>
    </row>
    <row r="482" spans="1:11" x14ac:dyDescent="0.2">
      <c r="A482" s="118" t="s">
        <v>2218</v>
      </c>
      <c r="B482" s="59" t="s">
        <v>289</v>
      </c>
      <c r="C482" s="59" t="s">
        <v>681</v>
      </c>
      <c r="D482" s="118" t="s">
        <v>228</v>
      </c>
      <c r="E482" s="118" t="s">
        <v>1053</v>
      </c>
      <c r="F482" s="119">
        <v>2.60427264</v>
      </c>
      <c r="G482" s="119">
        <v>0.28207446000000003</v>
      </c>
      <c r="H482" s="74">
        <f>IF(ISERROR(F482/G482-1),"",IF((F482/G482-1)&gt;10000%,"",F482/G482-1))</f>
        <v>8.2325715699322792</v>
      </c>
      <c r="I482" s="60">
        <f>F482/$F$1042</f>
        <v>1.4338326505728452E-4</v>
      </c>
      <c r="J482" s="121">
        <v>66.460550720000001</v>
      </c>
      <c r="K482" s="121">
        <v>7.46472727272727</v>
      </c>
    </row>
    <row r="483" spans="1:11" x14ac:dyDescent="0.2">
      <c r="A483" s="118" t="s">
        <v>2059</v>
      </c>
      <c r="B483" s="59" t="s">
        <v>1157</v>
      </c>
      <c r="C483" s="59" t="s">
        <v>1003</v>
      </c>
      <c r="D483" s="118" t="s">
        <v>229</v>
      </c>
      <c r="E483" s="118" t="s">
        <v>230</v>
      </c>
      <c r="F483" s="119">
        <v>2.5536175600000002</v>
      </c>
      <c r="G483" s="119">
        <v>0.51267293999999997</v>
      </c>
      <c r="H483" s="74">
        <f>IF(ISERROR(F483/G483-1),"",IF((F483/G483-1)&gt;10000%,"",F483/G483-1))</f>
        <v>3.9809876058603759</v>
      </c>
      <c r="I483" s="60">
        <f>F483/$F$1042</f>
        <v>1.4059435169599453E-4</v>
      </c>
      <c r="J483" s="121">
        <v>19.261571010000001</v>
      </c>
      <c r="K483" s="121">
        <v>47.728954545454499</v>
      </c>
    </row>
    <row r="484" spans="1:11" x14ac:dyDescent="0.2">
      <c r="A484" s="118" t="s">
        <v>2062</v>
      </c>
      <c r="B484" s="59" t="s">
        <v>1067</v>
      </c>
      <c r="C484" s="59" t="s">
        <v>1003</v>
      </c>
      <c r="D484" s="118" t="s">
        <v>229</v>
      </c>
      <c r="E484" s="118" t="s">
        <v>230</v>
      </c>
      <c r="F484" s="119">
        <v>2.5395639500000002</v>
      </c>
      <c r="G484" s="119">
        <v>0.78521901000000005</v>
      </c>
      <c r="H484" s="74">
        <f>IF(ISERROR(F484/G484-1),"",IF((F484/G484-1)&gt;10000%,"",F484/G484-1))</f>
        <v>2.2342109878363745</v>
      </c>
      <c r="I484" s="60">
        <f>F484/$F$1042</f>
        <v>1.3982060302748274E-4</v>
      </c>
      <c r="J484" s="121">
        <v>13.69474194</v>
      </c>
      <c r="K484" s="121">
        <v>43.085045454545501</v>
      </c>
    </row>
    <row r="485" spans="1:11" x14ac:dyDescent="0.2">
      <c r="A485" s="118" t="s">
        <v>2030</v>
      </c>
      <c r="B485" s="59" t="s">
        <v>2031</v>
      </c>
      <c r="C485" s="59" t="s">
        <v>295</v>
      </c>
      <c r="D485" s="118" t="s">
        <v>229</v>
      </c>
      <c r="E485" s="118" t="s">
        <v>230</v>
      </c>
      <c r="F485" s="119">
        <v>2.5374153549999998</v>
      </c>
      <c r="G485" s="119">
        <v>4.3061311050000004</v>
      </c>
      <c r="H485" s="74">
        <f>IF(ISERROR(F485/G485-1),"",IF((F485/G485-1)&gt;10000%,"",F485/G485-1))</f>
        <v>-0.41074359021402818</v>
      </c>
      <c r="I485" s="60">
        <f>F485/$F$1042</f>
        <v>1.3970230797586103E-4</v>
      </c>
      <c r="J485" s="121">
        <v>38.448536322899997</v>
      </c>
      <c r="K485" s="121">
        <v>44.801772727272699</v>
      </c>
    </row>
    <row r="486" spans="1:11" x14ac:dyDescent="0.2">
      <c r="A486" s="118" t="s">
        <v>2500</v>
      </c>
      <c r="B486" s="59" t="s">
        <v>71</v>
      </c>
      <c r="C486" s="59" t="s">
        <v>914</v>
      </c>
      <c r="D486" s="118" t="s">
        <v>228</v>
      </c>
      <c r="E486" s="118" t="s">
        <v>3028</v>
      </c>
      <c r="F486" s="119">
        <v>2.5298365699999996</v>
      </c>
      <c r="G486" s="119">
        <v>3.2001042100000001</v>
      </c>
      <c r="H486" s="74">
        <f>IF(ISERROR(F486/G486-1),"",IF((F486/G486-1)&gt;10000%,"",F486/G486-1))</f>
        <v>-0.20945181657068612</v>
      </c>
      <c r="I486" s="60">
        <f>F486/$F$1042</f>
        <v>1.3928504331555755E-4</v>
      </c>
      <c r="J486" s="121">
        <v>452.45503150000008</v>
      </c>
      <c r="K486" s="121">
        <v>13.5536363636364</v>
      </c>
    </row>
    <row r="487" spans="1:11" x14ac:dyDescent="0.2">
      <c r="A487" s="118" t="s">
        <v>2269</v>
      </c>
      <c r="B487" s="59" t="s">
        <v>438</v>
      </c>
      <c r="C487" s="59" t="s">
        <v>919</v>
      </c>
      <c r="D487" s="118" t="s">
        <v>229</v>
      </c>
      <c r="E487" s="118" t="s">
        <v>230</v>
      </c>
      <c r="F487" s="119">
        <v>2.51804279</v>
      </c>
      <c r="G487" s="119">
        <v>0.79043018999999992</v>
      </c>
      <c r="H487" s="74">
        <f>IF(ISERROR(F487/G487-1),"",IF((F487/G487-1)&gt;10000%,"",F487/G487-1))</f>
        <v>2.1856612030469131</v>
      </c>
      <c r="I487" s="60">
        <f>F487/$F$1042</f>
        <v>1.3863571395664404E-4</v>
      </c>
      <c r="J487" s="121">
        <v>19.90719932</v>
      </c>
      <c r="K487" s="121">
        <v>37.070727272727297</v>
      </c>
    </row>
    <row r="488" spans="1:11" x14ac:dyDescent="0.2">
      <c r="A488" s="118" t="s">
        <v>1878</v>
      </c>
      <c r="B488" s="59" t="s">
        <v>962</v>
      </c>
      <c r="C488" s="59" t="s">
        <v>919</v>
      </c>
      <c r="D488" s="118" t="s">
        <v>229</v>
      </c>
      <c r="E488" s="118" t="s">
        <v>230</v>
      </c>
      <c r="F488" s="119">
        <v>2.5163464049999997</v>
      </c>
      <c r="G488" s="119">
        <v>5.24897597</v>
      </c>
      <c r="H488" s="74">
        <f>IF(ISERROR(F488/G488-1),"",IF((F488/G488-1)&gt;10000%,"",F488/G488-1))</f>
        <v>-0.52060241476015001</v>
      </c>
      <c r="I488" s="60">
        <f>F488/$F$1042</f>
        <v>1.3854231620083371E-4</v>
      </c>
      <c r="J488" s="121">
        <v>869.09764808519992</v>
      </c>
      <c r="K488" s="121">
        <v>26.263500000000001</v>
      </c>
    </row>
    <row r="489" spans="1:11" x14ac:dyDescent="0.2">
      <c r="A489" s="118" t="s">
        <v>1915</v>
      </c>
      <c r="B489" s="59" t="s">
        <v>195</v>
      </c>
      <c r="C489" s="59" t="s">
        <v>919</v>
      </c>
      <c r="D489" s="118" t="s">
        <v>229</v>
      </c>
      <c r="E489" s="118" t="s">
        <v>1053</v>
      </c>
      <c r="F489" s="119">
        <v>2.5137362300000001</v>
      </c>
      <c r="G489" s="119">
        <v>0.26893616999999997</v>
      </c>
      <c r="H489" s="74">
        <f>IF(ISERROR(F489/G489-1),"",IF((F489/G489-1)&gt;10000%,"",F489/G489-1))</f>
        <v>8.3469622550213316</v>
      </c>
      <c r="I489" s="60">
        <f>F489/$F$1042</f>
        <v>1.3839860796993557E-4</v>
      </c>
      <c r="J489" s="121">
        <v>146.67708834449999</v>
      </c>
      <c r="K489" s="121">
        <v>44.449136363636399</v>
      </c>
    </row>
    <row r="490" spans="1:11" x14ac:dyDescent="0.2">
      <c r="A490" s="118" t="s">
        <v>2508</v>
      </c>
      <c r="B490" s="59" t="s">
        <v>213</v>
      </c>
      <c r="C490" s="59" t="s">
        <v>914</v>
      </c>
      <c r="D490" s="118" t="s">
        <v>228</v>
      </c>
      <c r="E490" s="118" t="s">
        <v>3028</v>
      </c>
      <c r="F490" s="119">
        <v>2.50996321</v>
      </c>
      <c r="G490" s="119">
        <v>0.93063218999999997</v>
      </c>
      <c r="H490" s="74">
        <f>IF(ISERROR(F490/G490-1),"",IF((F490/G490-1)&gt;10000%,"",F490/G490-1))</f>
        <v>1.6970517858403329</v>
      </c>
      <c r="I490" s="60">
        <f>F490/$F$1042</f>
        <v>1.3819087705942441E-4</v>
      </c>
      <c r="J490" s="121">
        <v>67.182508080000005</v>
      </c>
      <c r="K490" s="121">
        <v>13.0792272727273</v>
      </c>
    </row>
    <row r="491" spans="1:11" x14ac:dyDescent="0.2">
      <c r="A491" s="118" t="s">
        <v>2381</v>
      </c>
      <c r="B491" s="59" t="s">
        <v>255</v>
      </c>
      <c r="C491" s="59" t="s">
        <v>916</v>
      </c>
      <c r="D491" s="118" t="s">
        <v>228</v>
      </c>
      <c r="E491" s="118" t="s">
        <v>1053</v>
      </c>
      <c r="F491" s="119">
        <v>2.50351744</v>
      </c>
      <c r="G491" s="119">
        <v>1.1546219900000001</v>
      </c>
      <c r="H491" s="74">
        <f>IF(ISERROR(F491/G491-1),"",IF((F491/G491-1)&gt;10000%,"",F491/G491-1))</f>
        <v>1.1682571973187517</v>
      </c>
      <c r="I491" s="60">
        <f>F491/$F$1042</f>
        <v>1.3783599273041336E-4</v>
      </c>
      <c r="J491" s="121">
        <v>13.943632189999999</v>
      </c>
      <c r="K491" s="121">
        <v>18.571090909090898</v>
      </c>
    </row>
    <row r="492" spans="1:11" x14ac:dyDescent="0.2">
      <c r="A492" s="118" t="s">
        <v>2449</v>
      </c>
      <c r="B492" s="59" t="s">
        <v>851</v>
      </c>
      <c r="C492" s="59" t="s">
        <v>1950</v>
      </c>
      <c r="D492" s="118" t="s">
        <v>229</v>
      </c>
      <c r="E492" s="118" t="s">
        <v>230</v>
      </c>
      <c r="F492" s="119">
        <v>2.5030620400000001</v>
      </c>
      <c r="G492" s="119">
        <v>1.836198E-2</v>
      </c>
      <c r="H492" s="74" t="str">
        <f>IF(ISERROR(F492/G492-1),"",IF((F492/G492-1)&gt;10000%,"",F492/G492-1))</f>
        <v/>
      </c>
      <c r="I492" s="60">
        <f>F492/$F$1042</f>
        <v>1.3781091980298471E-4</v>
      </c>
      <c r="J492" s="121">
        <v>10.450044109999999</v>
      </c>
      <c r="K492" s="121">
        <v>13.3473636363636</v>
      </c>
    </row>
    <row r="493" spans="1:11" x14ac:dyDescent="0.2">
      <c r="A493" s="118" t="s">
        <v>2215</v>
      </c>
      <c r="B493" s="59" t="s">
        <v>487</v>
      </c>
      <c r="C493" s="59" t="s">
        <v>915</v>
      </c>
      <c r="D493" s="118" t="s">
        <v>228</v>
      </c>
      <c r="E493" s="118" t="s">
        <v>1053</v>
      </c>
      <c r="F493" s="119">
        <v>2.4883773330000003</v>
      </c>
      <c r="G493" s="119">
        <v>0.4278458</v>
      </c>
      <c r="H493" s="74">
        <f>IF(ISERROR(F493/G493-1),"",IF((F493/G493-1)&gt;10000%,"",F493/G493-1))</f>
        <v>4.8160611439915977</v>
      </c>
      <c r="I493" s="60">
        <f>F493/$F$1042</f>
        <v>1.3700242486903283E-4</v>
      </c>
      <c r="J493" s="121">
        <v>35.217691070000001</v>
      </c>
      <c r="K493" s="121">
        <v>18.247954545454501</v>
      </c>
    </row>
    <row r="494" spans="1:11" x14ac:dyDescent="0.2">
      <c r="A494" s="118" t="s">
        <v>2026</v>
      </c>
      <c r="B494" s="59" t="s">
        <v>2027</v>
      </c>
      <c r="C494" s="59" t="s">
        <v>295</v>
      </c>
      <c r="D494" s="118" t="s">
        <v>229</v>
      </c>
      <c r="E494" s="118" t="s">
        <v>230</v>
      </c>
      <c r="F494" s="119">
        <v>2.46535503</v>
      </c>
      <c r="G494" s="119">
        <v>0.33378799999999997</v>
      </c>
      <c r="H494" s="74">
        <f>IF(ISERROR(F494/G494-1),"",IF((F494/G494-1)&gt;10000%,"",F494/G494-1))</f>
        <v>6.3859905988232057</v>
      </c>
      <c r="I494" s="60">
        <f>F494/$F$1042</f>
        <v>1.3573488746815681E-4</v>
      </c>
      <c r="J494" s="121">
        <v>3.5408134849999997</v>
      </c>
      <c r="K494" s="121">
        <v>58.895499999999998</v>
      </c>
    </row>
    <row r="495" spans="1:11" x14ac:dyDescent="0.2">
      <c r="A495" s="118" t="s">
        <v>2136</v>
      </c>
      <c r="B495" s="59" t="s">
        <v>492</v>
      </c>
      <c r="C495" s="59" t="s">
        <v>915</v>
      </c>
      <c r="D495" s="118" t="s">
        <v>228</v>
      </c>
      <c r="E495" s="118" t="s">
        <v>1053</v>
      </c>
      <c r="F495" s="119">
        <v>2.4645532210000001</v>
      </c>
      <c r="G495" s="119">
        <v>0.91110979299999995</v>
      </c>
      <c r="H495" s="74">
        <f>IF(ISERROR(F495/G495-1),"",IF((F495/G495-1)&gt;10000%,"",F495/G495-1))</f>
        <v>1.7050013510281743</v>
      </c>
      <c r="I495" s="60">
        <f>F495/$F$1042</f>
        <v>1.3569074232351776E-4</v>
      </c>
      <c r="J495" s="121">
        <v>19.686920539999999</v>
      </c>
      <c r="K495" s="121">
        <v>29.4948181818182</v>
      </c>
    </row>
    <row r="496" spans="1:11" x14ac:dyDescent="0.2">
      <c r="A496" s="118" t="s">
        <v>2362</v>
      </c>
      <c r="B496" s="59" t="s">
        <v>418</v>
      </c>
      <c r="C496" s="59" t="s">
        <v>921</v>
      </c>
      <c r="D496" s="118" t="s">
        <v>229</v>
      </c>
      <c r="E496" s="118" t="s">
        <v>1053</v>
      </c>
      <c r="F496" s="119">
        <v>2.4427224399999998</v>
      </c>
      <c r="G496" s="119">
        <v>4.1527153700000001</v>
      </c>
      <c r="H496" s="74">
        <f>IF(ISERROR(F496/G496-1),"",IF((F496/G496-1)&gt;10000%,"",F496/G496-1))</f>
        <v>-0.4117770609450655</v>
      </c>
      <c r="I496" s="60">
        <f>F496/$F$1042</f>
        <v>1.3448880646993116E-4</v>
      </c>
      <c r="J496" s="121">
        <v>74.556103550000003</v>
      </c>
      <c r="K496" s="121">
        <v>13.2344090909091</v>
      </c>
    </row>
    <row r="497" spans="1:11" x14ac:dyDescent="0.2">
      <c r="A497" s="118" t="s">
        <v>2531</v>
      </c>
      <c r="B497" s="59" t="s">
        <v>319</v>
      </c>
      <c r="C497" s="59" t="s">
        <v>681</v>
      </c>
      <c r="D497" s="118" t="s">
        <v>854</v>
      </c>
      <c r="E497" s="118" t="s">
        <v>1053</v>
      </c>
      <c r="F497" s="119">
        <v>2.4397578259999997</v>
      </c>
      <c r="G497" s="119">
        <v>2.900768824</v>
      </c>
      <c r="H497" s="74">
        <f>IF(ISERROR(F497/G497-1),"",IF((F497/G497-1)&gt;10000%,"",F497/G497-1))</f>
        <v>-0.15892717619747843</v>
      </c>
      <c r="I497" s="60">
        <f>F497/$F$1042</f>
        <v>1.343255839146481E-4</v>
      </c>
      <c r="J497" s="121">
        <v>26.415040000000001</v>
      </c>
      <c r="K497" s="121">
        <v>14.490545454545501</v>
      </c>
    </row>
    <row r="498" spans="1:11" x14ac:dyDescent="0.2">
      <c r="A498" s="118" t="s">
        <v>2521</v>
      </c>
      <c r="B498" s="118" t="s">
        <v>324</v>
      </c>
      <c r="C498" s="118" t="s">
        <v>914</v>
      </c>
      <c r="D498" s="118" t="s">
        <v>228</v>
      </c>
      <c r="E498" s="118" t="s">
        <v>3028</v>
      </c>
      <c r="F498" s="119">
        <v>2.4189941909999999</v>
      </c>
      <c r="G498" s="119">
        <v>0.91704535100000006</v>
      </c>
      <c r="H498" s="74">
        <f>IF(ISERROR(F498/G498-1),"",IF((F498/G498-1)&gt;10000%,"",F498/G498-1))</f>
        <v>1.6378130463909848</v>
      </c>
      <c r="I498" s="120">
        <f>F498/$F$1042</f>
        <v>1.3318240184721387E-4</v>
      </c>
      <c r="J498" s="121">
        <v>50.898063269999994</v>
      </c>
      <c r="K498" s="121">
        <v>11.641590909090899</v>
      </c>
    </row>
    <row r="499" spans="1:11" x14ac:dyDescent="0.2">
      <c r="A499" s="118" t="s">
        <v>2655</v>
      </c>
      <c r="B499" s="59" t="s">
        <v>673</v>
      </c>
      <c r="C499" s="59" t="s">
        <v>920</v>
      </c>
      <c r="D499" s="118" t="s">
        <v>228</v>
      </c>
      <c r="E499" s="118" t="s">
        <v>1053</v>
      </c>
      <c r="F499" s="119">
        <v>2.4059955</v>
      </c>
      <c r="G499" s="119">
        <v>0.70940901499999998</v>
      </c>
      <c r="H499" s="74">
        <f>IF(ISERROR(F499/G499-1),"",IF((F499/G499-1)&gt;10000%,"",F499/G499-1))</f>
        <v>2.391549091041647</v>
      </c>
      <c r="I499" s="60">
        <f>F499/$F$1042</f>
        <v>1.324667337837308E-4</v>
      </c>
      <c r="J499" s="121">
        <v>48.54233997</v>
      </c>
      <c r="K499" s="121">
        <v>54.461636363636401</v>
      </c>
    </row>
    <row r="500" spans="1:11" x14ac:dyDescent="0.2">
      <c r="A500" s="118" t="s">
        <v>1723</v>
      </c>
      <c r="B500" s="59" t="s">
        <v>930</v>
      </c>
      <c r="C500" s="59" t="s">
        <v>681</v>
      </c>
      <c r="D500" s="118" t="s">
        <v>228</v>
      </c>
      <c r="E500" s="118" t="s">
        <v>1053</v>
      </c>
      <c r="F500" s="119">
        <v>2.3739191499999999</v>
      </c>
      <c r="G500" s="119">
        <v>1.6876579299999999</v>
      </c>
      <c r="H500" s="74">
        <f>IF(ISERROR(F500/G500-1),"",IF((F500/G500-1)&gt;10000%,"",F500/G500-1))</f>
        <v>0.40663525931466449</v>
      </c>
      <c r="I500" s="60">
        <f>F500/$F$1042</f>
        <v>1.3070070832100496E-4</v>
      </c>
      <c r="J500" s="121">
        <v>26.768357550000001</v>
      </c>
      <c r="K500" s="121">
        <v>29.977318181818202</v>
      </c>
    </row>
    <row r="501" spans="1:11" x14ac:dyDescent="0.2">
      <c r="A501" s="118" t="s">
        <v>2214</v>
      </c>
      <c r="B501" s="59" t="s">
        <v>486</v>
      </c>
      <c r="C501" s="59" t="s">
        <v>915</v>
      </c>
      <c r="D501" s="118" t="s">
        <v>228</v>
      </c>
      <c r="E501" s="118" t="s">
        <v>1053</v>
      </c>
      <c r="F501" s="119">
        <v>2.3698503369999999</v>
      </c>
      <c r="G501" s="119">
        <v>0.295386602</v>
      </c>
      <c r="H501" s="74">
        <f>IF(ISERROR(F501/G501-1),"",IF((F501/G501-1)&gt;10000%,"",F501/G501-1))</f>
        <v>7.0228768703598821</v>
      </c>
      <c r="I501" s="60">
        <f>F501/$F$1042</f>
        <v>1.3047669195501973E-4</v>
      </c>
      <c r="J501" s="121">
        <v>19.501341350000001</v>
      </c>
      <c r="K501" s="121">
        <v>16.396318181818199</v>
      </c>
    </row>
    <row r="502" spans="1:11" x14ac:dyDescent="0.2">
      <c r="A502" s="118" t="s">
        <v>2523</v>
      </c>
      <c r="B502" s="59" t="s">
        <v>80</v>
      </c>
      <c r="C502" s="59" t="s">
        <v>914</v>
      </c>
      <c r="D502" s="118" t="s">
        <v>228</v>
      </c>
      <c r="E502" s="118" t="s">
        <v>3028</v>
      </c>
      <c r="F502" s="119">
        <v>2.3629181099999998</v>
      </c>
      <c r="G502" s="119">
        <v>0.13711534</v>
      </c>
      <c r="H502" s="74">
        <f>IF(ISERROR(F502/G502-1),"",IF((F502/G502-1)&gt;10000%,"",F502/G502-1))</f>
        <v>16.233068962232817</v>
      </c>
      <c r="I502" s="60">
        <f>F502/$F$1042</f>
        <v>1.3009502479540227E-4</v>
      </c>
      <c r="J502" s="121">
        <v>39.075499749999999</v>
      </c>
      <c r="K502" s="121">
        <v>20.038545454545499</v>
      </c>
    </row>
    <row r="503" spans="1:11" x14ac:dyDescent="0.2">
      <c r="A503" s="118" t="s">
        <v>2181</v>
      </c>
      <c r="B503" s="59" t="s">
        <v>558</v>
      </c>
      <c r="C503" s="59" t="s">
        <v>915</v>
      </c>
      <c r="D503" s="118" t="s">
        <v>228</v>
      </c>
      <c r="E503" s="118" t="s">
        <v>1053</v>
      </c>
      <c r="F503" s="119">
        <v>2.3396610099999999</v>
      </c>
      <c r="G503" s="119">
        <v>0.41692752</v>
      </c>
      <c r="H503" s="74">
        <f>IF(ISERROR(F503/G503-1),"",IF((F503/G503-1)&gt;10000%,"",F503/G503-1))</f>
        <v>4.6116732471869453</v>
      </c>
      <c r="I503" s="60">
        <f>F503/$F$1042</f>
        <v>1.2881456019175625E-4</v>
      </c>
      <c r="J503" s="121">
        <v>24.759599739999999</v>
      </c>
      <c r="K503" s="121">
        <v>40.888454545454501</v>
      </c>
    </row>
    <row r="504" spans="1:11" x14ac:dyDescent="0.2">
      <c r="A504" s="118" t="s">
        <v>2490</v>
      </c>
      <c r="B504" s="59" t="s">
        <v>201</v>
      </c>
      <c r="C504" s="59" t="s">
        <v>914</v>
      </c>
      <c r="D504" s="118" t="s">
        <v>228</v>
      </c>
      <c r="E504" s="118" t="s">
        <v>1053</v>
      </c>
      <c r="F504" s="119">
        <v>2.3261930909999999</v>
      </c>
      <c r="G504" s="119">
        <v>3.1594430120000001</v>
      </c>
      <c r="H504" s="74">
        <f>IF(ISERROR(F504/G504-1),"",IF((F504/G504-1)&gt;10000%,"",F504/G504-1))</f>
        <v>-0.26373317000344743</v>
      </c>
      <c r="I504" s="60">
        <f>F504/$F$1042</f>
        <v>1.2807305787357077E-4</v>
      </c>
      <c r="J504" s="121">
        <v>199.78328999999999</v>
      </c>
      <c r="K504" s="121">
        <v>7.0608181818181803</v>
      </c>
    </row>
    <row r="505" spans="1:11" x14ac:dyDescent="0.2">
      <c r="A505" s="118" t="s">
        <v>2709</v>
      </c>
      <c r="B505" s="59" t="s">
        <v>1588</v>
      </c>
      <c r="C505" s="59" t="s">
        <v>920</v>
      </c>
      <c r="D505" s="118" t="s">
        <v>228</v>
      </c>
      <c r="E505" s="118" t="s">
        <v>1053</v>
      </c>
      <c r="F505" s="119">
        <v>2.32389578</v>
      </c>
      <c r="G505" s="119">
        <v>0.72858266999999999</v>
      </c>
      <c r="H505" s="74">
        <f>IF(ISERROR(F505/G505-1),"",IF((F505/G505-1)&gt;10000%,"",F505/G505-1))</f>
        <v>2.1896116606781217</v>
      </c>
      <c r="I505" s="60">
        <f>F505/$F$1042</f>
        <v>1.2794657497505521E-4</v>
      </c>
      <c r="J505" s="121">
        <v>9.4994907200000007</v>
      </c>
      <c r="K505" s="121">
        <v>122.46327272727299</v>
      </c>
    </row>
    <row r="506" spans="1:11" x14ac:dyDescent="0.2">
      <c r="A506" s="118" t="s">
        <v>3015</v>
      </c>
      <c r="B506" s="59" t="s">
        <v>1000</v>
      </c>
      <c r="C506" s="59" t="s">
        <v>914</v>
      </c>
      <c r="D506" s="118" t="s">
        <v>228</v>
      </c>
      <c r="E506" s="118" t="s">
        <v>3028</v>
      </c>
      <c r="F506" s="119">
        <v>2.2537965199999999</v>
      </c>
      <c r="G506" s="119">
        <v>1.4975484969999999</v>
      </c>
      <c r="H506" s="74">
        <f>IF(ISERROR(F506/G506-1),"",IF((F506/G506-1)&gt;10000%,"",F506/G506-1))</f>
        <v>0.50499067276617216</v>
      </c>
      <c r="I506" s="60">
        <f>F506/$F$1042</f>
        <v>1.2408712469226933E-4</v>
      </c>
      <c r="J506" s="121">
        <v>69.696749999999994</v>
      </c>
      <c r="K506" s="121">
        <v>25.454545454545499</v>
      </c>
    </row>
    <row r="507" spans="1:11" x14ac:dyDescent="0.2">
      <c r="A507" s="118" t="s">
        <v>2659</v>
      </c>
      <c r="B507" s="59" t="s">
        <v>53</v>
      </c>
      <c r="C507" s="59" t="s">
        <v>920</v>
      </c>
      <c r="D507" s="118" t="s">
        <v>228</v>
      </c>
      <c r="E507" s="118" t="s">
        <v>1053</v>
      </c>
      <c r="F507" s="119">
        <v>2.2476713900000003</v>
      </c>
      <c r="G507" s="119">
        <v>3.6252777209999998</v>
      </c>
      <c r="H507" s="74">
        <f>IF(ISERROR(F507/G507-1),"",IF((F507/G507-1)&gt;10000%,"",F507/G507-1))</f>
        <v>-0.38000021985074273</v>
      </c>
      <c r="I507" s="60">
        <f>F507/$F$1042</f>
        <v>1.2374989381835428E-4</v>
      </c>
      <c r="J507" s="121">
        <v>55.011719429999999</v>
      </c>
      <c r="K507" s="121">
        <v>38.899636363636397</v>
      </c>
    </row>
    <row r="508" spans="1:11" x14ac:dyDescent="0.2">
      <c r="A508" s="118" t="s">
        <v>1872</v>
      </c>
      <c r="B508" s="59" t="s">
        <v>1640</v>
      </c>
      <c r="C508" s="59" t="s">
        <v>919</v>
      </c>
      <c r="D508" s="118" t="s">
        <v>854</v>
      </c>
      <c r="E508" s="118" t="s">
        <v>230</v>
      </c>
      <c r="F508" s="119">
        <v>2.2163626600000002</v>
      </c>
      <c r="G508" s="119">
        <v>0.66106949999999998</v>
      </c>
      <c r="H508" s="74">
        <f>IF(ISERROR(F508/G508-1),"",IF((F508/G508-1)&gt;10000%,"",F508/G508-1))</f>
        <v>2.3526923568550662</v>
      </c>
      <c r="I508" s="60">
        <f>F508/$F$1042</f>
        <v>1.220261311587746E-4</v>
      </c>
      <c r="J508" s="121">
        <v>7.9794515800000001</v>
      </c>
      <c r="K508" s="121">
        <v>5.7057727272727297</v>
      </c>
    </row>
    <row r="509" spans="1:11" x14ac:dyDescent="0.2">
      <c r="A509" s="118" t="s">
        <v>3011</v>
      </c>
      <c r="B509" s="59" t="s">
        <v>35</v>
      </c>
      <c r="C509" s="59" t="s">
        <v>919</v>
      </c>
      <c r="D509" s="118" t="s">
        <v>854</v>
      </c>
      <c r="E509" s="118" t="s">
        <v>230</v>
      </c>
      <c r="F509" s="119">
        <v>2.1662449010000002</v>
      </c>
      <c r="G509" s="119">
        <v>1.7596749629999999</v>
      </c>
      <c r="H509" s="74">
        <f>IF(ISERROR(F509/G509-1),"",IF((F509/G509-1)&gt;10000%,"",F509/G509-1))</f>
        <v>0.23104831662027814</v>
      </c>
      <c r="I509" s="60">
        <f>F509/$F$1042</f>
        <v>1.192668010439468E-4</v>
      </c>
      <c r="J509" s="121">
        <v>51.173952368000002</v>
      </c>
      <c r="K509" s="121">
        <v>73.019590909090894</v>
      </c>
    </row>
    <row r="510" spans="1:11" x14ac:dyDescent="0.2">
      <c r="A510" s="118" t="s">
        <v>2171</v>
      </c>
      <c r="B510" s="59" t="s">
        <v>551</v>
      </c>
      <c r="C510" s="59" t="s">
        <v>915</v>
      </c>
      <c r="D510" s="118" t="s">
        <v>228</v>
      </c>
      <c r="E510" s="118" t="s">
        <v>1053</v>
      </c>
      <c r="F510" s="119">
        <v>2.1653324700000001</v>
      </c>
      <c r="G510" s="119">
        <v>0.37725888199999996</v>
      </c>
      <c r="H510" s="74">
        <f>IF(ISERROR(F510/G510-1),"",IF((F510/G510-1)&gt;10000%,"",F510/G510-1))</f>
        <v>4.7396460979810682</v>
      </c>
      <c r="I510" s="60">
        <f>F510/$F$1042</f>
        <v>1.192165653912313E-4</v>
      </c>
      <c r="J510" s="121">
        <v>20.094585940000002</v>
      </c>
      <c r="K510" s="121">
        <v>12.124409090909101</v>
      </c>
    </row>
    <row r="511" spans="1:11" x14ac:dyDescent="0.2">
      <c r="A511" s="118" t="s">
        <v>2247</v>
      </c>
      <c r="B511" s="59" t="s">
        <v>957</v>
      </c>
      <c r="C511" s="59" t="s">
        <v>919</v>
      </c>
      <c r="D511" s="118" t="s">
        <v>229</v>
      </c>
      <c r="E511" s="118" t="s">
        <v>230</v>
      </c>
      <c r="F511" s="119">
        <v>2.1399725250000001</v>
      </c>
      <c r="G511" s="119">
        <v>5.7423935199999994</v>
      </c>
      <c r="H511" s="74">
        <f>IF(ISERROR(F511/G511-1),"",IF((F511/G511-1)&gt;10000%,"",F511/G511-1))</f>
        <v>-0.62733788314110517</v>
      </c>
      <c r="I511" s="60">
        <f>F511/$F$1042</f>
        <v>1.1782032459066246E-4</v>
      </c>
      <c r="J511" s="121">
        <v>36.6260796941</v>
      </c>
      <c r="K511" s="121">
        <v>87.306818181818201</v>
      </c>
    </row>
    <row r="512" spans="1:11" x14ac:dyDescent="0.2">
      <c r="A512" s="118" t="s">
        <v>1916</v>
      </c>
      <c r="B512" s="59" t="s">
        <v>399</v>
      </c>
      <c r="C512" s="59" t="s">
        <v>919</v>
      </c>
      <c r="D512" s="118" t="s">
        <v>229</v>
      </c>
      <c r="E512" s="118" t="s">
        <v>230</v>
      </c>
      <c r="F512" s="119">
        <v>2.130518125</v>
      </c>
      <c r="G512" s="119">
        <v>0.81288894999999994</v>
      </c>
      <c r="H512" s="74">
        <f>IF(ISERROR(F512/G512-1),"",IF((F512/G512-1)&gt;10000%,"",F512/G512-1))</f>
        <v>1.6209214985638569</v>
      </c>
      <c r="I512" s="60">
        <f>F512/$F$1042</f>
        <v>1.1729979432039183E-4</v>
      </c>
      <c r="J512" s="121">
        <v>57.887707710000001</v>
      </c>
      <c r="K512" s="121">
        <v>17.943909090909099</v>
      </c>
    </row>
    <row r="513" spans="1:11" x14ac:dyDescent="0.2">
      <c r="A513" s="118" t="s">
        <v>1966</v>
      </c>
      <c r="B513" s="59" t="s">
        <v>296</v>
      </c>
      <c r="C513" s="59" t="s">
        <v>1950</v>
      </c>
      <c r="D513" s="118" t="s">
        <v>229</v>
      </c>
      <c r="E513" s="118" t="s">
        <v>230</v>
      </c>
      <c r="F513" s="119">
        <v>2.1283409199999999</v>
      </c>
      <c r="G513" s="119">
        <v>2.3893903949999999</v>
      </c>
      <c r="H513" s="74">
        <f>IF(ISERROR(F513/G513-1),"",IF((F513/G513-1)&gt;10000%,"",F513/G513-1))</f>
        <v>-0.10925358850787548</v>
      </c>
      <c r="I513" s="60">
        <f>F513/$F$1042</f>
        <v>1.1717992408990817E-4</v>
      </c>
      <c r="J513" s="121">
        <v>43.294583659999994</v>
      </c>
      <c r="K513" s="121">
        <v>17.6957272727273</v>
      </c>
    </row>
    <row r="514" spans="1:11" x14ac:dyDescent="0.2">
      <c r="A514" s="118" t="s">
        <v>2257</v>
      </c>
      <c r="B514" s="59" t="s">
        <v>426</v>
      </c>
      <c r="C514" s="59" t="s">
        <v>919</v>
      </c>
      <c r="D514" s="118" t="s">
        <v>229</v>
      </c>
      <c r="E514" s="118" t="s">
        <v>230</v>
      </c>
      <c r="F514" s="119">
        <v>2.125622162</v>
      </c>
      <c r="G514" s="119">
        <v>1.081549351</v>
      </c>
      <c r="H514" s="74">
        <f>IF(ISERROR(F514/G514-1),"",IF((F514/G514-1)&gt;10000%,"",F514/G514-1))</f>
        <v>0.96534920947865266</v>
      </c>
      <c r="I514" s="60">
        <f>F514/$F$1042</f>
        <v>1.1703023761202059E-4</v>
      </c>
      <c r="J514" s="121">
        <v>23.348504909999999</v>
      </c>
      <c r="K514" s="121">
        <v>40.191272727272697</v>
      </c>
    </row>
    <row r="515" spans="1:11" x14ac:dyDescent="0.2">
      <c r="A515" s="118" t="s">
        <v>2353</v>
      </c>
      <c r="B515" s="59" t="s">
        <v>120</v>
      </c>
      <c r="C515" s="59" t="s">
        <v>681</v>
      </c>
      <c r="D515" s="118" t="s">
        <v>228</v>
      </c>
      <c r="E515" s="118" t="s">
        <v>1053</v>
      </c>
      <c r="F515" s="119">
        <v>2.1156177629999999</v>
      </c>
      <c r="G515" s="119">
        <v>1.1729185800000002</v>
      </c>
      <c r="H515" s="74">
        <f>IF(ISERROR(F515/G515-1),"",IF((F515/G515-1)&gt;10000%,"",F515/G515-1))</f>
        <v>0.80372090533342866</v>
      </c>
      <c r="I515" s="60">
        <f>F515/$F$1042</f>
        <v>1.1647942608348729E-4</v>
      </c>
      <c r="J515" s="121">
        <v>32.607129327000003</v>
      </c>
      <c r="K515" s="121">
        <v>13.863</v>
      </c>
    </row>
    <row r="516" spans="1:11" x14ac:dyDescent="0.2">
      <c r="A516" s="118" t="s">
        <v>2216</v>
      </c>
      <c r="B516" s="59" t="s">
        <v>570</v>
      </c>
      <c r="C516" s="59" t="s">
        <v>915</v>
      </c>
      <c r="D516" s="118" t="s">
        <v>228</v>
      </c>
      <c r="E516" s="118" t="s">
        <v>1053</v>
      </c>
      <c r="F516" s="119">
        <v>2.101393195</v>
      </c>
      <c r="G516" s="119">
        <v>3.2383423530000002</v>
      </c>
      <c r="H516" s="74">
        <f>IF(ISERROR(F516/G516-1),"",IF((F516/G516-1)&gt;10000%,"",F516/G516-1))</f>
        <v>-0.35108985834889583</v>
      </c>
      <c r="I516" s="60">
        <f>F516/$F$1042</f>
        <v>1.1569626499177097E-4</v>
      </c>
      <c r="J516" s="121">
        <v>17.020152639999999</v>
      </c>
      <c r="K516" s="121">
        <v>28.320409090909099</v>
      </c>
    </row>
    <row r="517" spans="1:11" x14ac:dyDescent="0.2">
      <c r="A517" s="118" t="s">
        <v>2495</v>
      </c>
      <c r="B517" s="59" t="s">
        <v>68</v>
      </c>
      <c r="C517" s="59" t="s">
        <v>914</v>
      </c>
      <c r="D517" s="118" t="s">
        <v>228</v>
      </c>
      <c r="E517" s="118" t="s">
        <v>3028</v>
      </c>
      <c r="F517" s="119">
        <v>2.0762455630000001</v>
      </c>
      <c r="G517" s="119">
        <v>0.7782936800000001</v>
      </c>
      <c r="H517" s="74">
        <f>IF(ISERROR(F517/G517-1),"",IF((F517/G517-1)&gt;10000%,"",F517/G517-1))</f>
        <v>1.667689095201184</v>
      </c>
      <c r="I517" s="60">
        <f>F517/$F$1042</f>
        <v>1.1431171349388363E-4</v>
      </c>
      <c r="J517" s="121">
        <v>9.9844245100000002</v>
      </c>
      <c r="K517" s="121">
        <v>21.644727272727302</v>
      </c>
    </row>
    <row r="518" spans="1:11" x14ac:dyDescent="0.2">
      <c r="A518" s="118" t="s">
        <v>1875</v>
      </c>
      <c r="B518" s="59" t="s">
        <v>339</v>
      </c>
      <c r="C518" s="59" t="s">
        <v>919</v>
      </c>
      <c r="D518" s="118" t="s">
        <v>229</v>
      </c>
      <c r="E518" s="118" t="s">
        <v>1053</v>
      </c>
      <c r="F518" s="119">
        <v>2.0682558420000001</v>
      </c>
      <c r="G518" s="119">
        <v>2.1085390400000001</v>
      </c>
      <c r="H518" s="74">
        <f>IF(ISERROR(F518/G518-1),"",IF((F518/G518-1)&gt;10000%,"",F518/G518-1))</f>
        <v>-1.910479115435304E-2</v>
      </c>
      <c r="I518" s="60">
        <f>F518/$F$1042</f>
        <v>1.1387182395763417E-4</v>
      </c>
      <c r="J518" s="121">
        <v>108.81559076800001</v>
      </c>
      <c r="K518" s="121">
        <v>50.810227272727303</v>
      </c>
    </row>
    <row r="519" spans="1:11" x14ac:dyDescent="0.2">
      <c r="A519" s="118" t="s">
        <v>2666</v>
      </c>
      <c r="B519" s="59" t="s">
        <v>1395</v>
      </c>
      <c r="C519" s="59" t="s">
        <v>920</v>
      </c>
      <c r="D519" s="118" t="s">
        <v>228</v>
      </c>
      <c r="E519" s="118" t="s">
        <v>1053</v>
      </c>
      <c r="F519" s="119">
        <v>2.0230456499999998</v>
      </c>
      <c r="G519" s="119">
        <v>0.17371748000000001</v>
      </c>
      <c r="H519" s="74">
        <f>IF(ISERROR(F519/G519-1),"",IF((F519/G519-1)&gt;10000%,"",F519/G519-1))</f>
        <v>10.645607857079206</v>
      </c>
      <c r="I519" s="60">
        <f>F519/$F$1042</f>
        <v>1.1138268943183169E-4</v>
      </c>
      <c r="J519" s="121">
        <v>24.964104930000001</v>
      </c>
      <c r="K519" s="121">
        <v>151.422727272727</v>
      </c>
    </row>
    <row r="520" spans="1:11" x14ac:dyDescent="0.2">
      <c r="A520" s="118" t="s">
        <v>2647</v>
      </c>
      <c r="B520" s="59" t="s">
        <v>587</v>
      </c>
      <c r="C520" s="59" t="s">
        <v>920</v>
      </c>
      <c r="D520" s="118" t="s">
        <v>228</v>
      </c>
      <c r="E520" s="118" t="s">
        <v>1053</v>
      </c>
      <c r="F520" s="119">
        <v>2.0080312899999999</v>
      </c>
      <c r="G520" s="119">
        <v>1.24057024</v>
      </c>
      <c r="H520" s="74">
        <f>IF(ISERROR(F520/G520-1),"",IF((F520/G520-1)&gt;10000%,"",F520/G520-1))</f>
        <v>0.61863570901072062</v>
      </c>
      <c r="I520" s="60">
        <f>F520/$F$1042</f>
        <v>1.1055604481464389E-4</v>
      </c>
      <c r="J520" s="121">
        <v>9.8448139799999996</v>
      </c>
      <c r="K520" s="121">
        <v>19.083136363636399</v>
      </c>
    </row>
    <row r="521" spans="1:11" x14ac:dyDescent="0.2">
      <c r="A521" s="118" t="s">
        <v>1806</v>
      </c>
      <c r="B521" s="59" t="s">
        <v>1807</v>
      </c>
      <c r="C521" s="59" t="s">
        <v>681</v>
      </c>
      <c r="D521" s="118" t="s">
        <v>228</v>
      </c>
      <c r="E521" s="118" t="s">
        <v>1053</v>
      </c>
      <c r="F521" s="119">
        <v>2.0060599099999998</v>
      </c>
      <c r="G521" s="119">
        <v>6.4967469999999999E-2</v>
      </c>
      <c r="H521" s="74">
        <f>IF(ISERROR(F521/G521-1),"",IF((F521/G521-1)&gt;10000%,"",F521/G521-1))</f>
        <v>29.877913361871716</v>
      </c>
      <c r="I521" s="60">
        <f>F521/$F$1042</f>
        <v>1.1044750667745843E-4</v>
      </c>
      <c r="J521" s="121">
        <v>23.421534889430699</v>
      </c>
      <c r="K521" s="121">
        <v>34.113409090909101</v>
      </c>
    </row>
    <row r="522" spans="1:11" x14ac:dyDescent="0.2">
      <c r="A522" s="118" t="s">
        <v>2338</v>
      </c>
      <c r="B522" s="59" t="s">
        <v>119</v>
      </c>
      <c r="C522" s="59" t="s">
        <v>681</v>
      </c>
      <c r="D522" s="118" t="s">
        <v>228</v>
      </c>
      <c r="E522" s="118" t="s">
        <v>1053</v>
      </c>
      <c r="F522" s="119">
        <v>2.0023697999999999</v>
      </c>
      <c r="G522" s="119">
        <v>0.6828894350000001</v>
      </c>
      <c r="H522" s="74">
        <f>IF(ISERROR(F522/G522-1),"",IF((F522/G522-1)&gt;10000%,"",F522/G522-1))</f>
        <v>1.9322020481983291</v>
      </c>
      <c r="I522" s="60">
        <f>F522/$F$1042</f>
        <v>1.102443405372879E-4</v>
      </c>
      <c r="J522" s="121">
        <v>23.7426140466</v>
      </c>
      <c r="K522" s="121">
        <v>15.473136363636399</v>
      </c>
    </row>
    <row r="523" spans="1:11" x14ac:dyDescent="0.2">
      <c r="A523" s="118" t="s">
        <v>2403</v>
      </c>
      <c r="B523" s="59" t="s">
        <v>158</v>
      </c>
      <c r="C523" s="59" t="s">
        <v>164</v>
      </c>
      <c r="D523" s="118" t="s">
        <v>229</v>
      </c>
      <c r="E523" s="118" t="s">
        <v>1053</v>
      </c>
      <c r="F523" s="119">
        <v>1.98559003</v>
      </c>
      <c r="G523" s="119">
        <v>0.24353445499999998</v>
      </c>
      <c r="H523" s="74">
        <f>IF(ISERROR(F523/G523-1),"",IF((F523/G523-1)&gt;10000%,"",F523/G523-1))</f>
        <v>7.1532201675528828</v>
      </c>
      <c r="I523" s="60">
        <f>F523/$F$1042</f>
        <v>1.0932049785946816E-4</v>
      </c>
      <c r="J523" s="121">
        <v>189.69730000000001</v>
      </c>
      <c r="K523" s="121">
        <v>50.419045454545397</v>
      </c>
    </row>
    <row r="524" spans="1:11" x14ac:dyDescent="0.2">
      <c r="A524" s="118" t="s">
        <v>2049</v>
      </c>
      <c r="B524" s="59" t="s">
        <v>1444</v>
      </c>
      <c r="C524" s="59" t="s">
        <v>1003</v>
      </c>
      <c r="D524" s="118" t="s">
        <v>229</v>
      </c>
      <c r="E524" s="118" t="s">
        <v>230</v>
      </c>
      <c r="F524" s="119">
        <v>1.9759211200000002</v>
      </c>
      <c r="G524" s="119">
        <v>0.77901677000000003</v>
      </c>
      <c r="H524" s="74">
        <f>IF(ISERROR(F524/G524-1),"",IF((F524/G524-1)&gt;10000%,"",F524/G524-1))</f>
        <v>1.5364295045920513</v>
      </c>
      <c r="I524" s="60">
        <f>F524/$F$1042</f>
        <v>1.0878815732643358E-4</v>
      </c>
      <c r="J524" s="121">
        <v>13.119999999999997</v>
      </c>
      <c r="K524" s="121">
        <v>27.180363636363602</v>
      </c>
    </row>
    <row r="525" spans="1:11" x14ac:dyDescent="0.2">
      <c r="A525" s="118" t="s">
        <v>2644</v>
      </c>
      <c r="B525" s="59" t="s">
        <v>597</v>
      </c>
      <c r="C525" s="59" t="s">
        <v>920</v>
      </c>
      <c r="D525" s="118" t="s">
        <v>228</v>
      </c>
      <c r="E525" s="118" t="s">
        <v>1053</v>
      </c>
      <c r="F525" s="119">
        <v>1.9655608459999998</v>
      </c>
      <c r="G525" s="119">
        <v>3.5350482769999996</v>
      </c>
      <c r="H525" s="74">
        <f>IF(ISERROR(F525/G525-1),"",IF((F525/G525-1)&gt;10000%,"",F525/G525-1))</f>
        <v>-0.4439790656358269</v>
      </c>
      <c r="I525" s="60">
        <f>F525/$F$1042</f>
        <v>1.0821775241175914E-4</v>
      </c>
      <c r="J525" s="121">
        <v>280.43238910000002</v>
      </c>
      <c r="K525" s="121">
        <v>36.734727272727298</v>
      </c>
    </row>
    <row r="526" spans="1:11" x14ac:dyDescent="0.2">
      <c r="A526" s="118" t="s">
        <v>2842</v>
      </c>
      <c r="B526" s="59" t="s">
        <v>1042</v>
      </c>
      <c r="C526" s="59" t="s">
        <v>681</v>
      </c>
      <c r="D526" s="118" t="s">
        <v>228</v>
      </c>
      <c r="E526" s="118" t="s">
        <v>1053</v>
      </c>
      <c r="F526" s="119">
        <v>1.958376114</v>
      </c>
      <c r="G526" s="119">
        <v>0.89717082999999997</v>
      </c>
      <c r="H526" s="74">
        <f>IF(ISERROR(F526/G526-1),"",IF((F526/G526-1)&gt;10000%,"",F526/G526-1))</f>
        <v>1.1828352511193438</v>
      </c>
      <c r="I526" s="60">
        <f>F526/$F$1042</f>
        <v>1.0782218310119667E-4</v>
      </c>
      <c r="J526" s="121">
        <v>20.933740800000002</v>
      </c>
      <c r="K526" s="121">
        <v>56.6889090909091</v>
      </c>
    </row>
    <row r="527" spans="1:11" x14ac:dyDescent="0.2">
      <c r="A527" s="118" t="s">
        <v>1789</v>
      </c>
      <c r="B527" s="59" t="s">
        <v>1016</v>
      </c>
      <c r="C527" s="59" t="s">
        <v>681</v>
      </c>
      <c r="D527" s="118" t="s">
        <v>228</v>
      </c>
      <c r="E527" s="118" t="s">
        <v>1053</v>
      </c>
      <c r="F527" s="119">
        <v>1.9383615300000001</v>
      </c>
      <c r="G527" s="119">
        <v>0.38815349399999999</v>
      </c>
      <c r="H527" s="74">
        <f>IF(ISERROR(F527/G527-1),"",IF((F527/G527-1)&gt;10000%,"",F527/G527-1))</f>
        <v>3.9938015758271135</v>
      </c>
      <c r="I527" s="60">
        <f>F527/$F$1042</f>
        <v>1.0672024148471396E-4</v>
      </c>
      <c r="J527" s="121">
        <v>12.59778</v>
      </c>
      <c r="K527" s="121">
        <v>62.6206363636364</v>
      </c>
    </row>
    <row r="528" spans="1:11" x14ac:dyDescent="0.2">
      <c r="A528" s="118" t="s">
        <v>2652</v>
      </c>
      <c r="B528" s="59" t="s">
        <v>577</v>
      </c>
      <c r="C528" s="59" t="s">
        <v>920</v>
      </c>
      <c r="D528" s="118" t="s">
        <v>228</v>
      </c>
      <c r="E528" s="118" t="s">
        <v>1053</v>
      </c>
      <c r="F528" s="119">
        <v>1.93666217</v>
      </c>
      <c r="G528" s="119">
        <v>0.45885427000000001</v>
      </c>
      <c r="H528" s="74">
        <f>IF(ISERROR(F528/G528-1),"",IF((F528/G528-1)&gt;10000%,"",F528/G528-1))</f>
        <v>3.2206475925352072</v>
      </c>
      <c r="I528" s="60">
        <f>F528/$F$1042</f>
        <v>1.0662667993452705E-4</v>
      </c>
      <c r="J528" s="121">
        <v>26.507316960000001</v>
      </c>
      <c r="K528" s="121">
        <v>17.936909090909101</v>
      </c>
    </row>
    <row r="529" spans="1:11" x14ac:dyDescent="0.2">
      <c r="A529" s="118" t="s">
        <v>3019</v>
      </c>
      <c r="B529" s="59" t="s">
        <v>199</v>
      </c>
      <c r="C529" s="59" t="s">
        <v>914</v>
      </c>
      <c r="D529" s="118" t="s">
        <v>228</v>
      </c>
      <c r="E529" s="118" t="s">
        <v>1053</v>
      </c>
      <c r="F529" s="119">
        <v>1.92681557</v>
      </c>
      <c r="G529" s="119">
        <v>0.50208257000000001</v>
      </c>
      <c r="H529" s="74">
        <f>IF(ISERROR(F529/G529-1),"",IF((F529/G529-1)&gt;10000%,"",F529/G529-1))</f>
        <v>2.8376468037916553</v>
      </c>
      <c r="I529" s="60">
        <f>F529/$F$1042</f>
        <v>1.060845563350129E-4</v>
      </c>
      <c r="J529" s="121">
        <v>187.17511999999999</v>
      </c>
      <c r="K529" s="121">
        <v>8.2157272727272694</v>
      </c>
    </row>
    <row r="530" spans="1:11" x14ac:dyDescent="0.2">
      <c r="A530" s="118" t="s">
        <v>2661</v>
      </c>
      <c r="B530" s="59" t="s">
        <v>2080</v>
      </c>
      <c r="C530" s="59" t="s">
        <v>920</v>
      </c>
      <c r="D530" s="118" t="s">
        <v>228</v>
      </c>
      <c r="E530" s="118" t="s">
        <v>230</v>
      </c>
      <c r="F530" s="119">
        <v>1.9259503600000001</v>
      </c>
      <c r="G530" s="119">
        <v>2.9830228599999997</v>
      </c>
      <c r="H530" s="74">
        <f>IF(ISERROR(F530/G530-1),"",IF((F530/G530-1)&gt;10000%,"",F530/G530-1))</f>
        <v>-0.35436285593869021</v>
      </c>
      <c r="I530" s="60">
        <f>F530/$F$1042</f>
        <v>1.0603692052574516E-4</v>
      </c>
      <c r="J530" s="121">
        <v>87.361129099999999</v>
      </c>
      <c r="K530" s="121">
        <v>117.414863636364</v>
      </c>
    </row>
    <row r="531" spans="1:11" x14ac:dyDescent="0.2">
      <c r="A531" s="118" t="s">
        <v>1926</v>
      </c>
      <c r="B531" s="59" t="s">
        <v>12</v>
      </c>
      <c r="C531" s="59" t="s">
        <v>919</v>
      </c>
      <c r="D531" s="118" t="s">
        <v>854</v>
      </c>
      <c r="E531" s="118" t="s">
        <v>1053</v>
      </c>
      <c r="F531" s="119">
        <v>1.9207023270000001</v>
      </c>
      <c r="G531" s="119">
        <v>3.9343512299999999</v>
      </c>
      <c r="H531" s="74">
        <f>IF(ISERROR(F531/G531-1),"",IF((F531/G531-1)&gt;10000%,"",F531/G531-1))</f>
        <v>-0.51181218586831656</v>
      </c>
      <c r="I531" s="60">
        <f>F531/$F$1042</f>
        <v>1.0574797992286406E-4</v>
      </c>
      <c r="J531" s="121">
        <v>116.70800542000001</v>
      </c>
      <c r="K531" s="121">
        <v>9.3824090909090891</v>
      </c>
    </row>
    <row r="532" spans="1:11" x14ac:dyDescent="0.2">
      <c r="A532" s="118" t="s">
        <v>1735</v>
      </c>
      <c r="B532" s="59" t="s">
        <v>137</v>
      </c>
      <c r="C532" s="59" t="s">
        <v>681</v>
      </c>
      <c r="D532" s="118" t="s">
        <v>228</v>
      </c>
      <c r="E532" s="118" t="s">
        <v>1053</v>
      </c>
      <c r="F532" s="119">
        <v>1.914306791</v>
      </c>
      <c r="G532" s="119">
        <v>12.267138861999999</v>
      </c>
      <c r="H532" s="74">
        <f>IF(ISERROR(F532/G532-1),"",IF((F532/G532-1)&gt;10000%,"",F532/G532-1))</f>
        <v>-0.84394838824805662</v>
      </c>
      <c r="I532" s="60">
        <f>F532/$F$1042</f>
        <v>1.0539586132384079E-4</v>
      </c>
      <c r="J532" s="121">
        <v>56.043877286650002</v>
      </c>
      <c r="K532" s="121">
        <v>14.8877272727273</v>
      </c>
    </row>
    <row r="533" spans="1:11" x14ac:dyDescent="0.2">
      <c r="A533" s="118" t="s">
        <v>2841</v>
      </c>
      <c r="B533" s="59" t="s">
        <v>1037</v>
      </c>
      <c r="C533" s="59" t="s">
        <v>681</v>
      </c>
      <c r="D533" s="118" t="s">
        <v>228</v>
      </c>
      <c r="E533" s="118" t="s">
        <v>1053</v>
      </c>
      <c r="F533" s="119">
        <v>1.89742528</v>
      </c>
      <c r="G533" s="119">
        <v>1.4246173700000002</v>
      </c>
      <c r="H533" s="74">
        <f>IF(ISERROR(F533/G533-1),"",IF((F533/G533-1)&gt;10000%,"",F533/G533-1))</f>
        <v>0.33188413952863693</v>
      </c>
      <c r="I533" s="60">
        <f>F533/$F$1042</f>
        <v>1.0446641709856933E-4</v>
      </c>
      <c r="J533" s="121">
        <v>44.387784000000003</v>
      </c>
      <c r="K533" s="121">
        <v>56.945500000000003</v>
      </c>
    </row>
    <row r="534" spans="1:11" x14ac:dyDescent="0.2">
      <c r="A534" s="118" t="s">
        <v>1699</v>
      </c>
      <c r="B534" s="59" t="s">
        <v>869</v>
      </c>
      <c r="C534" s="59" t="s">
        <v>164</v>
      </c>
      <c r="D534" s="118" t="s">
        <v>854</v>
      </c>
      <c r="E534" s="118" t="s">
        <v>1053</v>
      </c>
      <c r="F534" s="119">
        <v>1.8838093200000001</v>
      </c>
      <c r="G534" s="119">
        <v>4.3001664999999996</v>
      </c>
      <c r="H534" s="74">
        <f>IF(ISERROR(F534/G534-1),"",IF((F534/G534-1)&gt;10000%,"",F534/G534-1))</f>
        <v>-0.56192177209882455</v>
      </c>
      <c r="I534" s="60">
        <f>F534/$F$1042</f>
        <v>1.0371676409691994E-4</v>
      </c>
      <c r="J534" s="121">
        <v>95.55</v>
      </c>
      <c r="K534" s="121">
        <v>62.576909090909098</v>
      </c>
    </row>
    <row r="535" spans="1:11" x14ac:dyDescent="0.2">
      <c r="A535" s="118" t="s">
        <v>3027</v>
      </c>
      <c r="B535" s="59" t="s">
        <v>1049</v>
      </c>
      <c r="C535" s="59" t="s">
        <v>681</v>
      </c>
      <c r="D535" s="118" t="s">
        <v>228</v>
      </c>
      <c r="E535" s="118" t="s">
        <v>1053</v>
      </c>
      <c r="F535" s="119">
        <v>1.8755551100000001</v>
      </c>
      <c r="G535" s="119">
        <v>2.3482519399999999</v>
      </c>
      <c r="H535" s="74">
        <f>IF(ISERROR(F535/G535-1),"",IF((F535/G535-1)&gt;10000%,"",F535/G535-1))</f>
        <v>-0.20129732331872352</v>
      </c>
      <c r="I535" s="60">
        <f>F535/$F$1042</f>
        <v>1.0326231260743668E-4</v>
      </c>
      <c r="J535" s="121">
        <v>46.180106400000007</v>
      </c>
      <c r="K535" s="121">
        <v>100.490636363636</v>
      </c>
    </row>
    <row r="536" spans="1:11" x14ac:dyDescent="0.2">
      <c r="A536" s="118" t="s">
        <v>2000</v>
      </c>
      <c r="B536" s="59" t="s">
        <v>291</v>
      </c>
      <c r="C536" s="59" t="s">
        <v>295</v>
      </c>
      <c r="D536" s="118" t="s">
        <v>229</v>
      </c>
      <c r="E536" s="118" t="s">
        <v>230</v>
      </c>
      <c r="F536" s="119">
        <v>1.8557326699999999</v>
      </c>
      <c r="G536" s="119">
        <v>1.22029337</v>
      </c>
      <c r="H536" s="74">
        <f>IF(ISERROR(F536/G536-1),"",IF((F536/G536-1)&gt;10000%,"",F536/G536-1))</f>
        <v>0.5207266675553599</v>
      </c>
      <c r="I536" s="60">
        <f>F536/$F$1042</f>
        <v>1.0217094985034757E-4</v>
      </c>
      <c r="J536" s="121">
        <v>68.88671690999999</v>
      </c>
      <c r="K536" s="121">
        <v>17.788545454545499</v>
      </c>
    </row>
    <row r="537" spans="1:11" x14ac:dyDescent="0.2">
      <c r="A537" s="118" t="s">
        <v>3016</v>
      </c>
      <c r="B537" s="59" t="s">
        <v>79</v>
      </c>
      <c r="C537" s="59" t="s">
        <v>914</v>
      </c>
      <c r="D537" s="118" t="s">
        <v>228</v>
      </c>
      <c r="E537" s="118" t="s">
        <v>3028</v>
      </c>
      <c r="F537" s="119">
        <v>1.81271833</v>
      </c>
      <c r="G537" s="119">
        <v>1.0395147979999999</v>
      </c>
      <c r="H537" s="74">
        <f>IF(ISERROR(F537/G537-1),"",IF((F537/G537-1)&gt;10000%,"",F537/G537-1))</f>
        <v>0.74381195292998625</v>
      </c>
      <c r="I537" s="60">
        <f>F537/$F$1042</f>
        <v>9.9802712201664171E-5</v>
      </c>
      <c r="J537" s="121">
        <v>31.257177300000002</v>
      </c>
      <c r="K537" s="121">
        <v>18.541954545454502</v>
      </c>
    </row>
    <row r="538" spans="1:11" x14ac:dyDescent="0.2">
      <c r="A538" s="118" t="s">
        <v>2197</v>
      </c>
      <c r="B538" s="59" t="s">
        <v>445</v>
      </c>
      <c r="C538" s="59" t="s">
        <v>915</v>
      </c>
      <c r="D538" s="118" t="s">
        <v>228</v>
      </c>
      <c r="E538" s="118" t="s">
        <v>1053</v>
      </c>
      <c r="F538" s="119">
        <v>1.8110854280000002</v>
      </c>
      <c r="G538" s="119">
        <v>5.9991694680000007</v>
      </c>
      <c r="H538" s="74">
        <f>IF(ISERROR(F538/G538-1),"",IF((F538/G538-1)&gt;10000%,"",F538/G538-1))</f>
        <v>-0.69811064053775118</v>
      </c>
      <c r="I538" s="60">
        <f>F538/$F$1042</f>
        <v>9.9712809625151071E-5</v>
      </c>
      <c r="J538" s="121">
        <v>47.012795240000003</v>
      </c>
      <c r="K538" s="121">
        <v>14.411</v>
      </c>
    </row>
    <row r="539" spans="1:11" x14ac:dyDescent="0.2">
      <c r="A539" s="118" t="s">
        <v>1982</v>
      </c>
      <c r="B539" s="59" t="s">
        <v>1983</v>
      </c>
      <c r="C539" s="59" t="s">
        <v>164</v>
      </c>
      <c r="D539" s="118" t="s">
        <v>854</v>
      </c>
      <c r="E539" s="118" t="s">
        <v>230</v>
      </c>
      <c r="F539" s="119">
        <v>1.8061838700000001</v>
      </c>
      <c r="G539" s="119">
        <v>2.07621821</v>
      </c>
      <c r="H539" s="74">
        <f>IF(ISERROR(F539/G539-1),"",IF((F539/G539-1)&gt;10000%,"",F539/G539-1))</f>
        <v>-0.13006067411382538</v>
      </c>
      <c r="I539" s="60">
        <f>F539/$F$1042</f>
        <v>9.9442944873237975E-5</v>
      </c>
      <c r="J539" s="121">
        <v>138.93049999999999</v>
      </c>
      <c r="K539" s="121">
        <v>42.582181818181802</v>
      </c>
    </row>
    <row r="540" spans="1:11" x14ac:dyDescent="0.2">
      <c r="A540" s="118" t="s">
        <v>2562</v>
      </c>
      <c r="B540" s="118" t="s">
        <v>2556</v>
      </c>
      <c r="C540" s="59" t="s">
        <v>916</v>
      </c>
      <c r="D540" s="118" t="s">
        <v>229</v>
      </c>
      <c r="E540" s="118" t="s">
        <v>1053</v>
      </c>
      <c r="F540" s="119">
        <v>1.7941751799999999</v>
      </c>
      <c r="G540" s="119">
        <v>6.12522E-2</v>
      </c>
      <c r="H540" s="74">
        <f>IF(ISERROR(F540/G540-1),"",IF((F540/G540-1)&gt;10000%,"",F540/G540-1))</f>
        <v>28.291603893411175</v>
      </c>
      <c r="I540" s="60">
        <f>F540/$F$1042</f>
        <v>9.8781783228787113E-5</v>
      </c>
      <c r="J540" s="121">
        <v>335.04941658931199</v>
      </c>
      <c r="K540" s="121">
        <v>75.020454545454498</v>
      </c>
    </row>
    <row r="541" spans="1:11" x14ac:dyDescent="0.2">
      <c r="A541" s="118" t="s">
        <v>2051</v>
      </c>
      <c r="B541" s="59" t="s">
        <v>96</v>
      </c>
      <c r="C541" s="59" t="s">
        <v>1003</v>
      </c>
      <c r="D541" s="118" t="s">
        <v>229</v>
      </c>
      <c r="E541" s="118" t="s">
        <v>230</v>
      </c>
      <c r="F541" s="119">
        <v>1.7669524399999998</v>
      </c>
      <c r="G541" s="119">
        <v>0.52621903000000003</v>
      </c>
      <c r="H541" s="74">
        <f>IF(ISERROR(F541/G541-1),"",IF((F541/G541-1)&gt;10000%,"",F541/G541-1))</f>
        <v>2.3578269489797807</v>
      </c>
      <c r="I541" s="60">
        <f>F541/$F$1042</f>
        <v>9.72829826481361E-5</v>
      </c>
      <c r="J541" s="121">
        <v>163.13263158000001</v>
      </c>
      <c r="K541" s="121">
        <v>21.5803636363636</v>
      </c>
    </row>
    <row r="542" spans="1:11" x14ac:dyDescent="0.2">
      <c r="A542" s="118" t="s">
        <v>1865</v>
      </c>
      <c r="B542" s="59" t="s">
        <v>1646</v>
      </c>
      <c r="C542" s="59" t="s">
        <v>919</v>
      </c>
      <c r="D542" s="118" t="s">
        <v>854</v>
      </c>
      <c r="E542" s="118" t="s">
        <v>230</v>
      </c>
      <c r="F542" s="119">
        <v>1.7291752</v>
      </c>
      <c r="G542" s="119">
        <v>0.89645326999999997</v>
      </c>
      <c r="H542" s="74">
        <f>IF(ISERROR(F542/G542-1),"",IF((F542/G542-1)&gt;10000%,"",F542/G542-1))</f>
        <v>0.92890723684905518</v>
      </c>
      <c r="I542" s="60">
        <f>F542/$F$1042</f>
        <v>9.5203083664881937E-5</v>
      </c>
      <c r="J542" s="121">
        <v>42.823848832000003</v>
      </c>
      <c r="K542" s="121">
        <v>67.772999999999996</v>
      </c>
    </row>
    <row r="543" spans="1:11" x14ac:dyDescent="0.2">
      <c r="A543" s="118" t="s">
        <v>1957</v>
      </c>
      <c r="B543" s="59" t="s">
        <v>41</v>
      </c>
      <c r="C543" s="59" t="s">
        <v>1950</v>
      </c>
      <c r="D543" s="118" t="s">
        <v>229</v>
      </c>
      <c r="E543" s="118" t="s">
        <v>230</v>
      </c>
      <c r="F543" s="119">
        <v>1.7220823649999999</v>
      </c>
      <c r="G543" s="119">
        <v>3.0588184750000003</v>
      </c>
      <c r="H543" s="74">
        <f>IF(ISERROR(F543/G543-1),"",IF((F543/G543-1)&gt;10000%,"",F543/G543-1))</f>
        <v>-0.43701060423338789</v>
      </c>
      <c r="I543" s="60">
        <f>F543/$F$1042</f>
        <v>9.4812573921319689E-5</v>
      </c>
      <c r="J543" s="121">
        <v>17.135909519181755</v>
      </c>
      <c r="K543" s="121">
        <v>21.7848636363636</v>
      </c>
    </row>
    <row r="544" spans="1:11" x14ac:dyDescent="0.2">
      <c r="A544" s="118" t="s">
        <v>934</v>
      </c>
      <c r="B544" s="59" t="s">
        <v>415</v>
      </c>
      <c r="C544" s="59" t="s">
        <v>917</v>
      </c>
      <c r="D544" s="118" t="s">
        <v>228</v>
      </c>
      <c r="E544" s="118" t="s">
        <v>1053</v>
      </c>
      <c r="F544" s="119">
        <v>1.7108607900000001</v>
      </c>
      <c r="G544" s="119">
        <v>5.0723890000000001E-2</v>
      </c>
      <c r="H544" s="74">
        <f>IF(ISERROR(F544/G544-1),"",IF((F544/G544-1)&gt;10000%,"",F544/G544-1))</f>
        <v>32.728895595349648</v>
      </c>
      <c r="I544" s="60">
        <f>F544/$F$1042</f>
        <v>9.4194748414929856E-5</v>
      </c>
      <c r="J544" s="121">
        <v>46.531715779999999</v>
      </c>
      <c r="K544" s="121">
        <v>17.4144090909091</v>
      </c>
    </row>
    <row r="545" spans="1:11" x14ac:dyDescent="0.2">
      <c r="A545" s="118" t="s">
        <v>1701</v>
      </c>
      <c r="B545" s="59" t="s">
        <v>1659</v>
      </c>
      <c r="C545" s="59" t="s">
        <v>164</v>
      </c>
      <c r="D545" s="118" t="s">
        <v>229</v>
      </c>
      <c r="E545" s="118" t="s">
        <v>1053</v>
      </c>
      <c r="F545" s="119">
        <v>1.6855780600000001</v>
      </c>
      <c r="G545" s="119">
        <v>4.6440030999999999</v>
      </c>
      <c r="H545" s="74">
        <f>IF(ISERROR(F545/G545-1),"",IF((F545/G545-1)&gt;10000%,"",F545/G545-1))</f>
        <v>-0.63704200369719821</v>
      </c>
      <c r="I545" s="60">
        <f>F545/$F$1042</f>
        <v>9.2802758835466411E-5</v>
      </c>
      <c r="J545" s="121">
        <v>52.079000000000001</v>
      </c>
      <c r="K545" s="121">
        <v>40.667090909090902</v>
      </c>
    </row>
    <row r="546" spans="1:11" x14ac:dyDescent="0.2">
      <c r="A546" s="118" t="s">
        <v>2022</v>
      </c>
      <c r="B546" s="59" t="s">
        <v>2023</v>
      </c>
      <c r="C546" s="59" t="s">
        <v>295</v>
      </c>
      <c r="D546" s="118" t="s">
        <v>229</v>
      </c>
      <c r="E546" s="118" t="s">
        <v>230</v>
      </c>
      <c r="F546" s="119">
        <v>1.6790689699999999</v>
      </c>
      <c r="G546" s="119">
        <v>1.5089431899999999</v>
      </c>
      <c r="H546" s="74">
        <f>IF(ISERROR(F546/G546-1),"",IF((F546/G546-1)&gt;10000%,"",F546/G546-1))</f>
        <v>0.11274498677448563</v>
      </c>
      <c r="I546" s="60">
        <f>F546/$F$1042</f>
        <v>9.2444388301438242E-5</v>
      </c>
      <c r="J546" s="121">
        <v>13.29310439</v>
      </c>
      <c r="K546" s="121">
        <v>73.853681818181798</v>
      </c>
    </row>
    <row r="547" spans="1:11" x14ac:dyDescent="0.2">
      <c r="A547" s="118" t="s">
        <v>2365</v>
      </c>
      <c r="B547" s="59" t="s">
        <v>863</v>
      </c>
      <c r="C547" s="59" t="s">
        <v>918</v>
      </c>
      <c r="D547" s="118" t="s">
        <v>228</v>
      </c>
      <c r="E547" s="118" t="s">
        <v>1053</v>
      </c>
      <c r="F547" s="119">
        <v>1.669477718</v>
      </c>
      <c r="G547" s="119">
        <v>0.58631021799999994</v>
      </c>
      <c r="H547" s="74">
        <f>IF(ISERROR(F547/G547-1),"",IF((F547/G547-1)&gt;10000%,"",F547/G547-1))</f>
        <v>1.8474307060430597</v>
      </c>
      <c r="I547" s="60">
        <f>F547/$F$1042</f>
        <v>9.1916323379730511E-5</v>
      </c>
      <c r="J547" s="121">
        <v>11.792</v>
      </c>
      <c r="K547" s="121">
        <v>707.47218181818198</v>
      </c>
    </row>
    <row r="548" spans="1:11" x14ac:dyDescent="0.2">
      <c r="A548" s="118" t="s">
        <v>2377</v>
      </c>
      <c r="B548" s="59" t="s">
        <v>362</v>
      </c>
      <c r="C548" s="59" t="s">
        <v>681</v>
      </c>
      <c r="D548" s="118" t="s">
        <v>228</v>
      </c>
      <c r="E548" s="118" t="s">
        <v>230</v>
      </c>
      <c r="F548" s="119">
        <v>1.6691872700000001</v>
      </c>
      <c r="G548" s="119">
        <v>0.42133498999999996</v>
      </c>
      <c r="H548" s="74">
        <f>IF(ISERROR(F548/G548-1),"",IF((F548/G548-1)&gt;10000%,"",F548/G548-1))</f>
        <v>2.961663070043151</v>
      </c>
      <c r="I548" s="60">
        <f>F548/$F$1042</f>
        <v>9.1900332203564961E-5</v>
      </c>
      <c r="J548" s="121">
        <v>26.633357278400002</v>
      </c>
      <c r="K548" s="121">
        <v>17.569772727272699</v>
      </c>
    </row>
    <row r="549" spans="1:11" x14ac:dyDescent="0.2">
      <c r="A549" s="118" t="s">
        <v>2640</v>
      </c>
      <c r="B549" s="59" t="s">
        <v>318</v>
      </c>
      <c r="C549" s="59" t="s">
        <v>920</v>
      </c>
      <c r="D549" s="118" t="s">
        <v>228</v>
      </c>
      <c r="E549" s="118" t="s">
        <v>1053</v>
      </c>
      <c r="F549" s="119">
        <v>1.6681136140000001</v>
      </c>
      <c r="G549" s="119">
        <v>4.3887387440000003</v>
      </c>
      <c r="H549" s="74">
        <f>IF(ISERROR(F549/G549-1),"",IF((F549/G549-1)&gt;10000%,"",F549/G549-1))</f>
        <v>-0.61991047740525973</v>
      </c>
      <c r="I549" s="60">
        <f>F549/$F$1042</f>
        <v>9.1841219996776835E-5</v>
      </c>
      <c r="J549" s="121">
        <v>883.59412679999991</v>
      </c>
      <c r="K549" s="121">
        <v>14.653818181818201</v>
      </c>
    </row>
    <row r="550" spans="1:11" x14ac:dyDescent="0.2">
      <c r="A550" s="118" t="s">
        <v>2756</v>
      </c>
      <c r="B550" s="59" t="s">
        <v>548</v>
      </c>
      <c r="C550" s="59" t="s">
        <v>918</v>
      </c>
      <c r="D550" s="118" t="s">
        <v>228</v>
      </c>
      <c r="E550" s="118" t="s">
        <v>1053</v>
      </c>
      <c r="F550" s="119">
        <v>1.6671643999999999</v>
      </c>
      <c r="G550" s="119">
        <v>0.61151693000000007</v>
      </c>
      <c r="H550" s="74">
        <f>IF(ISERROR(F550/G550-1),"",IF((F550/G550-1)&gt;10000%,"",F550/G550-1))</f>
        <v>1.7262767688214287</v>
      </c>
      <c r="I550" s="60">
        <f>F550/$F$1042</f>
        <v>9.1788959184883453E-5</v>
      </c>
      <c r="J550" s="121">
        <v>26.031132920000001</v>
      </c>
      <c r="K550" s="121">
        <v>18.6502727272727</v>
      </c>
    </row>
    <row r="551" spans="1:11" x14ac:dyDescent="0.2">
      <c r="A551" s="118" t="s">
        <v>2791</v>
      </c>
      <c r="B551" s="59" t="s">
        <v>2792</v>
      </c>
      <c r="C551" s="59" t="s">
        <v>681</v>
      </c>
      <c r="D551" s="118" t="s">
        <v>229</v>
      </c>
      <c r="E551" s="118" t="s">
        <v>1053</v>
      </c>
      <c r="F551" s="119">
        <v>1.6666809899999999</v>
      </c>
      <c r="G551" s="119">
        <v>4.0863799999999997E-3</v>
      </c>
      <c r="H551" s="74"/>
      <c r="I551" s="60">
        <f>F551/$F$1042</f>
        <v>9.1762344112752866E-5</v>
      </c>
      <c r="J551" s="121">
        <v>16.736575999999999</v>
      </c>
      <c r="K551" s="121">
        <v>44.0623636363636</v>
      </c>
    </row>
    <row r="552" spans="1:11" x14ac:dyDescent="0.2">
      <c r="A552" s="118" t="s">
        <v>2224</v>
      </c>
      <c r="B552" s="59" t="s">
        <v>2225</v>
      </c>
      <c r="C552" s="59" t="s">
        <v>1989</v>
      </c>
      <c r="D552" s="118" t="s">
        <v>229</v>
      </c>
      <c r="E552" s="118" t="s">
        <v>230</v>
      </c>
      <c r="F552" s="119">
        <v>1.6656055300000001</v>
      </c>
      <c r="G552" s="119">
        <v>0.51785195000000006</v>
      </c>
      <c r="H552" s="74">
        <f>IF(ISERROR(F552/G552-1),"",IF((F552/G552-1)&gt;10000%,"",F552/G552-1))</f>
        <v>2.2163739655706616</v>
      </c>
      <c r="I552" s="60">
        <f>F552/$F$1042</f>
        <v>9.1703132583257049E-5</v>
      </c>
      <c r="J552" s="121">
        <v>13.532579999999999</v>
      </c>
      <c r="K552" s="121">
        <v>30.786909090909099</v>
      </c>
    </row>
    <row r="553" spans="1:11" x14ac:dyDescent="0.2">
      <c r="A553" s="118" t="s">
        <v>1687</v>
      </c>
      <c r="B553" s="59" t="s">
        <v>1622</v>
      </c>
      <c r="C553" s="59" t="s">
        <v>164</v>
      </c>
      <c r="D553" s="118" t="s">
        <v>229</v>
      </c>
      <c r="E553" s="118" t="s">
        <v>230</v>
      </c>
      <c r="F553" s="119">
        <v>1.6542115500000001</v>
      </c>
      <c r="G553" s="119">
        <v>0.61929655000000006</v>
      </c>
      <c r="H553" s="74">
        <f>IF(ISERROR(F553/G553-1),"",IF((F553/G553-1)&gt;10000%,"",F553/G553-1))</f>
        <v>1.6711137822421263</v>
      </c>
      <c r="I553" s="60">
        <f>F553/$F$1042</f>
        <v>9.1075814986280181E-5</v>
      </c>
      <c r="J553" s="121">
        <v>77.391503970000002</v>
      </c>
      <c r="K553" s="121">
        <v>17.482500000000002</v>
      </c>
    </row>
    <row r="554" spans="1:11" x14ac:dyDescent="0.2">
      <c r="A554" s="118" t="s">
        <v>2394</v>
      </c>
      <c r="B554" s="59" t="s">
        <v>416</v>
      </c>
      <c r="C554" s="59" t="s">
        <v>681</v>
      </c>
      <c r="D554" s="118" t="s">
        <v>228</v>
      </c>
      <c r="E554" s="118" t="s">
        <v>1053</v>
      </c>
      <c r="F554" s="119">
        <v>1.6478767700000001</v>
      </c>
      <c r="G554" s="119">
        <v>0.5841696999999999</v>
      </c>
      <c r="H554" s="74">
        <f>IF(ISERROR(F554/G554-1),"",IF((F554/G554-1)&gt;10000%,"",F554/G554-1))</f>
        <v>1.8208870983893899</v>
      </c>
      <c r="I554" s="60">
        <f>F554/$F$1042</f>
        <v>9.0727041426297018E-5</v>
      </c>
      <c r="J554" s="121">
        <v>16.376005360000001</v>
      </c>
      <c r="K554" s="121">
        <v>46.893500000000003</v>
      </c>
    </row>
    <row r="555" spans="1:11" x14ac:dyDescent="0.2">
      <c r="A555" s="118" t="s">
        <v>2006</v>
      </c>
      <c r="B555" s="59" t="s">
        <v>2007</v>
      </c>
      <c r="C555" s="59" t="s">
        <v>164</v>
      </c>
      <c r="D555" s="118" t="s">
        <v>854</v>
      </c>
      <c r="E555" s="118" t="s">
        <v>230</v>
      </c>
      <c r="F555" s="119">
        <v>1.64687144</v>
      </c>
      <c r="G555" s="119">
        <v>0.36708150000000001</v>
      </c>
      <c r="H555" s="74">
        <f>IF(ISERROR(F555/G555-1),"",IF((F555/G555-1)&gt;10000%,"",F555/G555-1))</f>
        <v>3.4863918230692637</v>
      </c>
      <c r="I555" s="60">
        <f>F555/$F$1042</f>
        <v>9.0671691039534107E-5</v>
      </c>
      <c r="J555" s="121">
        <v>84.152168399999994</v>
      </c>
      <c r="K555" s="121">
        <v>112.633590909091</v>
      </c>
    </row>
    <row r="556" spans="1:11" x14ac:dyDescent="0.2">
      <c r="A556" s="118" t="s">
        <v>2133</v>
      </c>
      <c r="B556" s="59" t="s">
        <v>272</v>
      </c>
      <c r="C556" s="59" t="s">
        <v>915</v>
      </c>
      <c r="D556" s="118" t="s">
        <v>228</v>
      </c>
      <c r="E556" s="118" t="s">
        <v>1053</v>
      </c>
      <c r="F556" s="119">
        <v>1.645523799</v>
      </c>
      <c r="G556" s="119">
        <v>1.824591544</v>
      </c>
      <c r="H556" s="74">
        <f>IF(ISERROR(F556/G556-1),"",IF((F556/G556-1)&gt;10000%,"",F556/G556-1))</f>
        <v>-9.8141277475963129E-2</v>
      </c>
      <c r="I556" s="60">
        <f>F556/$F$1042</f>
        <v>9.0597494058873484E-5</v>
      </c>
      <c r="J556" s="121">
        <v>19.332518390000001</v>
      </c>
      <c r="K556" s="121">
        <v>6.2643636363636404</v>
      </c>
    </row>
    <row r="557" spans="1:11" x14ac:dyDescent="0.2">
      <c r="A557" s="118" t="s">
        <v>1778</v>
      </c>
      <c r="B557" s="59" t="s">
        <v>1674</v>
      </c>
      <c r="C557" s="59" t="s">
        <v>681</v>
      </c>
      <c r="D557" s="118" t="s">
        <v>228</v>
      </c>
      <c r="E557" s="118" t="s">
        <v>1053</v>
      </c>
      <c r="F557" s="119">
        <v>1.63644111</v>
      </c>
      <c r="G557" s="119">
        <v>4.7354559999999997E-2</v>
      </c>
      <c r="H557" s="74">
        <f>IF(ISERROR(F557/G557-1),"",IF((F557/G557-1)&gt;10000%,"",F557/G557-1))</f>
        <v>33.557202305332375</v>
      </c>
      <c r="I557" s="60">
        <f>F557/$F$1042</f>
        <v>9.0097429056339856E-5</v>
      </c>
      <c r="J557" s="121">
        <v>24.619112480799998</v>
      </c>
      <c r="K557" s="121">
        <v>9.4775454545454494</v>
      </c>
    </row>
    <row r="558" spans="1:11" x14ac:dyDescent="0.2">
      <c r="A558" s="118" t="s">
        <v>2024</v>
      </c>
      <c r="B558" s="59" t="s">
        <v>2025</v>
      </c>
      <c r="C558" s="59" t="s">
        <v>295</v>
      </c>
      <c r="D558" s="118" t="s">
        <v>229</v>
      </c>
      <c r="E558" s="118" t="s">
        <v>230</v>
      </c>
      <c r="F558" s="119">
        <v>1.62751088</v>
      </c>
      <c r="G558" s="119">
        <v>1.9716039999999999</v>
      </c>
      <c r="H558" s="74">
        <f>IF(ISERROR(F558/G558-1),"",IF((F558/G558-1)&gt;10000%,"",F558/G558-1))</f>
        <v>-0.17452445825835206</v>
      </c>
      <c r="I558" s="60">
        <f>F558/$F$1042</f>
        <v>8.9605757978801476E-5</v>
      </c>
      <c r="J558" s="121">
        <v>4.5268125659000003</v>
      </c>
      <c r="K558" s="121">
        <v>45.5400909090909</v>
      </c>
    </row>
    <row r="559" spans="1:11" x14ac:dyDescent="0.2">
      <c r="A559" s="118" t="s">
        <v>2476</v>
      </c>
      <c r="B559" s="59" t="s">
        <v>335</v>
      </c>
      <c r="C559" s="59" t="s">
        <v>914</v>
      </c>
      <c r="D559" s="118" t="s">
        <v>228</v>
      </c>
      <c r="E559" s="118" t="s">
        <v>3028</v>
      </c>
      <c r="F559" s="119">
        <v>1.6191117099999999</v>
      </c>
      <c r="G559" s="119">
        <v>0.64023343999999993</v>
      </c>
      <c r="H559" s="74">
        <f>IF(ISERROR(F559/G559-1),"",IF((F559/G559-1)&gt;10000%,"",F559/G559-1))</f>
        <v>1.5289396161500095</v>
      </c>
      <c r="I559" s="60">
        <f>F559/$F$1042</f>
        <v>8.9143325436265823E-5</v>
      </c>
      <c r="J559" s="121">
        <v>496.25577815000003</v>
      </c>
      <c r="K559" s="121">
        <v>23.6190454545455</v>
      </c>
    </row>
    <row r="560" spans="1:11" x14ac:dyDescent="0.2">
      <c r="A560" s="118" t="s">
        <v>2256</v>
      </c>
      <c r="B560" s="59" t="s">
        <v>425</v>
      </c>
      <c r="C560" s="59" t="s">
        <v>919</v>
      </c>
      <c r="D560" s="118" t="s">
        <v>229</v>
      </c>
      <c r="E560" s="118" t="s">
        <v>230</v>
      </c>
      <c r="F560" s="119">
        <v>1.61077168</v>
      </c>
      <c r="G560" s="119">
        <v>6.8595900900000002</v>
      </c>
      <c r="H560" s="74">
        <f>IF(ISERROR(F560/G560-1),"",IF((F560/G560-1)&gt;10000%,"",F560/G560-1))</f>
        <v>-0.76517960127847817</v>
      </c>
      <c r="I560" s="60">
        <f>F560/$F$1042</f>
        <v>8.8684148960766051E-5</v>
      </c>
      <c r="J560" s="121">
        <v>14.77145086</v>
      </c>
      <c r="K560" s="121">
        <v>26.8824545454545</v>
      </c>
    </row>
    <row r="561" spans="1:11" x14ac:dyDescent="0.2">
      <c r="A561" s="118" t="s">
        <v>2684</v>
      </c>
      <c r="B561" s="59" t="s">
        <v>238</v>
      </c>
      <c r="C561" s="59" t="s">
        <v>920</v>
      </c>
      <c r="D561" s="118" t="s">
        <v>228</v>
      </c>
      <c r="E561" s="118" t="s">
        <v>230</v>
      </c>
      <c r="F561" s="119">
        <v>1.6097431299999998</v>
      </c>
      <c r="G561" s="119">
        <v>0.16681572700000002</v>
      </c>
      <c r="H561" s="74">
        <f>IF(ISERROR(F561/G561-1),"",IF((F561/G561-1)&gt;10000%,"",F561/G561-1))</f>
        <v>8.6498283402259766</v>
      </c>
      <c r="I561" s="60">
        <f>F561/$F$1042</f>
        <v>8.8627520152011731E-5</v>
      </c>
      <c r="J561" s="121">
        <v>302.3842022</v>
      </c>
      <c r="K561" s="121">
        <v>34.164272727272703</v>
      </c>
    </row>
    <row r="562" spans="1:11" x14ac:dyDescent="0.2">
      <c r="A562" s="118" t="s">
        <v>2157</v>
      </c>
      <c r="B562" s="59" t="s">
        <v>408</v>
      </c>
      <c r="C562" s="59" t="s">
        <v>915</v>
      </c>
      <c r="D562" s="118" t="s">
        <v>228</v>
      </c>
      <c r="E562" s="118" t="s">
        <v>1053</v>
      </c>
      <c r="F562" s="119">
        <v>1.592474213</v>
      </c>
      <c r="G562" s="119">
        <v>1.479790473</v>
      </c>
      <c r="H562" s="74">
        <f>IF(ISERROR(F562/G562-1),"",IF((F562/G562-1)&gt;10000%,"",F562/G562-1))</f>
        <v>7.6148442672126837E-2</v>
      </c>
      <c r="I562" s="60">
        <f>F562/$F$1042</f>
        <v>8.7676746540435013E-5</v>
      </c>
      <c r="J562" s="121">
        <v>11.949941410000001</v>
      </c>
      <c r="K562" s="121">
        <v>16.824772727272698</v>
      </c>
    </row>
    <row r="563" spans="1:11" x14ac:dyDescent="0.2">
      <c r="A563" s="118" t="s">
        <v>2507</v>
      </c>
      <c r="B563" s="59" t="s">
        <v>212</v>
      </c>
      <c r="C563" s="59" t="s">
        <v>914</v>
      </c>
      <c r="D563" s="118" t="s">
        <v>228</v>
      </c>
      <c r="E563" s="118" t="s">
        <v>3028</v>
      </c>
      <c r="F563" s="119">
        <v>1.587556298</v>
      </c>
      <c r="G563" s="119">
        <v>0.13895274499999999</v>
      </c>
      <c r="H563" s="74">
        <f>IF(ISERROR(F563/G563-1),"",IF((F563/G563-1)&gt;10000%,"",F563/G563-1))</f>
        <v>10.425152471798956</v>
      </c>
      <c r="I563" s="60">
        <f>F563/$F$1042</f>
        <v>8.7405981222263794E-5</v>
      </c>
      <c r="J563" s="121">
        <v>48.441117149999997</v>
      </c>
      <c r="K563" s="121">
        <v>17.3028181818182</v>
      </c>
    </row>
    <row r="564" spans="1:11" x14ac:dyDescent="0.2">
      <c r="A564" s="118" t="s">
        <v>2008</v>
      </c>
      <c r="B564" s="59" t="s">
        <v>2009</v>
      </c>
      <c r="C564" s="59" t="s">
        <v>919</v>
      </c>
      <c r="D564" s="118" t="s">
        <v>854</v>
      </c>
      <c r="E564" s="118" t="s">
        <v>230</v>
      </c>
      <c r="F564" s="119">
        <v>1.5823852300000001</v>
      </c>
      <c r="G564" s="119">
        <v>1.88038832</v>
      </c>
      <c r="H564" s="74">
        <f>IF(ISERROR(F564/G564-1),"",IF((F564/G564-1)&gt;10000%,"",F564/G564-1))</f>
        <v>-0.15847954745858017</v>
      </c>
      <c r="I564" s="60">
        <f>F564/$F$1042</f>
        <v>8.7121278076254767E-5</v>
      </c>
      <c r="J564" s="121">
        <v>54.518091391999995</v>
      </c>
      <c r="K564" s="121">
        <v>53.725636363636397</v>
      </c>
    </row>
    <row r="565" spans="1:11" x14ac:dyDescent="0.2">
      <c r="A565" s="118" t="s">
        <v>2129</v>
      </c>
      <c r="B565" s="59" t="s">
        <v>922</v>
      </c>
      <c r="C565" s="59" t="s">
        <v>915</v>
      </c>
      <c r="D565" s="118" t="s">
        <v>228</v>
      </c>
      <c r="E565" s="118" t="s">
        <v>1053</v>
      </c>
      <c r="F565" s="119">
        <v>1.57282155</v>
      </c>
      <c r="G565" s="119">
        <v>0.32106852000000002</v>
      </c>
      <c r="H565" s="74">
        <f>IF(ISERROR(F565/G565-1),"",IF((F565/G565-1)&gt;10000%,"",F565/G565-1))</f>
        <v>3.8987099389251858</v>
      </c>
      <c r="I565" s="60">
        <f>F565/$F$1042</f>
        <v>8.6594731184312199E-5</v>
      </c>
      <c r="J565" s="121">
        <v>11.606509050000001</v>
      </c>
      <c r="K565" s="121">
        <v>26.372318181818201</v>
      </c>
    </row>
    <row r="566" spans="1:11" x14ac:dyDescent="0.2">
      <c r="A566" s="118" t="s">
        <v>507</v>
      </c>
      <c r="B566" s="59" t="s">
        <v>60</v>
      </c>
      <c r="C566" s="59" t="s">
        <v>510</v>
      </c>
      <c r="D566" s="118" t="s">
        <v>228</v>
      </c>
      <c r="E566" s="118" t="s">
        <v>1053</v>
      </c>
      <c r="F566" s="119">
        <v>1.55537671</v>
      </c>
      <c r="G566" s="119">
        <v>1.1609869099999999</v>
      </c>
      <c r="H566" s="74">
        <f>IF(ISERROR(F566/G566-1),"",IF((F566/G566-1)&gt;10000%,"",F566/G566-1))</f>
        <v>0.33970219354152764</v>
      </c>
      <c r="I566" s="60">
        <f>F566/$F$1042</f>
        <v>8.5634271791857074E-5</v>
      </c>
      <c r="J566" s="121">
        <v>10.989198720000001</v>
      </c>
      <c r="K566" s="121">
        <v>112.111363636364</v>
      </c>
    </row>
    <row r="567" spans="1:11" x14ac:dyDescent="0.2">
      <c r="A567" s="118" t="s">
        <v>2617</v>
      </c>
      <c r="B567" s="59" t="s">
        <v>544</v>
      </c>
      <c r="C567" s="59" t="s">
        <v>920</v>
      </c>
      <c r="D567" s="118" t="s">
        <v>228</v>
      </c>
      <c r="E567" s="118" t="s">
        <v>1053</v>
      </c>
      <c r="F567" s="119">
        <v>1.54492999</v>
      </c>
      <c r="G567" s="119">
        <v>0.94846193999999995</v>
      </c>
      <c r="H567" s="74">
        <f>IF(ISERROR(F567/G567-1),"",IF((F567/G567-1)&gt;10000%,"",F567/G567-1))</f>
        <v>0.62887926741688771</v>
      </c>
      <c r="I567" s="60">
        <f>F567/$F$1042</f>
        <v>8.5059107425525886E-5</v>
      </c>
      <c r="J567" s="121">
        <v>196.45639080000001</v>
      </c>
      <c r="K567" s="121">
        <v>31.773181818181801</v>
      </c>
    </row>
    <row r="568" spans="1:11" x14ac:dyDescent="0.2">
      <c r="A568" s="118" t="s">
        <v>506</v>
      </c>
      <c r="B568" s="59" t="s">
        <v>62</v>
      </c>
      <c r="C568" s="59" t="s">
        <v>510</v>
      </c>
      <c r="D568" s="118" t="s">
        <v>228</v>
      </c>
      <c r="E568" s="118" t="s">
        <v>1053</v>
      </c>
      <c r="F568" s="119">
        <v>1.5379306780000002</v>
      </c>
      <c r="G568" s="119">
        <v>2.2770609909999999</v>
      </c>
      <c r="H568" s="74">
        <f>IF(ISERROR(F568/G568-1),"",IF((F568/G568-1)&gt;10000%,"",F568/G568-1))</f>
        <v>-0.32459838182700651</v>
      </c>
      <c r="I568" s="60">
        <f>F568/$F$1042</f>
        <v>8.4673746771537451E-5</v>
      </c>
      <c r="J568" s="121">
        <v>145.84921384</v>
      </c>
      <c r="K568" s="121">
        <v>69.190590909090901</v>
      </c>
    </row>
    <row r="569" spans="1:11" x14ac:dyDescent="0.2">
      <c r="A569" s="118" t="s">
        <v>2452</v>
      </c>
      <c r="B569" s="59" t="s">
        <v>845</v>
      </c>
      <c r="C569" s="59" t="s">
        <v>1003</v>
      </c>
      <c r="D569" s="118" t="s">
        <v>228</v>
      </c>
      <c r="E569" s="118" t="s">
        <v>1053</v>
      </c>
      <c r="F569" s="119">
        <v>1.5350394357669501</v>
      </c>
      <c r="G569" s="119">
        <v>0</v>
      </c>
      <c r="H569" s="74" t="str">
        <f>IF(ISERROR(F569/G569-1),"",IF((F569/G569-1)&gt;10000%,"",F569/G569-1))</f>
        <v/>
      </c>
      <c r="I569" s="60">
        <f>F569/$F$1042</f>
        <v>8.4514563840734083E-5</v>
      </c>
      <c r="J569" s="121">
        <v>132.399891776</v>
      </c>
      <c r="K569" s="121">
        <v>28.0282727272727</v>
      </c>
    </row>
    <row r="570" spans="1:11" x14ac:dyDescent="0.2">
      <c r="A570" s="118" t="s">
        <v>1662</v>
      </c>
      <c r="B570" s="59" t="s">
        <v>1663</v>
      </c>
      <c r="C570" s="59" t="s">
        <v>164</v>
      </c>
      <c r="D570" s="118" t="s">
        <v>854</v>
      </c>
      <c r="E570" s="118" t="s">
        <v>230</v>
      </c>
      <c r="F570" s="119">
        <v>1.52909593</v>
      </c>
      <c r="G570" s="119">
        <v>0.24665989999999999</v>
      </c>
      <c r="H570" s="74">
        <f>IF(ISERROR(F570/G570-1),"",IF((F570/G570-1)&gt;10000%,"",F570/G570-1))</f>
        <v>5.1992076133980438</v>
      </c>
      <c r="I570" s="60">
        <f>F570/$F$1042</f>
        <v>8.4187332640105211E-5</v>
      </c>
      <c r="J570" s="121">
        <v>11.922443000000001</v>
      </c>
      <c r="K570" s="121">
        <v>73.979590909090902</v>
      </c>
    </row>
    <row r="571" spans="1:11" x14ac:dyDescent="0.2">
      <c r="A571" s="118" t="s">
        <v>2832</v>
      </c>
      <c r="B571" s="59" t="s">
        <v>1046</v>
      </c>
      <c r="C571" s="59" t="s">
        <v>681</v>
      </c>
      <c r="D571" s="118" t="s">
        <v>228</v>
      </c>
      <c r="E571" s="118" t="s">
        <v>1053</v>
      </c>
      <c r="F571" s="119">
        <v>1.528137101</v>
      </c>
      <c r="G571" s="119">
        <v>0.91306694799999999</v>
      </c>
      <c r="H571" s="74">
        <f>IF(ISERROR(F571/G571-1),"",IF((F571/G571-1)&gt;10000%,"",F571/G571-1))</f>
        <v>0.67363094715810479</v>
      </c>
      <c r="I571" s="60">
        <f>F571/$F$1042</f>
        <v>8.4134542455798086E-5</v>
      </c>
      <c r="J571" s="121">
        <v>129.962492</v>
      </c>
      <c r="K571" s="121">
        <v>35.510954545454503</v>
      </c>
    </row>
    <row r="572" spans="1:11" x14ac:dyDescent="0.2">
      <c r="A572" s="118" t="s">
        <v>2416</v>
      </c>
      <c r="B572" s="59" t="s">
        <v>256</v>
      </c>
      <c r="C572" s="59" t="s">
        <v>916</v>
      </c>
      <c r="D572" s="118" t="s">
        <v>228</v>
      </c>
      <c r="E572" s="118" t="s">
        <v>1053</v>
      </c>
      <c r="F572" s="119">
        <v>1.5196856399999998</v>
      </c>
      <c r="G572" s="119">
        <v>2.8736773100000002</v>
      </c>
      <c r="H572" s="74">
        <f>IF(ISERROR(F572/G572-1),"",IF((F572/G572-1)&gt;10000%,"",F572/G572-1))</f>
        <v>-0.47117039386722248</v>
      </c>
      <c r="I572" s="60">
        <f>F572/$F$1042</f>
        <v>8.3669230931162811E-5</v>
      </c>
      <c r="J572" s="121">
        <v>140.32705734999999</v>
      </c>
      <c r="K572" s="121">
        <v>19.253181818181801</v>
      </c>
    </row>
    <row r="573" spans="1:11" x14ac:dyDescent="0.2">
      <c r="A573" s="118" t="s">
        <v>2333</v>
      </c>
      <c r="B573" s="59" t="s">
        <v>250</v>
      </c>
      <c r="C573" s="59" t="s">
        <v>916</v>
      </c>
      <c r="D573" s="118" t="s">
        <v>228</v>
      </c>
      <c r="E573" s="118" t="s">
        <v>1053</v>
      </c>
      <c r="F573" s="119">
        <v>1.51827607</v>
      </c>
      <c r="G573" s="119">
        <v>1.40488419</v>
      </c>
      <c r="H573" s="74">
        <f>IF(ISERROR(F573/G573-1),"",IF((F573/G573-1)&gt;10000%,"",F573/G573-1))</f>
        <v>8.0712617315452873E-2</v>
      </c>
      <c r="I573" s="60">
        <f>F573/$F$1042</f>
        <v>8.3591624329679338E-5</v>
      </c>
      <c r="J573" s="121">
        <v>32.229857850000002</v>
      </c>
      <c r="K573" s="121">
        <v>21.353136363636398</v>
      </c>
    </row>
    <row r="574" spans="1:11" x14ac:dyDescent="0.2">
      <c r="A574" s="118" t="s">
        <v>1796</v>
      </c>
      <c r="B574" s="59" t="s">
        <v>1797</v>
      </c>
      <c r="C574" s="59" t="s">
        <v>681</v>
      </c>
      <c r="D574" s="118" t="s">
        <v>229</v>
      </c>
      <c r="E574" s="118" t="s">
        <v>230</v>
      </c>
      <c r="F574" s="119">
        <v>1.5131364700000001</v>
      </c>
      <c r="G574" s="119">
        <v>1.8486376599999998</v>
      </c>
      <c r="H574" s="74">
        <f>IF(ISERROR(F574/G574-1),"",IF((F574/G574-1)&gt;10000%,"",F574/G574-1))</f>
        <v>-0.18148564062034733</v>
      </c>
      <c r="I574" s="60">
        <f>F574/$F$1042</f>
        <v>8.330865371524766E-5</v>
      </c>
      <c r="J574" s="121">
        <v>24.176735730000001</v>
      </c>
      <c r="K574" s="121">
        <v>24.943318181818199</v>
      </c>
    </row>
    <row r="575" spans="1:11" x14ac:dyDescent="0.2">
      <c r="A575" s="118" t="s">
        <v>2183</v>
      </c>
      <c r="B575" s="59" t="s">
        <v>564</v>
      </c>
      <c r="C575" s="59" t="s">
        <v>915</v>
      </c>
      <c r="D575" s="118" t="s">
        <v>228</v>
      </c>
      <c r="E575" s="118" t="s">
        <v>1053</v>
      </c>
      <c r="F575" s="119">
        <v>1.487207884</v>
      </c>
      <c r="G575" s="119">
        <v>0.27170577299999998</v>
      </c>
      <c r="H575" s="74">
        <f>IF(ISERROR(F575/G575-1),"",IF((F575/G575-1)&gt;10000%,"",F575/G575-1))</f>
        <v>4.4735969264812052</v>
      </c>
      <c r="I575" s="60">
        <f>F575/$F$1042</f>
        <v>8.1881105285065413E-5</v>
      </c>
      <c r="J575" s="121">
        <v>33.712083340000007</v>
      </c>
      <c r="K575" s="121">
        <v>34.291090909090897</v>
      </c>
    </row>
    <row r="576" spans="1:11" x14ac:dyDescent="0.2">
      <c r="A576" s="118" t="s">
        <v>2405</v>
      </c>
      <c r="B576" s="59" t="s">
        <v>1401</v>
      </c>
      <c r="C576" s="59" t="s">
        <v>681</v>
      </c>
      <c r="D576" s="118" t="s">
        <v>228</v>
      </c>
      <c r="E576" s="118" t="s">
        <v>1053</v>
      </c>
      <c r="F576" s="119">
        <v>1.465418281</v>
      </c>
      <c r="G576" s="119">
        <v>0.50902179999999997</v>
      </c>
      <c r="H576" s="74">
        <f>IF(ISERROR(F576/G576-1),"",IF((F576/G576-1)&gt;10000%,"",F576/G576-1))</f>
        <v>1.8788910042752591</v>
      </c>
      <c r="I576" s="60">
        <f>F576/$F$1042</f>
        <v>8.0681436565878617E-5</v>
      </c>
      <c r="J576" s="121">
        <v>5.932571834</v>
      </c>
      <c r="K576" s="121">
        <v>39.968954545454501</v>
      </c>
    </row>
    <row r="577" spans="1:11" x14ac:dyDescent="0.2">
      <c r="A577" s="118" t="s">
        <v>2489</v>
      </c>
      <c r="B577" s="59" t="s">
        <v>206</v>
      </c>
      <c r="C577" s="59" t="s">
        <v>914</v>
      </c>
      <c r="D577" s="118" t="s">
        <v>228</v>
      </c>
      <c r="E577" s="118" t="s">
        <v>1053</v>
      </c>
      <c r="F577" s="119">
        <v>1.462491486</v>
      </c>
      <c r="G577" s="119">
        <v>4.7065979999999996</v>
      </c>
      <c r="H577" s="74">
        <f>IF(ISERROR(F577/G577-1),"",IF((F577/G577-1)&gt;10000%,"",F577/G577-1))</f>
        <v>-0.68926781382221303</v>
      </c>
      <c r="I577" s="60">
        <f>F577/$F$1042</f>
        <v>8.0520296208756357E-5</v>
      </c>
      <c r="J577" s="121">
        <v>142.80281400000001</v>
      </c>
      <c r="K577" s="121">
        <v>6.3601818181818199</v>
      </c>
    </row>
    <row r="578" spans="1:11" x14ac:dyDescent="0.2">
      <c r="A578" s="118" t="s">
        <v>2028</v>
      </c>
      <c r="B578" s="59" t="s">
        <v>2029</v>
      </c>
      <c r="C578" s="59" t="s">
        <v>295</v>
      </c>
      <c r="D578" s="118" t="s">
        <v>229</v>
      </c>
      <c r="E578" s="118" t="s">
        <v>230</v>
      </c>
      <c r="F578" s="119">
        <v>1.4574479599999999</v>
      </c>
      <c r="G578" s="119">
        <v>1.83416606</v>
      </c>
      <c r="H578" s="74">
        <f>IF(ISERROR(F578/G578-1),"",IF((F578/G578-1)&gt;10000%,"",F578/G578-1))</f>
        <v>-0.20538930918828591</v>
      </c>
      <c r="I578" s="60">
        <f>F578/$F$1042</f>
        <v>8.0242615134135329E-5</v>
      </c>
      <c r="J578" s="121">
        <v>19.565284609599999</v>
      </c>
      <c r="K578" s="121">
        <v>43.312090909090898</v>
      </c>
    </row>
    <row r="579" spans="1:11" x14ac:dyDescent="0.2">
      <c r="A579" s="118" t="s">
        <v>1962</v>
      </c>
      <c r="B579" s="59" t="s">
        <v>637</v>
      </c>
      <c r="C579" s="59" t="s">
        <v>1950</v>
      </c>
      <c r="D579" s="118" t="s">
        <v>228</v>
      </c>
      <c r="E579" s="118" t="s">
        <v>1053</v>
      </c>
      <c r="F579" s="119">
        <v>1.4496262609999999</v>
      </c>
      <c r="G579" s="119">
        <v>3.7128791880000001</v>
      </c>
      <c r="H579" s="74">
        <f>IF(ISERROR(F579/G579-1),"",IF((F579/G579-1)&gt;10000%,"",F579/G579-1))</f>
        <v>-0.60956815786379959</v>
      </c>
      <c r="I579" s="60">
        <f>F579/$F$1042</f>
        <v>7.9811976373934216E-5</v>
      </c>
      <c r="J579" s="121">
        <v>13.339937688562534</v>
      </c>
      <c r="K579" s="121">
        <v>23.038363636363599</v>
      </c>
    </row>
    <row r="580" spans="1:11" x14ac:dyDescent="0.2">
      <c r="A580" s="118" t="s">
        <v>1770</v>
      </c>
      <c r="B580" s="59" t="s">
        <v>1654</v>
      </c>
      <c r="C580" s="59" t="s">
        <v>681</v>
      </c>
      <c r="D580" s="118" t="s">
        <v>228</v>
      </c>
      <c r="E580" s="118" t="s">
        <v>1053</v>
      </c>
      <c r="F580" s="119">
        <v>1.4491223819999999</v>
      </c>
      <c r="G580" s="119">
        <v>1.540411792</v>
      </c>
      <c r="H580" s="74">
        <f>IF(ISERROR(F580/G580-1),"",IF((F580/G580-1)&gt;10000%,"",F580/G580-1))</f>
        <v>-5.9262990892502976E-2</v>
      </c>
      <c r="I580" s="60">
        <f>F580/$F$1042</f>
        <v>7.9784234341435722E-5</v>
      </c>
      <c r="J580" s="121">
        <v>150.88900205849998</v>
      </c>
      <c r="K580" s="121">
        <v>7.4918636363636404</v>
      </c>
    </row>
    <row r="581" spans="1:11" x14ac:dyDescent="0.2">
      <c r="A581" s="118" t="s">
        <v>1783</v>
      </c>
      <c r="B581" s="59" t="s">
        <v>1021</v>
      </c>
      <c r="C581" s="59" t="s">
        <v>681</v>
      </c>
      <c r="D581" s="118" t="s">
        <v>228</v>
      </c>
      <c r="E581" s="118" t="s">
        <v>1053</v>
      </c>
      <c r="F581" s="119">
        <v>1.4262662560000001</v>
      </c>
      <c r="G581" s="119">
        <v>0.88449265099999996</v>
      </c>
      <c r="H581" s="74">
        <f>IF(ISERROR(F581/G581-1),"",IF((F581/G581-1)&gt;10000%,"",F581/G581-1))</f>
        <v>0.61252471050774182</v>
      </c>
      <c r="I581" s="60">
        <f>F581/$F$1042</f>
        <v>7.8525846136566111E-5</v>
      </c>
      <c r="J581" s="121">
        <v>25.1354048</v>
      </c>
      <c r="K581" s="121">
        <v>107.607954545455</v>
      </c>
    </row>
    <row r="582" spans="1:11" x14ac:dyDescent="0.2">
      <c r="A582" s="118" t="s">
        <v>2044</v>
      </c>
      <c r="B582" s="59" t="s">
        <v>2045</v>
      </c>
      <c r="C582" s="59" t="s">
        <v>681</v>
      </c>
      <c r="D582" s="118" t="s">
        <v>229</v>
      </c>
      <c r="E582" s="118" t="s">
        <v>230</v>
      </c>
      <c r="F582" s="119">
        <v>1.42480359</v>
      </c>
      <c r="G582" s="119">
        <v>0.5578919200000001</v>
      </c>
      <c r="H582" s="74">
        <f>IF(ISERROR(F582/G582-1),"",IF((F582/G582-1)&gt;10000%,"",F582/G582-1))</f>
        <v>1.5539061221750616</v>
      </c>
      <c r="I582" s="60">
        <f>F582/$F$1042</f>
        <v>7.8445316232151683E-5</v>
      </c>
      <c r="J582" s="121">
        <v>7.7175000000000002</v>
      </c>
      <c r="K582" s="121">
        <v>59.006318181818202</v>
      </c>
    </row>
    <row r="583" spans="1:11" x14ac:dyDescent="0.2">
      <c r="A583" s="118" t="s">
        <v>2442</v>
      </c>
      <c r="B583" s="59" t="s">
        <v>314</v>
      </c>
      <c r="C583" s="59" t="s">
        <v>681</v>
      </c>
      <c r="D583" s="118" t="s">
        <v>229</v>
      </c>
      <c r="E583" s="118" t="s">
        <v>1053</v>
      </c>
      <c r="F583" s="119">
        <v>1.4033164820000001</v>
      </c>
      <c r="G583" s="119">
        <v>0.58107901699999998</v>
      </c>
      <c r="H583" s="74">
        <f>IF(ISERROR(F583/G583-1),"",IF((F583/G583-1)&gt;10000%,"",F583/G583-1))</f>
        <v>1.4150183382030472</v>
      </c>
      <c r="I583" s="60">
        <f>F583/$F$1042</f>
        <v>7.7262301960006024E-5</v>
      </c>
      <c r="J583" s="121">
        <v>25.561243881900001</v>
      </c>
      <c r="K583" s="121">
        <v>26.4366818181818</v>
      </c>
    </row>
    <row r="584" spans="1:11" x14ac:dyDescent="0.2">
      <c r="A584" s="118" t="s">
        <v>2689</v>
      </c>
      <c r="B584" s="59" t="s">
        <v>234</v>
      </c>
      <c r="C584" s="59" t="s">
        <v>920</v>
      </c>
      <c r="D584" s="118" t="s">
        <v>228</v>
      </c>
      <c r="E584" s="118" t="s">
        <v>1053</v>
      </c>
      <c r="F584" s="119">
        <v>1.3871561399999999</v>
      </c>
      <c r="G584" s="119">
        <v>1.35796837</v>
      </c>
      <c r="H584" s="74">
        <f>IF(ISERROR(F584/G584-1),"",IF((F584/G584-1)&gt;10000%,"",F584/G584-1))</f>
        <v>2.1493703862925706E-2</v>
      </c>
      <c r="I584" s="60">
        <f>F584/$F$1042</f>
        <v>7.6372563088271601E-5</v>
      </c>
      <c r="J584" s="121">
        <v>79.660841810000008</v>
      </c>
      <c r="K584" s="121">
        <v>88.451090909090894</v>
      </c>
    </row>
    <row r="585" spans="1:11" x14ac:dyDescent="0.2">
      <c r="A585" s="118" t="s">
        <v>2400</v>
      </c>
      <c r="B585" s="59" t="s">
        <v>220</v>
      </c>
      <c r="C585" s="59" t="s">
        <v>681</v>
      </c>
      <c r="D585" s="118" t="s">
        <v>228</v>
      </c>
      <c r="E585" s="118" t="s">
        <v>1053</v>
      </c>
      <c r="F585" s="119">
        <v>1.3735986250000001</v>
      </c>
      <c r="G585" s="119">
        <v>0.15450524100000002</v>
      </c>
      <c r="H585" s="74">
        <f>IF(ISERROR(F585/G585-1),"",IF((F585/G585-1)&gt;10000%,"",F585/G585-1))</f>
        <v>7.8903044072142503</v>
      </c>
      <c r="I585" s="60">
        <f>F585/$F$1042</f>
        <v>7.5626127889089439E-5</v>
      </c>
      <c r="J585" s="121">
        <v>11.75217582</v>
      </c>
      <c r="K585" s="121">
        <v>36.547863636363601</v>
      </c>
    </row>
    <row r="586" spans="1:11" x14ac:dyDescent="0.2">
      <c r="A586" s="118" t="s">
        <v>2671</v>
      </c>
      <c r="B586" s="59" t="s">
        <v>672</v>
      </c>
      <c r="C586" s="59" t="s">
        <v>920</v>
      </c>
      <c r="D586" s="118" t="s">
        <v>228</v>
      </c>
      <c r="E586" s="118" t="s">
        <v>230</v>
      </c>
      <c r="F586" s="119">
        <v>1.3638648400000002</v>
      </c>
      <c r="G586" s="119">
        <v>1.5301977900000001</v>
      </c>
      <c r="H586" s="74">
        <f>IF(ISERROR(F586/G586-1),"",IF((F586/G586-1)&gt;10000%,"",F586/G586-1))</f>
        <v>-0.10870029422797689</v>
      </c>
      <c r="I586" s="60">
        <f>F586/$F$1042</f>
        <v>7.5090215537506464E-5</v>
      </c>
      <c r="J586" s="121">
        <v>216.93085480000002</v>
      </c>
      <c r="K586" s="121">
        <v>19.1629545454545</v>
      </c>
    </row>
    <row r="587" spans="1:11" x14ac:dyDescent="0.2">
      <c r="A587" s="118" t="s">
        <v>2280</v>
      </c>
      <c r="B587" s="59" t="s">
        <v>2281</v>
      </c>
      <c r="C587" s="118" t="s">
        <v>681</v>
      </c>
      <c r="D587" s="118" t="s">
        <v>229</v>
      </c>
      <c r="E587" s="118" t="s">
        <v>1053</v>
      </c>
      <c r="F587" s="119">
        <v>1.3637235700000001</v>
      </c>
      <c r="G587" s="119">
        <v>1.3412164499999999</v>
      </c>
      <c r="H587" s="74">
        <f>IF(ISERROR(F587/G587-1),"",IF((F587/G587-1)&gt;10000%,"",F587/G587-1))</f>
        <v>1.678112432933565E-2</v>
      </c>
      <c r="I587" s="60">
        <f>F587/$F$1042</f>
        <v>7.5082437644537984E-5</v>
      </c>
      <c r="J587" s="121">
        <v>51.965548800000008</v>
      </c>
      <c r="K587" s="121">
        <v>41.650818181818202</v>
      </c>
    </row>
    <row r="588" spans="1:11" x14ac:dyDescent="0.2">
      <c r="A588" s="118" t="s">
        <v>2188</v>
      </c>
      <c r="B588" s="59" t="s">
        <v>490</v>
      </c>
      <c r="C588" s="59" t="s">
        <v>915</v>
      </c>
      <c r="D588" s="118" t="s">
        <v>228</v>
      </c>
      <c r="E588" s="118" t="s">
        <v>1053</v>
      </c>
      <c r="F588" s="119">
        <v>1.351204442</v>
      </c>
      <c r="G588" s="119">
        <v>1.756455978</v>
      </c>
      <c r="H588" s="74">
        <f>IF(ISERROR(F588/G588-1),"",IF((F588/G588-1)&gt;10000%,"",F588/G588-1))</f>
        <v>-0.2307211459187507</v>
      </c>
      <c r="I588" s="60">
        <f>F588/$F$1042</f>
        <v>7.439317284916306E-5</v>
      </c>
      <c r="J588" s="121">
        <v>41.075050270000006</v>
      </c>
      <c r="K588" s="121">
        <v>30.839636363636401</v>
      </c>
    </row>
    <row r="589" spans="1:11" x14ac:dyDescent="0.2">
      <c r="A589" s="118" t="s">
        <v>2109</v>
      </c>
      <c r="B589" s="59" t="s">
        <v>1625</v>
      </c>
      <c r="C589" s="59" t="s">
        <v>1003</v>
      </c>
      <c r="D589" s="118" t="s">
        <v>229</v>
      </c>
      <c r="E589" s="118" t="s">
        <v>230</v>
      </c>
      <c r="F589" s="119">
        <v>1.3505800700000001</v>
      </c>
      <c r="G589" s="119">
        <v>2.5332509500000002</v>
      </c>
      <c r="H589" s="74">
        <f>IF(ISERROR(F589/G589-1),"",IF((F589/G589-1)&gt;10000%,"",F589/G589-1))</f>
        <v>-0.46685895055126692</v>
      </c>
      <c r="I589" s="60">
        <f>F589/$F$1042</f>
        <v>7.4358796841599467E-5</v>
      </c>
      <c r="J589" s="121">
        <v>16.792471350000003</v>
      </c>
      <c r="K589" s="121">
        <v>20.3565454545455</v>
      </c>
    </row>
    <row r="590" spans="1:11" x14ac:dyDescent="0.2">
      <c r="A590" s="118" t="s">
        <v>2384</v>
      </c>
      <c r="B590" s="59" t="s">
        <v>251</v>
      </c>
      <c r="C590" s="59" t="s">
        <v>916</v>
      </c>
      <c r="D590" s="118" t="s">
        <v>228</v>
      </c>
      <c r="E590" s="118" t="s">
        <v>1053</v>
      </c>
      <c r="F590" s="119">
        <v>1.34095746</v>
      </c>
      <c r="G590" s="119">
        <v>1.50930966</v>
      </c>
      <c r="H590" s="74">
        <f>IF(ISERROR(F590/G590-1),"",IF((F590/G590-1)&gt;10000%,"",F590/G590-1))</f>
        <v>-0.11154251805424742</v>
      </c>
      <c r="I590" s="60">
        <f>F590/$F$1042</f>
        <v>7.3829005444577027E-5</v>
      </c>
      <c r="J590" s="121">
        <v>8.7161505699999999</v>
      </c>
      <c r="K590" s="121">
        <v>19.0542727272727</v>
      </c>
    </row>
    <row r="591" spans="1:11" x14ac:dyDescent="0.2">
      <c r="A591" s="118" t="s">
        <v>1891</v>
      </c>
      <c r="B591" s="59" t="s">
        <v>378</v>
      </c>
      <c r="C591" s="59" t="s">
        <v>919</v>
      </c>
      <c r="D591" s="118" t="s">
        <v>229</v>
      </c>
      <c r="E591" s="118" t="s">
        <v>230</v>
      </c>
      <c r="F591" s="119">
        <v>1.3309115600000001</v>
      </c>
      <c r="G591" s="119">
        <v>0.96737221100000004</v>
      </c>
      <c r="H591" s="74">
        <f>IF(ISERROR(F591/G591-1),"",IF((F591/G591-1)&gt;10000%,"",F591/G591-1))</f>
        <v>0.37580090152083145</v>
      </c>
      <c r="I591" s="60">
        <f>F591/$F$1042</f>
        <v>7.3275908998254508E-5</v>
      </c>
      <c r="J591" s="121">
        <v>126.63690793000001</v>
      </c>
      <c r="K591" s="121">
        <v>11.404500000000001</v>
      </c>
    </row>
    <row r="592" spans="1:11" x14ac:dyDescent="0.2">
      <c r="A592" s="118" t="s">
        <v>2194</v>
      </c>
      <c r="B592" s="59" t="s">
        <v>569</v>
      </c>
      <c r="C592" s="59" t="s">
        <v>915</v>
      </c>
      <c r="D592" s="118" t="s">
        <v>228</v>
      </c>
      <c r="E592" s="118" t="s">
        <v>1053</v>
      </c>
      <c r="F592" s="119">
        <v>1.329377399</v>
      </c>
      <c r="G592" s="119">
        <v>2.5601515699999999</v>
      </c>
      <c r="H592" s="74">
        <f>IF(ISERROR(F592/G592-1),"",IF((F592/G592-1)&gt;10000%,"",F592/G592-1))</f>
        <v>-0.48074269719897877</v>
      </c>
      <c r="I592" s="60">
        <f>F592/$F$1042</f>
        <v>7.3191442798393205E-5</v>
      </c>
      <c r="J592" s="121">
        <v>51.997158920000004</v>
      </c>
      <c r="K592" s="121">
        <v>18.399409090909099</v>
      </c>
    </row>
    <row r="593" spans="1:11" x14ac:dyDescent="0.2">
      <c r="A593" s="118" t="s">
        <v>2681</v>
      </c>
      <c r="B593" s="59" t="s">
        <v>1004</v>
      </c>
      <c r="C593" s="59" t="s">
        <v>920</v>
      </c>
      <c r="D593" s="118" t="s">
        <v>228</v>
      </c>
      <c r="E593" s="118" t="s">
        <v>1053</v>
      </c>
      <c r="F593" s="119">
        <v>1.3081276499999999</v>
      </c>
      <c r="G593" s="119">
        <v>6.02626814</v>
      </c>
      <c r="H593" s="74">
        <f>IF(ISERROR(F593/G593-1),"",IF((F593/G593-1)&gt;10000%,"",F593/G593-1))</f>
        <v>-0.78292906661136397</v>
      </c>
      <c r="I593" s="60">
        <f>F593/$F$1042</f>
        <v>7.2021496784880669E-5</v>
      </c>
      <c r="J593" s="121">
        <v>8.0849782599999998</v>
      </c>
      <c r="K593" s="121">
        <v>8.8933636363636399</v>
      </c>
    </row>
    <row r="594" spans="1:11" x14ac:dyDescent="0.2">
      <c r="A594" s="118" t="s">
        <v>2210</v>
      </c>
      <c r="B594" s="59" t="s">
        <v>412</v>
      </c>
      <c r="C594" s="59" t="s">
        <v>915</v>
      </c>
      <c r="D594" s="118" t="s">
        <v>228</v>
      </c>
      <c r="E594" s="118" t="s">
        <v>1053</v>
      </c>
      <c r="F594" s="119">
        <v>1.288479828</v>
      </c>
      <c r="G594" s="119">
        <v>0.83151992500000005</v>
      </c>
      <c r="H594" s="74">
        <f>IF(ISERROR(F594/G594-1),"",IF((F594/G594-1)&gt;10000%,"",F594/G594-1))</f>
        <v>0.54954774896103653</v>
      </c>
      <c r="I594" s="60">
        <f>F594/$F$1042</f>
        <v>7.0939747959372016E-5</v>
      </c>
      <c r="J594" s="121">
        <v>16.93911232</v>
      </c>
      <c r="K594" s="121">
        <v>23.705045454545498</v>
      </c>
    </row>
    <row r="595" spans="1:11" x14ac:dyDescent="0.2">
      <c r="A595" s="118" t="s">
        <v>2670</v>
      </c>
      <c r="B595" s="59" t="s">
        <v>595</v>
      </c>
      <c r="C595" s="59" t="s">
        <v>920</v>
      </c>
      <c r="D595" s="118" t="s">
        <v>228</v>
      </c>
      <c r="E595" s="118" t="s">
        <v>230</v>
      </c>
      <c r="F595" s="119">
        <v>1.2877059420000001</v>
      </c>
      <c r="G595" s="119">
        <v>1.3121381780000001</v>
      </c>
      <c r="H595" s="74">
        <f>IF(ISERROR(F595/G595-1),"",IF((F595/G595-1)&gt;10000%,"",F595/G595-1))</f>
        <v>-1.862017004736527E-2</v>
      </c>
      <c r="I595" s="60">
        <f>F595/$F$1042</f>
        <v>7.0897140169481744E-5</v>
      </c>
      <c r="J595" s="121">
        <v>108.1300145</v>
      </c>
      <c r="K595" s="121">
        <v>21.955727272727302</v>
      </c>
    </row>
    <row r="596" spans="1:11" x14ac:dyDescent="0.2">
      <c r="A596" s="118" t="s">
        <v>2162</v>
      </c>
      <c r="B596" s="59" t="s">
        <v>401</v>
      </c>
      <c r="C596" s="59" t="s">
        <v>915</v>
      </c>
      <c r="D596" s="118" t="s">
        <v>228</v>
      </c>
      <c r="E596" s="118" t="s">
        <v>1053</v>
      </c>
      <c r="F596" s="119">
        <v>1.286044022</v>
      </c>
      <c r="G596" s="119">
        <v>0.64255383099999996</v>
      </c>
      <c r="H596" s="74">
        <f>IF(ISERROR(F596/G596-1),"",IF((F596/G596-1)&gt;10000%,"",F596/G596-1))</f>
        <v>1.0014572475562753</v>
      </c>
      <c r="I596" s="60">
        <f>F596/$F$1042</f>
        <v>7.0805639950877891E-5</v>
      </c>
      <c r="J596" s="121">
        <v>78.639682329999999</v>
      </c>
      <c r="K596" s="121">
        <v>9.0738181818181793</v>
      </c>
    </row>
    <row r="597" spans="1:11" x14ac:dyDescent="0.2">
      <c r="A597" s="118" t="s">
        <v>2463</v>
      </c>
      <c r="B597" s="59" t="s">
        <v>2464</v>
      </c>
      <c r="C597" s="59" t="s">
        <v>919</v>
      </c>
      <c r="D597" s="118" t="s">
        <v>229</v>
      </c>
      <c r="E597" s="118" t="s">
        <v>1053</v>
      </c>
      <c r="F597" s="119">
        <v>1.2737702900000001</v>
      </c>
      <c r="G597" s="119">
        <v>0.25179815</v>
      </c>
      <c r="H597" s="74">
        <f>IF(ISERROR(F597/G597-1),"",IF((F597/G597-1)&gt;10000%,"",F597/G597-1))</f>
        <v>4.0586959832707272</v>
      </c>
      <c r="I597" s="60">
        <f>F597/$F$1042</f>
        <v>7.0129885906709122E-5</v>
      </c>
      <c r="J597" s="121">
        <v>8.057567259999999</v>
      </c>
      <c r="K597" s="121">
        <v>26.0566363636364</v>
      </c>
    </row>
    <row r="598" spans="1:11" x14ac:dyDescent="0.2">
      <c r="A598" s="118" t="s">
        <v>2140</v>
      </c>
      <c r="B598" s="59" t="s">
        <v>571</v>
      </c>
      <c r="C598" s="59" t="s">
        <v>915</v>
      </c>
      <c r="D598" s="118" t="s">
        <v>228</v>
      </c>
      <c r="E598" s="118" t="s">
        <v>1053</v>
      </c>
      <c r="F598" s="119">
        <v>1.2736653060000001</v>
      </c>
      <c r="G598" s="119">
        <v>0.27968641</v>
      </c>
      <c r="H598" s="74">
        <f>IF(ISERROR(F598/G598-1),"",IF((F598/G598-1)&gt;10000%,"",F598/G598-1))</f>
        <v>3.5539048751063742</v>
      </c>
      <c r="I598" s="60">
        <f>F598/$F$1042</f>
        <v>7.0124105809622682E-5</v>
      </c>
      <c r="J598" s="121">
        <v>11.72563435</v>
      </c>
      <c r="K598" s="121">
        <v>18.7962272727273</v>
      </c>
    </row>
    <row r="599" spans="1:11" x14ac:dyDescent="0.2">
      <c r="A599" s="118" t="s">
        <v>1880</v>
      </c>
      <c r="B599" s="59" t="s">
        <v>11</v>
      </c>
      <c r="C599" s="59" t="s">
        <v>919</v>
      </c>
      <c r="D599" s="118" t="s">
        <v>854</v>
      </c>
      <c r="E599" s="118" t="s">
        <v>1053</v>
      </c>
      <c r="F599" s="119">
        <v>1.2684480230000001</v>
      </c>
      <c r="G599" s="119">
        <v>1.3872330500000001</v>
      </c>
      <c r="H599" s="74">
        <f>IF(ISERROR(F599/G599-1),"",IF((F599/G599-1)&gt;10000%,"",F599/G599-1))</f>
        <v>-8.562730465511903E-2</v>
      </c>
      <c r="I599" s="60">
        <f>F599/$F$1042</f>
        <v>6.9836858207440809E-5</v>
      </c>
      <c r="J599" s="121">
        <v>66.349664829999995</v>
      </c>
      <c r="K599" s="121">
        <v>13.8162727272727</v>
      </c>
    </row>
    <row r="600" spans="1:11" x14ac:dyDescent="0.2">
      <c r="A600" s="118" t="s">
        <v>1753</v>
      </c>
      <c r="B600" s="59" t="s">
        <v>270</v>
      </c>
      <c r="C600" s="59" t="s">
        <v>681</v>
      </c>
      <c r="D600" s="118" t="s">
        <v>228</v>
      </c>
      <c r="E600" s="118" t="s">
        <v>1053</v>
      </c>
      <c r="F600" s="119">
        <v>1.2608319099999998</v>
      </c>
      <c r="G600" s="119">
        <v>3.0187290000000002E-2</v>
      </c>
      <c r="H600" s="74">
        <f>IF(ISERROR(F600/G600-1),"",IF((F600/G600-1)&gt;10000%,"",F600/G600-1))</f>
        <v>40.766979082918667</v>
      </c>
      <c r="I600" s="60">
        <f>F600/$F$1042</f>
        <v>6.941753838193081E-5</v>
      </c>
      <c r="J600" s="121">
        <v>7.7472000000000003</v>
      </c>
      <c r="K600" s="121">
        <v>30.806090909090901</v>
      </c>
    </row>
    <row r="601" spans="1:11" x14ac:dyDescent="0.2">
      <c r="A601" s="118" t="s">
        <v>2793</v>
      </c>
      <c r="B601" s="59" t="s">
        <v>2794</v>
      </c>
      <c r="C601" s="59" t="s">
        <v>681</v>
      </c>
      <c r="D601" s="118" t="s">
        <v>229</v>
      </c>
      <c r="E601" s="118" t="s">
        <v>1053</v>
      </c>
      <c r="F601" s="119">
        <v>1.2594793899999999</v>
      </c>
      <c r="G601" s="119">
        <v>6.3433000000000005E-3</v>
      </c>
      <c r="H601" s="74"/>
      <c r="I601" s="60">
        <f>F601/$F$1042</f>
        <v>6.9343072778492573E-5</v>
      </c>
      <c r="J601" s="121">
        <v>15.881152</v>
      </c>
      <c r="K601" s="121">
        <v>45.614909090909102</v>
      </c>
    </row>
    <row r="602" spans="1:11" x14ac:dyDescent="0.2">
      <c r="A602" s="118" t="s">
        <v>2125</v>
      </c>
      <c r="B602" s="59" t="s">
        <v>573</v>
      </c>
      <c r="C602" s="59" t="s">
        <v>915</v>
      </c>
      <c r="D602" s="118" t="s">
        <v>228</v>
      </c>
      <c r="E602" s="118" t="s">
        <v>1053</v>
      </c>
      <c r="F602" s="119">
        <v>1.2564447569999999</v>
      </c>
      <c r="G602" s="119">
        <v>0.58988925300000006</v>
      </c>
      <c r="H602" s="74">
        <f>IF(ISERROR(F602/G602-1),"",IF((F602/G602-1)&gt;10000%,"",F602/G602-1))</f>
        <v>1.129967194028537</v>
      </c>
      <c r="I602" s="60">
        <f>F602/$F$1042</f>
        <v>6.9175995191796214E-5</v>
      </c>
      <c r="J602" s="121">
        <v>21.722282839999998</v>
      </c>
      <c r="K602" s="121">
        <v>47.672909090909101</v>
      </c>
    </row>
    <row r="603" spans="1:11" x14ac:dyDescent="0.2">
      <c r="A603" s="118" t="s">
        <v>504</v>
      </c>
      <c r="B603" s="59" t="s">
        <v>63</v>
      </c>
      <c r="C603" s="59" t="s">
        <v>510</v>
      </c>
      <c r="D603" s="118" t="s">
        <v>228</v>
      </c>
      <c r="E603" s="118" t="s">
        <v>1053</v>
      </c>
      <c r="F603" s="119">
        <v>1.2557981599999999</v>
      </c>
      <c r="G603" s="119">
        <v>1.925538669</v>
      </c>
      <c r="H603" s="74">
        <f>IF(ISERROR(F603/G603-1),"",IF((F603/G603-1)&gt;10000%,"",F603/G603-1))</f>
        <v>-0.34781981779042637</v>
      </c>
      <c r="I603" s="60">
        <f>F603/$F$1042</f>
        <v>6.9140395543889816E-5</v>
      </c>
      <c r="J603" s="121">
        <v>59.205562700000002</v>
      </c>
      <c r="K603" s="121">
        <v>64.113818181818203</v>
      </c>
    </row>
    <row r="604" spans="1:11" x14ac:dyDescent="0.2">
      <c r="A604" s="118" t="s">
        <v>2654</v>
      </c>
      <c r="B604" s="59" t="s">
        <v>493</v>
      </c>
      <c r="C604" s="59" t="s">
        <v>920</v>
      </c>
      <c r="D604" s="118" t="s">
        <v>228</v>
      </c>
      <c r="E604" s="118" t="s">
        <v>1053</v>
      </c>
      <c r="F604" s="119">
        <v>1.2515990940000001</v>
      </c>
      <c r="G604" s="119">
        <v>0.96648763100000001</v>
      </c>
      <c r="H604" s="74">
        <f>IF(ISERROR(F604/G604-1),"",IF((F604/G604-1)&gt;10000%,"",F604/G604-1))</f>
        <v>0.29499752904752907</v>
      </c>
      <c r="I604" s="60">
        <f>F604/$F$1042</f>
        <v>6.8909207847170397E-5</v>
      </c>
      <c r="J604" s="121">
        <v>71.054477109999993</v>
      </c>
      <c r="K604" s="121">
        <v>77.954590909090896</v>
      </c>
    </row>
    <row r="605" spans="1:11" x14ac:dyDescent="0.2">
      <c r="A605" s="118" t="s">
        <v>2690</v>
      </c>
      <c r="B605" s="59" t="s">
        <v>611</v>
      </c>
      <c r="C605" s="59" t="s">
        <v>920</v>
      </c>
      <c r="D605" s="118" t="s">
        <v>228</v>
      </c>
      <c r="E605" s="118" t="s">
        <v>1053</v>
      </c>
      <c r="F605" s="119">
        <v>1.249276139</v>
      </c>
      <c r="G605" s="119">
        <v>0.36444501899999998</v>
      </c>
      <c r="H605" s="74">
        <f>IF(ISERROR(F605/G605-1),"",IF((F605/G605-1)&gt;10000%,"",F605/G605-1))</f>
        <v>2.4278864406704925</v>
      </c>
      <c r="I605" s="60">
        <f>F605/$F$1042</f>
        <v>6.8781313068657062E-5</v>
      </c>
      <c r="J605" s="121">
        <v>189.7154731</v>
      </c>
      <c r="K605" s="121">
        <v>14.8479090909091</v>
      </c>
    </row>
    <row r="606" spans="1:11" x14ac:dyDescent="0.2">
      <c r="A606" s="118" t="s">
        <v>2698</v>
      </c>
      <c r="B606" s="59" t="s">
        <v>343</v>
      </c>
      <c r="C606" s="59" t="s">
        <v>920</v>
      </c>
      <c r="D606" s="118" t="s">
        <v>228</v>
      </c>
      <c r="E606" s="118" t="s">
        <v>1053</v>
      </c>
      <c r="F606" s="119">
        <v>1.247384952</v>
      </c>
      <c r="G606" s="119">
        <v>0.39952885399999999</v>
      </c>
      <c r="H606" s="74">
        <f>IF(ISERROR(F606/G606-1),"",IF((F606/G606-1)&gt;10000%,"",F606/G606-1))</f>
        <v>2.1221398392417488</v>
      </c>
      <c r="I606" s="60">
        <f>F606/$F$1042</f>
        <v>6.86771901121244E-5</v>
      </c>
      <c r="J606" s="121">
        <v>58.843791979999999</v>
      </c>
      <c r="K606" s="121">
        <v>65.310090909090903</v>
      </c>
    </row>
    <row r="607" spans="1:11" x14ac:dyDescent="0.2">
      <c r="A607" s="118" t="s">
        <v>2845</v>
      </c>
      <c r="B607" s="59" t="s">
        <v>1648</v>
      </c>
      <c r="C607" s="59" t="s">
        <v>681</v>
      </c>
      <c r="D607" s="118" t="s">
        <v>229</v>
      </c>
      <c r="E607" s="118" t="s">
        <v>1053</v>
      </c>
      <c r="F607" s="119">
        <v>1.2235465859999999</v>
      </c>
      <c r="G607" s="119">
        <v>0.32428895400000002</v>
      </c>
      <c r="H607" s="74">
        <f>IF(ISERROR(F607/G607-1),"",IF((F607/G607-1)&gt;10000%,"",F607/G607-1))</f>
        <v>2.7730134526876293</v>
      </c>
      <c r="I607" s="60">
        <f>F607/$F$1042</f>
        <v>6.7364722785081963E-5</v>
      </c>
      <c r="J607" s="121">
        <v>14.243008</v>
      </c>
      <c r="K607" s="121">
        <v>74.412499999999994</v>
      </c>
    </row>
    <row r="608" spans="1:11" x14ac:dyDescent="0.2">
      <c r="A608" s="118" t="s">
        <v>2876</v>
      </c>
      <c r="B608" s="59" t="s">
        <v>243</v>
      </c>
      <c r="C608" s="59" t="s">
        <v>681</v>
      </c>
      <c r="D608" s="118" t="s">
        <v>228</v>
      </c>
      <c r="E608" s="118" t="s">
        <v>1053</v>
      </c>
      <c r="F608" s="119">
        <v>1.2168126429999999</v>
      </c>
      <c r="G608" s="119">
        <v>1.7708905070000001</v>
      </c>
      <c r="H608" s="74">
        <f>IF(ISERROR(F608/G608-1),"",IF((F608/G608-1)&gt;10000%,"",F608/G608-1))</f>
        <v>-0.31288092731302908</v>
      </c>
      <c r="I608" s="60">
        <f>F608/$F$1042</f>
        <v>6.6993972534428614E-5</v>
      </c>
      <c r="J608" s="121">
        <v>93.373944937199994</v>
      </c>
      <c r="K608" s="121">
        <v>81.831000000000003</v>
      </c>
    </row>
    <row r="609" spans="1:11" x14ac:dyDescent="0.2">
      <c r="A609" s="118" t="s">
        <v>1886</v>
      </c>
      <c r="B609" s="59" t="s">
        <v>538</v>
      </c>
      <c r="C609" s="59" t="s">
        <v>919</v>
      </c>
      <c r="D609" s="118" t="s">
        <v>229</v>
      </c>
      <c r="E609" s="118" t="s">
        <v>230</v>
      </c>
      <c r="F609" s="119">
        <v>1.2151772299999999</v>
      </c>
      <c r="G609" s="119">
        <v>0.21791282000000001</v>
      </c>
      <c r="H609" s="74">
        <f>IF(ISERROR(F609/G609-1),"",IF((F609/G609-1)&gt;10000%,"",F609/G609-1))</f>
        <v>4.5764375404806374</v>
      </c>
      <c r="I609" s="60">
        <f>F609/$F$1042</f>
        <v>6.6903931709955979E-5</v>
      </c>
      <c r="J609" s="121">
        <v>312.41186343999999</v>
      </c>
      <c r="K609" s="121">
        <v>44.557318181818196</v>
      </c>
    </row>
    <row r="610" spans="1:11" x14ac:dyDescent="0.2">
      <c r="A610" s="118" t="s">
        <v>2692</v>
      </c>
      <c r="B610" s="59" t="s">
        <v>1394</v>
      </c>
      <c r="C610" s="59" t="s">
        <v>920</v>
      </c>
      <c r="D610" s="118" t="s">
        <v>228</v>
      </c>
      <c r="E610" s="118" t="s">
        <v>1053</v>
      </c>
      <c r="F610" s="119">
        <v>1.2094068</v>
      </c>
      <c r="G610" s="119">
        <v>0.47524691999999996</v>
      </c>
      <c r="H610" s="74">
        <f>IF(ISERROR(F610/G610-1),"",IF((F610/G610-1)&gt;10000%,"",F610/G610-1))</f>
        <v>1.5447967132538176</v>
      </c>
      <c r="I610" s="60">
        <f>F610/$F$1042</f>
        <v>6.6586229530285392E-5</v>
      </c>
      <c r="J610" s="121">
        <v>232.0461171</v>
      </c>
      <c r="K610" s="121">
        <v>64.179318181818203</v>
      </c>
    </row>
    <row r="611" spans="1:11" x14ac:dyDescent="0.2">
      <c r="A611" s="118" t="s">
        <v>2513</v>
      </c>
      <c r="B611" s="59" t="s">
        <v>72</v>
      </c>
      <c r="C611" s="59" t="s">
        <v>914</v>
      </c>
      <c r="D611" s="118" t="s">
        <v>228</v>
      </c>
      <c r="E611" s="118" t="s">
        <v>3028</v>
      </c>
      <c r="F611" s="119">
        <v>1.2056967199999999</v>
      </c>
      <c r="G611" s="119">
        <v>1.44787778</v>
      </c>
      <c r="H611" s="74">
        <f>IF(ISERROR(F611/G611-1),"",IF((F611/G611-1)&gt;10000%,"",F611/G611-1))</f>
        <v>-0.16726623154614617</v>
      </c>
      <c r="I611" s="60">
        <f>F611/$F$1042</f>
        <v>6.6381963903156674E-5</v>
      </c>
      <c r="J611" s="121">
        <v>469.26180559999995</v>
      </c>
      <c r="K611" s="121">
        <v>12.481636363636399</v>
      </c>
    </row>
    <row r="612" spans="1:11" x14ac:dyDescent="0.2">
      <c r="A612" s="118" t="s">
        <v>2070</v>
      </c>
      <c r="B612" s="59" t="s">
        <v>1061</v>
      </c>
      <c r="C612" s="59" t="s">
        <v>1003</v>
      </c>
      <c r="D612" s="118" t="s">
        <v>229</v>
      </c>
      <c r="E612" s="118" t="s">
        <v>230</v>
      </c>
      <c r="F612" s="119">
        <v>1.2003747900000001</v>
      </c>
      <c r="G612" s="119">
        <v>0.53460395999999999</v>
      </c>
      <c r="H612" s="74">
        <f>IF(ISERROR(F612/G612-1),"",IF((F612/G612-1)&gt;10000%,"",F612/G612-1))</f>
        <v>1.245353345306309</v>
      </c>
      <c r="I612" s="60">
        <f>F612/$F$1042</f>
        <v>6.6088954758074895E-5</v>
      </c>
      <c r="J612" s="121">
        <v>8.5474207</v>
      </c>
      <c r="K612" s="121">
        <v>64.463545454545496</v>
      </c>
    </row>
    <row r="613" spans="1:11" x14ac:dyDescent="0.2">
      <c r="A613" s="118" t="s">
        <v>2469</v>
      </c>
      <c r="B613" s="59" t="s">
        <v>2470</v>
      </c>
      <c r="C613" s="59" t="s">
        <v>915</v>
      </c>
      <c r="D613" s="118" t="s">
        <v>228</v>
      </c>
      <c r="E613" s="118" t="s">
        <v>1053</v>
      </c>
      <c r="F613" s="119">
        <v>1.1900248200000001</v>
      </c>
      <c r="G613" s="119">
        <v>0.45143071999999995</v>
      </c>
      <c r="H613" s="74">
        <f>IF(ISERROR(F613/G613-1),"",IF((F613/G613-1)&gt;10000%,"",F613/G613-1))</f>
        <v>1.6361183837909841</v>
      </c>
      <c r="I613" s="60">
        <f>F613/$F$1042</f>
        <v>6.5519117150041289E-5</v>
      </c>
      <c r="J613" s="121">
        <v>32.999282039999997</v>
      </c>
      <c r="K613" s="121">
        <v>20.995954545454499</v>
      </c>
    </row>
    <row r="614" spans="1:11" x14ac:dyDescent="0.2">
      <c r="A614" s="118" t="s">
        <v>2392</v>
      </c>
      <c r="B614" s="59" t="s">
        <v>606</v>
      </c>
      <c r="C614" s="59" t="s">
        <v>681</v>
      </c>
      <c r="D614" s="118" t="s">
        <v>228</v>
      </c>
      <c r="E614" s="118" t="s">
        <v>1053</v>
      </c>
      <c r="F614" s="119">
        <v>1.18790258</v>
      </c>
      <c r="G614" s="119">
        <v>2.745295E-2</v>
      </c>
      <c r="H614" s="74">
        <f>IF(ISERROR(F614/G614-1),"",IF((F614/G614-1)&gt;10000%,"",F614/G614-1))</f>
        <v>42.270489328104993</v>
      </c>
      <c r="I614" s="60">
        <f>F614/$F$1042</f>
        <v>6.5402273123896934E-5</v>
      </c>
      <c r="J614" s="121">
        <v>3.0393336022000002</v>
      </c>
      <c r="K614" s="121">
        <v>25.4427272727273</v>
      </c>
    </row>
    <row r="615" spans="1:11" x14ac:dyDescent="0.2">
      <c r="A615" s="118" t="s">
        <v>1754</v>
      </c>
      <c r="B615" s="59" t="s">
        <v>268</v>
      </c>
      <c r="C615" s="59" t="s">
        <v>681</v>
      </c>
      <c r="D615" s="118" t="s">
        <v>228</v>
      </c>
      <c r="E615" s="118" t="s">
        <v>1053</v>
      </c>
      <c r="F615" s="119">
        <v>1.1746853000000002</v>
      </c>
      <c r="G615" s="119">
        <v>0.93350162999999997</v>
      </c>
      <c r="H615" s="74">
        <f>IF(ISERROR(F615/G615-1),"",IF((F615/G615-1)&gt;10000%,"",F615/G615-1))</f>
        <v>0.25836448726929406</v>
      </c>
      <c r="I615" s="60">
        <f>F615/$F$1042</f>
        <v>6.4674570220418936E-5</v>
      </c>
      <c r="J615" s="121">
        <v>15.977437200000001</v>
      </c>
      <c r="K615" s="121">
        <v>41.359363636363597</v>
      </c>
    </row>
    <row r="616" spans="1:11" x14ac:dyDescent="0.2">
      <c r="A616" s="118" t="s">
        <v>1904</v>
      </c>
      <c r="B616" s="59" t="s">
        <v>188</v>
      </c>
      <c r="C616" s="59" t="s">
        <v>919</v>
      </c>
      <c r="D616" s="118" t="s">
        <v>229</v>
      </c>
      <c r="E616" s="118" t="s">
        <v>1053</v>
      </c>
      <c r="F616" s="119">
        <v>1.1745996059999999</v>
      </c>
      <c r="G616" s="119">
        <v>0.76955920999999994</v>
      </c>
      <c r="H616" s="74">
        <f>IF(ISERROR(F616/G616-1),"",IF((F616/G616-1)&gt;10000%,"",F616/G616-1))</f>
        <v>0.52632778704578165</v>
      </c>
      <c r="I616" s="60">
        <f>F616/$F$1042</f>
        <v>6.4669852171575994E-5</v>
      </c>
      <c r="J616" s="121">
        <v>158.96551787200002</v>
      </c>
      <c r="K616" s="121">
        <v>34.697590909090898</v>
      </c>
    </row>
    <row r="617" spans="1:11" x14ac:dyDescent="0.2">
      <c r="A617" s="118" t="s">
        <v>2653</v>
      </c>
      <c r="B617" s="59" t="s">
        <v>581</v>
      </c>
      <c r="C617" s="59" t="s">
        <v>920</v>
      </c>
      <c r="D617" s="118" t="s">
        <v>228</v>
      </c>
      <c r="E617" s="118" t="s">
        <v>1053</v>
      </c>
      <c r="F617" s="119">
        <v>1.16394946</v>
      </c>
      <c r="G617" s="119">
        <v>1.3378458899999999</v>
      </c>
      <c r="H617" s="74">
        <f>IF(ISERROR(F617/G617-1),"",IF((F617/G617-1)&gt;10000%,"",F617/G617-1))</f>
        <v>-0.12998240776446968</v>
      </c>
      <c r="I617" s="60">
        <f>F617/$F$1042</f>
        <v>6.4083487793529625E-5</v>
      </c>
      <c r="J617" s="121">
        <v>17.31602264</v>
      </c>
      <c r="K617" s="121">
        <v>29.564318181818201</v>
      </c>
    </row>
    <row r="618" spans="1:11" x14ac:dyDescent="0.2">
      <c r="A618" s="118" t="s">
        <v>2680</v>
      </c>
      <c r="B618" s="59" t="s">
        <v>237</v>
      </c>
      <c r="C618" s="59" t="s">
        <v>920</v>
      </c>
      <c r="D618" s="118" t="s">
        <v>228</v>
      </c>
      <c r="E618" s="118" t="s">
        <v>230</v>
      </c>
      <c r="F618" s="119">
        <v>1.1486912279999999</v>
      </c>
      <c r="G618" s="119">
        <v>0.27939165700000002</v>
      </c>
      <c r="H618" s="74">
        <f>IF(ISERROR(F618/G618-1),"",IF((F618/G618-1)&gt;10000%,"",F618/G618-1))</f>
        <v>3.1114013221948138</v>
      </c>
      <c r="I618" s="60">
        <f>F618/$F$1042</f>
        <v>6.3243416331902036E-5</v>
      </c>
      <c r="J618" s="121">
        <v>202.36288730000001</v>
      </c>
      <c r="K618" s="121">
        <v>78.585590909090897</v>
      </c>
    </row>
    <row r="619" spans="1:11" x14ac:dyDescent="0.2">
      <c r="A619" s="118" t="s">
        <v>1912</v>
      </c>
      <c r="B619" s="59" t="s">
        <v>338</v>
      </c>
      <c r="C619" s="59" t="s">
        <v>919</v>
      </c>
      <c r="D619" s="118" t="s">
        <v>229</v>
      </c>
      <c r="E619" s="118" t="s">
        <v>1053</v>
      </c>
      <c r="F619" s="119">
        <v>1.1470196799999999</v>
      </c>
      <c r="G619" s="119">
        <v>1.75700787</v>
      </c>
      <c r="H619" s="74">
        <f>IF(ISERROR(F619/G619-1),"",IF((F619/G619-1)&gt;10000%,"",F619/G619-1))</f>
        <v>-0.3471744210229406</v>
      </c>
      <c r="I619" s="60">
        <f>F619/$F$1042</f>
        <v>6.3151386025144297E-5</v>
      </c>
      <c r="J619" s="121">
        <v>10.949886600000001</v>
      </c>
      <c r="K619" s="121">
        <v>46.5581363636364</v>
      </c>
    </row>
    <row r="620" spans="1:11" x14ac:dyDescent="0.2">
      <c r="A620" s="118" t="s">
        <v>1889</v>
      </c>
      <c r="B620" s="59" t="s">
        <v>23</v>
      </c>
      <c r="C620" s="59" t="s">
        <v>919</v>
      </c>
      <c r="D620" s="118" t="s">
        <v>854</v>
      </c>
      <c r="E620" s="118" t="s">
        <v>230</v>
      </c>
      <c r="F620" s="119">
        <v>1.13140182</v>
      </c>
      <c r="G620" s="119">
        <v>0.93525630000000004</v>
      </c>
      <c r="H620" s="74">
        <f>IF(ISERROR(F620/G620-1),"",IF((F620/G620-1)&gt;10000%,"",F620/G620-1))</f>
        <v>0.20972381581391097</v>
      </c>
      <c r="I620" s="60">
        <f>F620/$F$1042</f>
        <v>6.229151454870489E-5</v>
      </c>
      <c r="J620" s="121">
        <v>17.253897815999998</v>
      </c>
      <c r="K620" s="121">
        <v>213.47236363636401</v>
      </c>
    </row>
    <row r="621" spans="1:11" x14ac:dyDescent="0.2">
      <c r="A621" s="118" t="s">
        <v>2221</v>
      </c>
      <c r="B621" s="59" t="s">
        <v>2222</v>
      </c>
      <c r="C621" s="59" t="s">
        <v>1003</v>
      </c>
      <c r="D621" s="118" t="s">
        <v>229</v>
      </c>
      <c r="E621" s="118" t="s">
        <v>1053</v>
      </c>
      <c r="F621" s="119">
        <v>1.1226160600000001</v>
      </c>
      <c r="G621" s="119">
        <v>1.64278561</v>
      </c>
      <c r="H621" s="74">
        <f>IF(ISERROR(F621/G621-1),"",IF((F621/G621-1)&gt;10000%,"",F621/G621-1))</f>
        <v>-0.31663873047926194</v>
      </c>
      <c r="I621" s="60">
        <f>F621/$F$1042</f>
        <v>6.1807797546321587E-5</v>
      </c>
      <c r="J621" s="121">
        <v>432.77423315000004</v>
      </c>
      <c r="K621" s="121">
        <v>22.236954545454498</v>
      </c>
    </row>
    <row r="622" spans="1:11" x14ac:dyDescent="0.2">
      <c r="A622" s="118" t="s">
        <v>2667</v>
      </c>
      <c r="B622" s="59" t="s">
        <v>593</v>
      </c>
      <c r="C622" s="59" t="s">
        <v>920</v>
      </c>
      <c r="D622" s="118" t="s">
        <v>228</v>
      </c>
      <c r="E622" s="118" t="s">
        <v>1053</v>
      </c>
      <c r="F622" s="119">
        <v>1.1207270200000001</v>
      </c>
      <c r="G622" s="119">
        <v>3.4855259999999999E-2</v>
      </c>
      <c r="H622" s="74">
        <f>IF(ISERROR(F622/G622-1),"",IF((F622/G622-1)&gt;10000%,"",F622/G622-1))</f>
        <v>31.153741501282738</v>
      </c>
      <c r="I622" s="60">
        <f>F622/$F$1042</f>
        <v>6.1703792797024741E-5</v>
      </c>
      <c r="J622" s="121">
        <v>15.120562900000001</v>
      </c>
      <c r="K622" s="121">
        <v>26.8325454545455</v>
      </c>
    </row>
    <row r="623" spans="1:11" x14ac:dyDescent="0.2">
      <c r="A623" s="118" t="s">
        <v>2099</v>
      </c>
      <c r="B623" s="59" t="s">
        <v>2100</v>
      </c>
      <c r="C623" s="59" t="s">
        <v>1003</v>
      </c>
      <c r="D623" s="118" t="s">
        <v>229</v>
      </c>
      <c r="E623" s="118" t="s">
        <v>1053</v>
      </c>
      <c r="F623" s="119">
        <v>1.1080125000000001</v>
      </c>
      <c r="G623" s="119">
        <v>0.40063568999999999</v>
      </c>
      <c r="H623" s="74">
        <f>IF(ISERROR(F623/G623-1),"",IF((F623/G623-1)&gt;10000%,"",F623/G623-1))</f>
        <v>1.7656360320769227</v>
      </c>
      <c r="I623" s="60">
        <f>F623/$F$1042</f>
        <v>6.1003770317336846E-5</v>
      </c>
      <c r="J623" s="121">
        <v>11.460502160000001</v>
      </c>
      <c r="K623" s="121">
        <v>52.815954545454503</v>
      </c>
    </row>
    <row r="624" spans="1:11" x14ac:dyDescent="0.2">
      <c r="A624" s="118" t="s">
        <v>2407</v>
      </c>
      <c r="B624" s="59" t="s">
        <v>86</v>
      </c>
      <c r="C624" s="59" t="s">
        <v>921</v>
      </c>
      <c r="D624" s="118" t="s">
        <v>229</v>
      </c>
      <c r="E624" s="118" t="s">
        <v>230</v>
      </c>
      <c r="F624" s="119">
        <v>1.1023193200000001</v>
      </c>
      <c r="G624" s="119">
        <v>0.118565079</v>
      </c>
      <c r="H624" s="74">
        <f>IF(ISERROR(F624/G624-1),"",IF((F624/G624-1)&gt;10000%,"",F624/G624-1))</f>
        <v>8.2971668327400181</v>
      </c>
      <c r="I624" s="60">
        <f>F624/$F$1042</f>
        <v>6.069032128576432E-5</v>
      </c>
      <c r="J624" s="121">
        <v>23.060011529999997</v>
      </c>
      <c r="K624" s="121">
        <v>62.994727272727303</v>
      </c>
    </row>
    <row r="625" spans="1:11" x14ac:dyDescent="0.2">
      <c r="A625" s="118" t="s">
        <v>1106</v>
      </c>
      <c r="B625" s="59" t="s">
        <v>1266</v>
      </c>
      <c r="C625" s="59" t="s">
        <v>510</v>
      </c>
      <c r="D625" s="118" t="s">
        <v>228</v>
      </c>
      <c r="E625" s="118" t="s">
        <v>1053</v>
      </c>
      <c r="F625" s="119">
        <v>1.0940518000000001</v>
      </c>
      <c r="G625" s="119">
        <v>0.77555514000000003</v>
      </c>
      <c r="H625" s="74">
        <f>IF(ISERROR(F625/G625-1),"",IF((F625/G625-1)&gt;10000%,"",F625/G625-1))</f>
        <v>0.4106692658886899</v>
      </c>
      <c r="I625" s="60">
        <f>F625/$F$1042</f>
        <v>6.0235136988498732E-5</v>
      </c>
      <c r="J625" s="121">
        <v>24.284677299999998</v>
      </c>
      <c r="K625" s="121">
        <v>140.88004545454501</v>
      </c>
    </row>
    <row r="626" spans="1:11" x14ac:dyDescent="0.2">
      <c r="A626" s="118" t="s">
        <v>3017</v>
      </c>
      <c r="B626" s="59" t="s">
        <v>2776</v>
      </c>
      <c r="C626" s="59" t="s">
        <v>919</v>
      </c>
      <c r="D626" s="118" t="s">
        <v>854</v>
      </c>
      <c r="E626" s="118" t="s">
        <v>230</v>
      </c>
      <c r="F626" s="119">
        <v>1.09360258</v>
      </c>
      <c r="G626" s="119">
        <v>0.81706140000000005</v>
      </c>
      <c r="H626" s="74">
        <f>IF(ISERROR(F626/G626-1),"",IF((F626/G626-1)&gt;10000%,"",F626/G626-1))</f>
        <v>0.33845826029720638</v>
      </c>
      <c r="I626" s="60">
        <f>F626/$F$1042</f>
        <v>6.0210404312917938E-5</v>
      </c>
      <c r="J626" s="121">
        <v>156.11811659200001</v>
      </c>
      <c r="K626" s="121">
        <v>43.293863636363596</v>
      </c>
    </row>
    <row r="627" spans="1:11" x14ac:dyDescent="0.2">
      <c r="A627" s="118" t="s">
        <v>2535</v>
      </c>
      <c r="B627" s="59" t="s">
        <v>2082</v>
      </c>
      <c r="C627" s="59" t="s">
        <v>917</v>
      </c>
      <c r="D627" s="118" t="s">
        <v>228</v>
      </c>
      <c r="E627" s="118" t="s">
        <v>1053</v>
      </c>
      <c r="F627" s="119">
        <v>1.0856406699999999</v>
      </c>
      <c r="G627" s="119">
        <v>0.20330000000000001</v>
      </c>
      <c r="H627" s="74">
        <f>IF(ISERROR(F627/G627-1),"",IF((F627/G627-1)&gt;10000%,"",F627/G627-1))</f>
        <v>4.3400918347270032</v>
      </c>
      <c r="I627" s="60">
        <f>F627/$F$1042</f>
        <v>5.9772045965040716E-5</v>
      </c>
      <c r="J627" s="121">
        <v>324.21227408999999</v>
      </c>
      <c r="K627" s="121">
        <v>14.493909090909099</v>
      </c>
    </row>
    <row r="628" spans="1:11" x14ac:dyDescent="0.2">
      <c r="A628" s="118" t="s">
        <v>2767</v>
      </c>
      <c r="B628" s="59" t="s">
        <v>2768</v>
      </c>
      <c r="C628" s="59" t="s">
        <v>1989</v>
      </c>
      <c r="D628" s="118" t="s">
        <v>229</v>
      </c>
      <c r="E628" s="118" t="s">
        <v>1053</v>
      </c>
      <c r="F628" s="119">
        <v>1.08404916</v>
      </c>
      <c r="G628" s="119">
        <v>0.78882372000000001</v>
      </c>
      <c r="H628" s="74">
        <f>IF(ISERROR(F628/G628-1),"",IF((F628/G628-1)&gt;10000%,"",F628/G628-1))</f>
        <v>0.37426034805342812</v>
      </c>
      <c r="I628" s="60">
        <f>F628/$F$1042</f>
        <v>5.9684422305111121E-5</v>
      </c>
      <c r="J628" s="121">
        <v>282.74756400000001</v>
      </c>
      <c r="K628" s="121">
        <v>132.19560000000001</v>
      </c>
    </row>
    <row r="629" spans="1:11" x14ac:dyDescent="0.2">
      <c r="A629" s="118" t="s">
        <v>2586</v>
      </c>
      <c r="B629" s="59" t="s">
        <v>2587</v>
      </c>
      <c r="C629" s="59" t="s">
        <v>1003</v>
      </c>
      <c r="D629" s="118" t="s">
        <v>229</v>
      </c>
      <c r="E629" s="118" t="s">
        <v>1053</v>
      </c>
      <c r="F629" s="119">
        <v>1.0799397500000001</v>
      </c>
      <c r="G629" s="119">
        <v>0.45429015</v>
      </c>
      <c r="H629" s="74">
        <f>IF(ISERROR(F629/G629-1),"",IF((F629/G629-1)&gt;10000%,"",F629/G629-1))</f>
        <v>1.3772026534143436</v>
      </c>
      <c r="I629" s="60">
        <f>F629/$F$1042</f>
        <v>5.9458170792804391E-5</v>
      </c>
      <c r="J629" s="121">
        <v>76.857879999999994</v>
      </c>
      <c r="K629" s="121">
        <v>36.651499999999999</v>
      </c>
    </row>
    <row r="630" spans="1:11" x14ac:dyDescent="0.2">
      <c r="A630" s="118" t="s">
        <v>2108</v>
      </c>
      <c r="B630" s="59" t="s">
        <v>1623</v>
      </c>
      <c r="C630" s="59" t="s">
        <v>1003</v>
      </c>
      <c r="D630" s="118" t="s">
        <v>229</v>
      </c>
      <c r="E630" s="118" t="s">
        <v>230</v>
      </c>
      <c r="F630" s="119">
        <v>1.0774025700000001</v>
      </c>
      <c r="G630" s="119">
        <v>8.3094000000000001E-2</v>
      </c>
      <c r="H630" s="74">
        <f>IF(ISERROR(F630/G630-1),"",IF((F630/G630-1)&gt;10000%,"",F630/G630-1))</f>
        <v>11.966069391291791</v>
      </c>
      <c r="I630" s="60">
        <f>F630/$F$1042</f>
        <v>5.9318481442753066E-5</v>
      </c>
      <c r="J630" s="121">
        <v>29.114951720000001</v>
      </c>
      <c r="K630" s="121">
        <v>15.109</v>
      </c>
    </row>
    <row r="631" spans="1:11" x14ac:dyDescent="0.2">
      <c r="A631" s="118" t="s">
        <v>2174</v>
      </c>
      <c r="B631" s="59" t="s">
        <v>568</v>
      </c>
      <c r="C631" s="59" t="s">
        <v>915</v>
      </c>
      <c r="D631" s="118" t="s">
        <v>228</v>
      </c>
      <c r="E631" s="118" t="s">
        <v>1053</v>
      </c>
      <c r="F631" s="119">
        <v>1.055807715</v>
      </c>
      <c r="G631" s="119">
        <v>0.32750274499999998</v>
      </c>
      <c r="H631" s="74">
        <f>IF(ISERROR(F631/G631-1),"",IF((F631/G631-1)&gt;10000%,"",F631/G631-1))</f>
        <v>2.223813330175294</v>
      </c>
      <c r="I631" s="60">
        <f>F631/$F$1042</f>
        <v>5.8129534951214211E-5</v>
      </c>
      <c r="J631" s="121">
        <v>31.464269190000003</v>
      </c>
      <c r="K631" s="121">
        <v>39.932181818181803</v>
      </c>
    </row>
    <row r="632" spans="1:11" x14ac:dyDescent="0.2">
      <c r="A632" s="118" t="s">
        <v>2848</v>
      </c>
      <c r="B632" s="59" t="s">
        <v>1047</v>
      </c>
      <c r="C632" s="59" t="s">
        <v>681</v>
      </c>
      <c r="D632" s="118" t="s">
        <v>228</v>
      </c>
      <c r="E632" s="118" t="s">
        <v>1053</v>
      </c>
      <c r="F632" s="119">
        <v>1.0436210100000001</v>
      </c>
      <c r="G632" s="119">
        <v>0.75467387500000005</v>
      </c>
      <c r="H632" s="74">
        <f>IF(ISERROR(F632/G632-1),"",IF((F632/G632-1)&gt;10000%,"",F632/G632-1))</f>
        <v>0.38287682212399354</v>
      </c>
      <c r="I632" s="60">
        <f>F632/$F$1042</f>
        <v>5.7458572346780475E-5</v>
      </c>
      <c r="J632" s="121">
        <v>4.3294079999999999</v>
      </c>
      <c r="K632" s="121">
        <v>106.21299999999999</v>
      </c>
    </row>
    <row r="633" spans="1:11" x14ac:dyDescent="0.2">
      <c r="A633" s="118" t="s">
        <v>3008</v>
      </c>
      <c r="B633" s="59" t="s">
        <v>984</v>
      </c>
      <c r="C633" s="59" t="s">
        <v>914</v>
      </c>
      <c r="D633" s="118" t="s">
        <v>228</v>
      </c>
      <c r="E633" s="118" t="s">
        <v>3028</v>
      </c>
      <c r="F633" s="119">
        <v>1.0402956999999999</v>
      </c>
      <c r="G633" s="119">
        <v>2.2448242</v>
      </c>
      <c r="H633" s="74">
        <f>IF(ISERROR(F633/G633-1),"",IF((F633/G633-1)&gt;10000%,"",F633/G633-1))</f>
        <v>-0.5365803255328413</v>
      </c>
      <c r="I633" s="60">
        <f>F633/$F$1042</f>
        <v>5.7275490975880824E-5</v>
      </c>
      <c r="J633" s="121">
        <v>57.746346330000002</v>
      </c>
      <c r="K633" s="121">
        <v>30.625409090909098</v>
      </c>
    </row>
    <row r="634" spans="1:11" x14ac:dyDescent="0.2">
      <c r="A634" s="118" t="s">
        <v>1923</v>
      </c>
      <c r="B634" s="59" t="s">
        <v>1665</v>
      </c>
      <c r="C634" s="59" t="s">
        <v>919</v>
      </c>
      <c r="D634" s="118" t="s">
        <v>854</v>
      </c>
      <c r="E634" s="118" t="s">
        <v>230</v>
      </c>
      <c r="F634" s="119">
        <v>1.0395272099999999</v>
      </c>
      <c r="G634" s="119">
        <v>2.6537450000000001E-2</v>
      </c>
      <c r="H634" s="74">
        <f>IF(ISERROR(F634/G634-1),"",IF((F634/G634-1)&gt;10000%,"",F634/G634-1))</f>
        <v>38.172083602606875</v>
      </c>
      <c r="I634" s="60">
        <f>F634/$F$1042</f>
        <v>5.7233180273202676E-5</v>
      </c>
      <c r="J634" s="121">
        <v>31.195849232</v>
      </c>
      <c r="K634" s="121">
        <v>19.422136363636401</v>
      </c>
    </row>
    <row r="635" spans="1:11" x14ac:dyDescent="0.2">
      <c r="A635" s="118" t="s">
        <v>2511</v>
      </c>
      <c r="B635" s="59" t="s">
        <v>216</v>
      </c>
      <c r="C635" s="59" t="s">
        <v>914</v>
      </c>
      <c r="D635" s="118" t="s">
        <v>228</v>
      </c>
      <c r="E635" s="118" t="s">
        <v>3028</v>
      </c>
      <c r="F635" s="119">
        <v>1.03153666</v>
      </c>
      <c r="G635" s="119">
        <v>0.11567819999999999</v>
      </c>
      <c r="H635" s="74">
        <f>IF(ISERROR(F635/G635-1),"",IF((F635/G635-1)&gt;10000%,"",F635/G635-1))</f>
        <v>7.9172952207070999</v>
      </c>
      <c r="I635" s="60">
        <f>F635/$F$1042</f>
        <v>5.6793245094755509E-5</v>
      </c>
      <c r="J635" s="121">
        <v>49.561250160000007</v>
      </c>
      <c r="K635" s="121">
        <v>17.760181818181799</v>
      </c>
    </row>
    <row r="636" spans="1:11" x14ac:dyDescent="0.2">
      <c r="A636" s="118" t="s">
        <v>2344</v>
      </c>
      <c r="B636" s="59" t="s">
        <v>1627</v>
      </c>
      <c r="C636" s="59" t="s">
        <v>1382</v>
      </c>
      <c r="D636" s="118" t="s">
        <v>229</v>
      </c>
      <c r="E636" s="118" t="s">
        <v>230</v>
      </c>
      <c r="F636" s="119">
        <v>1.0239682299999999</v>
      </c>
      <c r="G636" s="119">
        <v>0.29867018000000001</v>
      </c>
      <c r="H636" s="74">
        <f>IF(ISERROR(F636/G636-1),"",IF((F636/G636-1)&gt;10000%,"",F636/G636-1))</f>
        <v>2.4284247258966394</v>
      </c>
      <c r="I636" s="60">
        <f>F636/$F$1042</f>
        <v>5.6376550548996458E-5</v>
      </c>
      <c r="J636" s="121">
        <v>5.2235681999999999</v>
      </c>
      <c r="K636" s="121">
        <v>9.8609090909090895</v>
      </c>
    </row>
    <row r="637" spans="1:11" x14ac:dyDescent="0.2">
      <c r="A637" s="118" t="s">
        <v>2149</v>
      </c>
      <c r="B637" s="59" t="s">
        <v>643</v>
      </c>
      <c r="C637" s="59" t="s">
        <v>915</v>
      </c>
      <c r="D637" s="118" t="s">
        <v>228</v>
      </c>
      <c r="E637" s="118" t="s">
        <v>1053</v>
      </c>
      <c r="F637" s="119">
        <v>1.0214939430000001</v>
      </c>
      <c r="G637" s="119">
        <v>3.28196054</v>
      </c>
      <c r="H637" s="74">
        <f>IF(ISERROR(F637/G637-1),"",IF((F637/G637-1)&gt;10000%,"",F637/G637-1))</f>
        <v>-0.68875495894901895</v>
      </c>
      <c r="I637" s="60">
        <f>F637/$F$1042</f>
        <v>5.624032389465171E-5</v>
      </c>
      <c r="J637" s="121">
        <v>21.58263861</v>
      </c>
      <c r="K637" s="121">
        <v>40.054909090909099</v>
      </c>
    </row>
    <row r="638" spans="1:11" x14ac:dyDescent="0.2">
      <c r="A638" s="118" t="s">
        <v>2522</v>
      </c>
      <c r="B638" s="59" t="s">
        <v>1618</v>
      </c>
      <c r="C638" s="59" t="s">
        <v>914</v>
      </c>
      <c r="D638" s="118" t="s">
        <v>228</v>
      </c>
      <c r="E638" s="118" t="s">
        <v>3028</v>
      </c>
      <c r="F638" s="119">
        <v>1.0201944199999999</v>
      </c>
      <c r="G638" s="119">
        <v>1.2313521399999998</v>
      </c>
      <c r="H638" s="74">
        <f>IF(ISERROR(F638/G638-1),"",IF((F638/G638-1)&gt;10000%,"",F638/G638-1))</f>
        <v>-0.17148443011598613</v>
      </c>
      <c r="I638" s="60">
        <f>F638/$F$1042</f>
        <v>5.6168776143508013E-5</v>
      </c>
      <c r="J638" s="121">
        <v>238.22252790000002</v>
      </c>
      <c r="K638" s="121">
        <v>18.929181818181799</v>
      </c>
    </row>
    <row r="639" spans="1:11" x14ac:dyDescent="0.2">
      <c r="A639" s="118" t="s">
        <v>2502</v>
      </c>
      <c r="B639" s="59" t="s">
        <v>210</v>
      </c>
      <c r="C639" s="59" t="s">
        <v>914</v>
      </c>
      <c r="D639" s="118" t="s">
        <v>228</v>
      </c>
      <c r="E639" s="118" t="s">
        <v>3028</v>
      </c>
      <c r="F639" s="119">
        <v>1.0188295699999999</v>
      </c>
      <c r="G639" s="119">
        <v>0.16786373999999998</v>
      </c>
      <c r="H639" s="74">
        <f>IF(ISERROR(F639/G639-1),"",IF((F639/G639-1)&gt;10000%,"",F639/G639-1))</f>
        <v>5.0693844304910636</v>
      </c>
      <c r="I639" s="60">
        <f>F639/$F$1042</f>
        <v>5.6093631688082084E-5</v>
      </c>
      <c r="J639" s="121">
        <v>20.100947240000004</v>
      </c>
      <c r="K639" s="121">
        <v>14.929772727272701</v>
      </c>
    </row>
    <row r="640" spans="1:11" x14ac:dyDescent="0.2">
      <c r="A640" s="118" t="s">
        <v>2354</v>
      </c>
      <c r="B640" s="59" t="s">
        <v>152</v>
      </c>
      <c r="C640" s="59" t="s">
        <v>164</v>
      </c>
      <c r="D640" s="118" t="s">
        <v>854</v>
      </c>
      <c r="E640" s="118" t="s">
        <v>1053</v>
      </c>
      <c r="F640" s="119">
        <v>1.01191589</v>
      </c>
      <c r="G640" s="119">
        <v>0.56364639000000005</v>
      </c>
      <c r="H640" s="74">
        <f>IF(ISERROR(F640/G640-1),"",IF((F640/G640-1)&gt;10000%,"",F640/G640-1))</f>
        <v>0.79530270742974141</v>
      </c>
      <c r="I640" s="60">
        <f>F640/$F$1042</f>
        <v>5.5712985669406702E-5</v>
      </c>
      <c r="J640" s="121">
        <v>571.62625000000003</v>
      </c>
      <c r="K640" s="121">
        <v>23.659409090909101</v>
      </c>
    </row>
    <row r="641" spans="1:11" x14ac:dyDescent="0.2">
      <c r="A641" s="118" t="s">
        <v>2376</v>
      </c>
      <c r="B641" s="59" t="s">
        <v>2012</v>
      </c>
      <c r="C641" s="59" t="s">
        <v>295</v>
      </c>
      <c r="D641" s="118" t="s">
        <v>854</v>
      </c>
      <c r="E641" s="118" t="s">
        <v>1053</v>
      </c>
      <c r="F641" s="119">
        <v>0.99821177000000005</v>
      </c>
      <c r="G641" s="119">
        <v>1.4773744199999999</v>
      </c>
      <c r="H641" s="74">
        <f>IF(ISERROR(F641/G641-1),"",IF((F641/G641-1)&gt;10000%,"",F641/G641-1))</f>
        <v>-0.32433392883572454</v>
      </c>
      <c r="I641" s="60">
        <f>F641/$F$1042</f>
        <v>5.4958478848516846E-5</v>
      </c>
      <c r="J641" s="121">
        <v>93.714372222000009</v>
      </c>
      <c r="K641" s="121">
        <v>37.566227272727303</v>
      </c>
    </row>
    <row r="642" spans="1:11" x14ac:dyDescent="0.2">
      <c r="A642" s="118" t="s">
        <v>1060</v>
      </c>
      <c r="B642" s="59" t="s">
        <v>58</v>
      </c>
      <c r="C642" s="59" t="s">
        <v>510</v>
      </c>
      <c r="D642" s="118" t="s">
        <v>228</v>
      </c>
      <c r="E642" s="118" t="s">
        <v>1053</v>
      </c>
      <c r="F642" s="119">
        <v>0.99008953</v>
      </c>
      <c r="G642" s="119">
        <v>0.39984236499999998</v>
      </c>
      <c r="H642" s="74">
        <f>IF(ISERROR(F642/G642-1),"",IF((F642/G642-1)&gt;10000%,"",F642/G642-1))</f>
        <v>1.4761996643352187</v>
      </c>
      <c r="I642" s="60">
        <f>F642/$F$1042</f>
        <v>5.4511293222522293E-5</v>
      </c>
      <c r="J642" s="121">
        <v>26.602620029999997</v>
      </c>
      <c r="K642" s="121">
        <v>114.283454545455</v>
      </c>
    </row>
    <row r="643" spans="1:11" x14ac:dyDescent="0.2">
      <c r="A643" s="118" t="s">
        <v>1804</v>
      </c>
      <c r="B643" s="59" t="s">
        <v>1805</v>
      </c>
      <c r="C643" s="59" t="s">
        <v>164</v>
      </c>
      <c r="D643" s="118" t="s">
        <v>854</v>
      </c>
      <c r="E643" s="118" t="s">
        <v>230</v>
      </c>
      <c r="F643" s="119">
        <v>0.98395943999999991</v>
      </c>
      <c r="G643" s="119">
        <v>0.63544940999999999</v>
      </c>
      <c r="H643" s="74">
        <f>IF(ISERROR(F643/G643-1),"",IF((F643/G643-1)&gt;10000%,"",F643/G643-1))</f>
        <v>0.54844653959156231</v>
      </c>
      <c r="I643" s="60">
        <f>F643/$F$1042</f>
        <v>5.4173789266218006E-5</v>
      </c>
      <c r="J643" s="121">
        <v>41.964998399999999</v>
      </c>
      <c r="K643" s="121">
        <v>182.29131818181801</v>
      </c>
    </row>
    <row r="644" spans="1:11" x14ac:dyDescent="0.2">
      <c r="A644" s="118" t="s">
        <v>2417</v>
      </c>
      <c r="B644" s="59" t="s">
        <v>388</v>
      </c>
      <c r="C644" s="59" t="s">
        <v>1950</v>
      </c>
      <c r="D644" s="118" t="s">
        <v>228</v>
      </c>
      <c r="E644" s="118" t="s">
        <v>1053</v>
      </c>
      <c r="F644" s="119">
        <v>0.96643049999999997</v>
      </c>
      <c r="G644" s="119">
        <v>0.23832787999999999</v>
      </c>
      <c r="H644" s="74">
        <f>IF(ISERROR(F644/G644-1),"",IF((F644/G644-1)&gt;10000%,"",F644/G644-1))</f>
        <v>3.0550459308411586</v>
      </c>
      <c r="I644" s="60">
        <f>F644/$F$1042</f>
        <v>5.3208699585671643E-5</v>
      </c>
      <c r="J644" s="121">
        <v>1.12656011</v>
      </c>
      <c r="K644" s="121">
        <v>17.4114545454545</v>
      </c>
    </row>
    <row r="645" spans="1:11" x14ac:dyDescent="0.2">
      <c r="A645" s="118" t="s">
        <v>2697</v>
      </c>
      <c r="B645" s="59" t="s">
        <v>674</v>
      </c>
      <c r="C645" s="59" t="s">
        <v>920</v>
      </c>
      <c r="D645" s="118" t="s">
        <v>228</v>
      </c>
      <c r="E645" s="118" t="s">
        <v>1053</v>
      </c>
      <c r="F645" s="119">
        <v>0.96317594499999992</v>
      </c>
      <c r="G645" s="119">
        <v>3.7640449999999999E-2</v>
      </c>
      <c r="H645" s="74">
        <f>IF(ISERROR(F645/G645-1),"",IF((F645/G645-1)&gt;10000%,"",F645/G645-1))</f>
        <v>24.588853082255923</v>
      </c>
      <c r="I645" s="60">
        <f>F645/$F$1042</f>
        <v>5.302951376808823E-5</v>
      </c>
      <c r="J645" s="121">
        <v>23.827970670000003</v>
      </c>
      <c r="K645" s="121">
        <v>52.147590909090901</v>
      </c>
    </row>
    <row r="646" spans="1:11" x14ac:dyDescent="0.2">
      <c r="A646" s="118" t="s">
        <v>2441</v>
      </c>
      <c r="B646" s="59" t="s">
        <v>17</v>
      </c>
      <c r="C646" s="59" t="s">
        <v>916</v>
      </c>
      <c r="D646" s="118" t="s">
        <v>228</v>
      </c>
      <c r="E646" s="118" t="s">
        <v>1053</v>
      </c>
      <c r="F646" s="119">
        <v>0.95197267000000008</v>
      </c>
      <c r="G646" s="119">
        <v>2.5901512000000002</v>
      </c>
      <c r="H646" s="74">
        <f>IF(ISERROR(F646/G646-1),"",IF((F646/G646-1)&gt;10000%,"",F646/G646-1))</f>
        <v>-0.63246444068593366</v>
      </c>
      <c r="I646" s="60">
        <f>F646/$F$1042</f>
        <v>5.2412695803577941E-5</v>
      </c>
      <c r="J646" s="121">
        <v>9.7178712400000009</v>
      </c>
      <c r="K646" s="121">
        <v>23.212499999999999</v>
      </c>
    </row>
    <row r="647" spans="1:11" x14ac:dyDescent="0.2">
      <c r="A647" s="118" t="s">
        <v>2763</v>
      </c>
      <c r="B647" s="59" t="s">
        <v>193</v>
      </c>
      <c r="C647" s="59" t="s">
        <v>919</v>
      </c>
      <c r="D647" s="118" t="s">
        <v>229</v>
      </c>
      <c r="E647" s="118" t="s">
        <v>1053</v>
      </c>
      <c r="F647" s="119">
        <v>0.95193896999999994</v>
      </c>
      <c r="G647" s="119">
        <v>1.955514964</v>
      </c>
      <c r="H647" s="74">
        <f>IF(ISERROR(F647/G647-1),"",IF((F647/G647-1)&gt;10000%,"",F647/G647-1))</f>
        <v>-0.51320292223547526</v>
      </c>
      <c r="I647" s="60">
        <f>F647/$F$1042</f>
        <v>5.2410840384925442E-5</v>
      </c>
      <c r="J647" s="121">
        <v>83.322258504000004</v>
      </c>
      <c r="K647" s="121">
        <v>37.654863636363601</v>
      </c>
    </row>
    <row r="648" spans="1:11" x14ac:dyDescent="0.2">
      <c r="A648" s="118" t="s">
        <v>2061</v>
      </c>
      <c r="B648" s="59" t="s">
        <v>3</v>
      </c>
      <c r="C648" s="59" t="s">
        <v>1003</v>
      </c>
      <c r="D648" s="118" t="s">
        <v>229</v>
      </c>
      <c r="E648" s="118" t="s">
        <v>230</v>
      </c>
      <c r="F648" s="119">
        <v>0.95022080000000009</v>
      </c>
      <c r="G648" s="119">
        <v>0.33749800000000002</v>
      </c>
      <c r="H648" s="74">
        <f>IF(ISERROR(F648/G648-1),"",IF((F648/G648-1)&gt;10000%,"",F648/G648-1))</f>
        <v>1.8154857213968678</v>
      </c>
      <c r="I648" s="60">
        <f>F648/$F$1042</f>
        <v>5.2316243213823015E-5</v>
      </c>
      <c r="J648" s="121">
        <v>16.649999999999999</v>
      </c>
      <c r="K648" s="121">
        <v>23.260090909090898</v>
      </c>
    </row>
    <row r="649" spans="1:11" x14ac:dyDescent="0.2">
      <c r="A649" s="118" t="s">
        <v>2480</v>
      </c>
      <c r="B649" s="59" t="s">
        <v>1013</v>
      </c>
      <c r="C649" s="59" t="s">
        <v>914</v>
      </c>
      <c r="D649" s="118" t="s">
        <v>228</v>
      </c>
      <c r="E649" s="118" t="s">
        <v>1053</v>
      </c>
      <c r="F649" s="119">
        <v>0.94568375999999998</v>
      </c>
      <c r="G649" s="119">
        <v>1.0927135700000001</v>
      </c>
      <c r="H649" s="74">
        <f>IF(ISERROR(F649/G649-1),"",IF((F649/G649-1)&gt;10000%,"",F649/G649-1))</f>
        <v>-0.13455475802318451</v>
      </c>
      <c r="I649" s="60">
        <f>F649/$F$1042</f>
        <v>5.2066447705125616E-5</v>
      </c>
      <c r="J649" s="121">
        <v>118.95001999999999</v>
      </c>
      <c r="K649" s="121">
        <v>16.896818181818201</v>
      </c>
    </row>
    <row r="650" spans="1:11" x14ac:dyDescent="0.2">
      <c r="A650" s="118" t="s">
        <v>2676</v>
      </c>
      <c r="B650" s="59" t="s">
        <v>589</v>
      </c>
      <c r="C650" s="59" t="s">
        <v>920</v>
      </c>
      <c r="D650" s="118" t="s">
        <v>228</v>
      </c>
      <c r="E650" s="118" t="s">
        <v>1053</v>
      </c>
      <c r="F650" s="119">
        <v>0.93348973000000002</v>
      </c>
      <c r="G650" s="119">
        <v>1.5722186299999998</v>
      </c>
      <c r="H650" s="74">
        <f>IF(ISERROR(F650/G650-1),"",IF((F650/G650-1)&gt;10000%,"",F650/G650-1))</f>
        <v>-0.40625959253516786</v>
      </c>
      <c r="I650" s="60">
        <f>F650/$F$1042</f>
        <v>5.1395081808655395E-5</v>
      </c>
      <c r="J650" s="121">
        <v>17.861084719999997</v>
      </c>
      <c r="K650" s="121">
        <v>15.7046363636364</v>
      </c>
    </row>
    <row r="651" spans="1:11" x14ac:dyDescent="0.2">
      <c r="A651" s="118" t="s">
        <v>1107</v>
      </c>
      <c r="B651" s="59" t="s">
        <v>1108</v>
      </c>
      <c r="C651" s="59" t="s">
        <v>510</v>
      </c>
      <c r="D651" s="118" t="s">
        <v>228</v>
      </c>
      <c r="E651" s="118" t="s">
        <v>1053</v>
      </c>
      <c r="F651" s="119">
        <v>0.92567252</v>
      </c>
      <c r="G651" s="119">
        <v>1.0111715400000001</v>
      </c>
      <c r="H651" s="74">
        <f>IF(ISERROR(F651/G651-1),"",IF((F651/G651-1)&gt;10000%,"",F651/G651-1))</f>
        <v>-8.4554416948878997E-2</v>
      </c>
      <c r="I651" s="60">
        <f>F651/$F$1042</f>
        <v>5.0964690199027897E-5</v>
      </c>
      <c r="J651" s="121">
        <v>14.625996750000001</v>
      </c>
      <c r="K651" s="121">
        <v>175.333909090909</v>
      </c>
    </row>
    <row r="652" spans="1:11" x14ac:dyDescent="0.2">
      <c r="A652" s="118" t="s">
        <v>2510</v>
      </c>
      <c r="B652" s="59" t="s">
        <v>217</v>
      </c>
      <c r="C652" s="59" t="s">
        <v>914</v>
      </c>
      <c r="D652" s="118" t="s">
        <v>228</v>
      </c>
      <c r="E652" s="118" t="s">
        <v>3028</v>
      </c>
      <c r="F652" s="119">
        <v>0.92154742000000001</v>
      </c>
      <c r="G652" s="119">
        <v>0</v>
      </c>
      <c r="H652" s="74" t="str">
        <f>IF(ISERROR(F652/G652-1),"",IF((F652/G652-1)&gt;10000%,"",F652/G652-1))</f>
        <v/>
      </c>
      <c r="I652" s="60">
        <f>F652/$F$1042</f>
        <v>5.0737574843437552E-5</v>
      </c>
      <c r="J652" s="121">
        <v>34.792418829999995</v>
      </c>
      <c r="K652" s="121">
        <v>17.9083636363636</v>
      </c>
    </row>
    <row r="653" spans="1:11" x14ac:dyDescent="0.2">
      <c r="A653" s="118" t="s">
        <v>1736</v>
      </c>
      <c r="B653" s="59" t="s">
        <v>138</v>
      </c>
      <c r="C653" s="59" t="s">
        <v>681</v>
      </c>
      <c r="D653" s="118" t="s">
        <v>228</v>
      </c>
      <c r="E653" s="118" t="s">
        <v>1053</v>
      </c>
      <c r="F653" s="119">
        <v>0.91251529899999995</v>
      </c>
      <c r="G653" s="119">
        <v>1.3769139979999998</v>
      </c>
      <c r="H653" s="74">
        <f>IF(ISERROR(F653/G653-1),"",IF((F653/G653-1)&gt;10000%,"",F653/G653-1))</f>
        <v>-0.33727502202356141</v>
      </c>
      <c r="I653" s="60">
        <f>F653/$F$1042</f>
        <v>5.0240293959907448E-5</v>
      </c>
      <c r="J653" s="121">
        <v>21.037260365088002</v>
      </c>
      <c r="K653" s="121">
        <v>42.080136363636399</v>
      </c>
    </row>
    <row r="654" spans="1:11" x14ac:dyDescent="0.2">
      <c r="A654" s="118" t="s">
        <v>2176</v>
      </c>
      <c r="B654" s="59" t="s">
        <v>556</v>
      </c>
      <c r="C654" s="59" t="s">
        <v>915</v>
      </c>
      <c r="D654" s="118" t="s">
        <v>228</v>
      </c>
      <c r="E654" s="118" t="s">
        <v>1053</v>
      </c>
      <c r="F654" s="119">
        <v>0.90859909999999999</v>
      </c>
      <c r="G654" s="119">
        <v>0.91697115000000007</v>
      </c>
      <c r="H654" s="74">
        <f>IF(ISERROR(F654/G654-1),"",IF((F654/G654-1)&gt;10000%,"",F654/G654-1))</f>
        <v>-9.1301127630897261E-3</v>
      </c>
      <c r="I654" s="60">
        <f>F654/$F$1042</f>
        <v>5.0024680052742154E-5</v>
      </c>
      <c r="J654" s="121">
        <v>22.833487530000003</v>
      </c>
      <c r="K654" s="121">
        <v>39.159818181818203</v>
      </c>
    </row>
    <row r="655" spans="1:11" x14ac:dyDescent="0.2">
      <c r="A655" s="118" t="s">
        <v>2982</v>
      </c>
      <c r="B655" s="59" t="s">
        <v>2985</v>
      </c>
      <c r="C655" s="59" t="s">
        <v>164</v>
      </c>
      <c r="D655" s="118" t="s">
        <v>854</v>
      </c>
      <c r="E655" s="118" t="s">
        <v>230</v>
      </c>
      <c r="F655" s="119">
        <v>0.90332051000000002</v>
      </c>
      <c r="G655" s="119"/>
      <c r="H655" s="74"/>
      <c r="I655" s="60">
        <f>F655/$F$1042</f>
        <v>4.9734057075149947E-5</v>
      </c>
      <c r="J655" s="121">
        <v>121.844296035</v>
      </c>
      <c r="K655" s="121">
        <v>246.56523076923099</v>
      </c>
    </row>
    <row r="656" spans="1:11" x14ac:dyDescent="0.2">
      <c r="A656" s="118" t="s">
        <v>2202</v>
      </c>
      <c r="B656" s="59" t="s">
        <v>476</v>
      </c>
      <c r="C656" s="59" t="s">
        <v>915</v>
      </c>
      <c r="D656" s="118" t="s">
        <v>228</v>
      </c>
      <c r="E656" s="118" t="s">
        <v>1053</v>
      </c>
      <c r="F656" s="119">
        <v>0.90098827999999997</v>
      </c>
      <c r="G656" s="119">
        <v>0.73043027999999999</v>
      </c>
      <c r="H656" s="74">
        <f>IF(ISERROR(F656/G656-1),"",IF((F656/G656-1)&gt;10000%,"",F656/G656-1))</f>
        <v>0.23350346319158621</v>
      </c>
      <c r="I656" s="60">
        <f>F656/$F$1042</f>
        <v>4.9605651643580171E-5</v>
      </c>
      <c r="J656" s="121">
        <v>40.706286460000001</v>
      </c>
      <c r="K656" s="121">
        <v>15.2206363636364</v>
      </c>
    </row>
    <row r="657" spans="1:11" x14ac:dyDescent="0.2">
      <c r="A657" s="118" t="s">
        <v>2361</v>
      </c>
      <c r="B657" s="118" t="s">
        <v>47</v>
      </c>
      <c r="C657" s="118" t="s">
        <v>1950</v>
      </c>
      <c r="D657" s="118" t="s">
        <v>229</v>
      </c>
      <c r="E657" s="118" t="s">
        <v>230</v>
      </c>
      <c r="F657" s="119">
        <v>0.89916512500000001</v>
      </c>
      <c r="G657" s="119">
        <v>2.3564145099999996</v>
      </c>
      <c r="H657" s="74">
        <f>IF(ISERROR(F657/G657-1),"",IF((F657/G657-1)&gt;10000%,"",F657/G657-1))</f>
        <v>-0.61841810038760958</v>
      </c>
      <c r="I657" s="120">
        <f>F657/$F$1042</f>
        <v>4.950527432033436E-5</v>
      </c>
      <c r="J657" s="121">
        <v>177.19202000000001</v>
      </c>
      <c r="K657" s="121">
        <v>3.17413636363636</v>
      </c>
    </row>
    <row r="658" spans="1:11" x14ac:dyDescent="0.2">
      <c r="A658" s="118" t="s">
        <v>2371</v>
      </c>
      <c r="B658" s="59" t="s">
        <v>153</v>
      </c>
      <c r="C658" s="59" t="s">
        <v>164</v>
      </c>
      <c r="D658" s="118" t="s">
        <v>854</v>
      </c>
      <c r="E658" s="118" t="s">
        <v>1053</v>
      </c>
      <c r="F658" s="119">
        <v>0.89870695</v>
      </c>
      <c r="G658" s="119">
        <v>0.99646943999999993</v>
      </c>
      <c r="H658" s="74">
        <f>IF(ISERROR(F658/G658-1),"",IF((F658/G658-1)&gt;10000%,"",F658/G658-1))</f>
        <v>-9.8108869249417197E-2</v>
      </c>
      <c r="I658" s="60">
        <f>F658/$F$1042</f>
        <v>4.9480048609915796E-5</v>
      </c>
      <c r="J658" s="121">
        <v>30.248151240000002</v>
      </c>
      <c r="K658" s="121">
        <v>45.658545454545497</v>
      </c>
    </row>
    <row r="659" spans="1:11" x14ac:dyDescent="0.2">
      <c r="A659" s="118" t="s">
        <v>1672</v>
      </c>
      <c r="B659" s="59" t="s">
        <v>1673</v>
      </c>
      <c r="C659" s="59" t="s">
        <v>681</v>
      </c>
      <c r="D659" s="118" t="s">
        <v>229</v>
      </c>
      <c r="E659" s="118" t="s">
        <v>1053</v>
      </c>
      <c r="F659" s="119">
        <v>0.89665882999999991</v>
      </c>
      <c r="G659" s="119">
        <v>0.44432837599999997</v>
      </c>
      <c r="H659" s="74">
        <f>IF(ISERROR(F659/G659-1),"",IF((F659/G659-1)&gt;10000%,"",F659/G659-1))</f>
        <v>1.0180093787212905</v>
      </c>
      <c r="I659" s="60">
        <f>F659/$F$1042</f>
        <v>4.9367285403668259E-5</v>
      </c>
      <c r="J659" s="121">
        <v>26.138886000000003</v>
      </c>
      <c r="K659" s="121">
        <v>39.000590909090903</v>
      </c>
    </row>
    <row r="660" spans="1:11" x14ac:dyDescent="0.2">
      <c r="A660" s="118" t="s">
        <v>1720</v>
      </c>
      <c r="B660" s="118" t="s">
        <v>183</v>
      </c>
      <c r="C660" s="118" t="s">
        <v>681</v>
      </c>
      <c r="D660" s="118" t="s">
        <v>228</v>
      </c>
      <c r="E660" s="118" t="s">
        <v>230</v>
      </c>
      <c r="F660" s="119">
        <v>0.88857270999999993</v>
      </c>
      <c r="G660" s="119">
        <v>6.9312733099999999</v>
      </c>
      <c r="H660" s="74">
        <f>IF(ISERROR(F660/G660-1),"",IF((F660/G660-1)&gt;10000%,"",F660/G660-1))</f>
        <v>-0.87180238460399129</v>
      </c>
      <c r="I660" s="120">
        <f>F660/$F$1042</f>
        <v>4.892208843410481E-5</v>
      </c>
      <c r="J660" s="121">
        <v>108.3291431088</v>
      </c>
      <c r="K660" s="121">
        <v>2.5727727272727301</v>
      </c>
    </row>
    <row r="661" spans="1:11" x14ac:dyDescent="0.2">
      <c r="A661" s="118" t="s">
        <v>2679</v>
      </c>
      <c r="B661" s="59" t="s">
        <v>1675</v>
      </c>
      <c r="C661" s="59" t="s">
        <v>920</v>
      </c>
      <c r="D661" s="118" t="s">
        <v>228</v>
      </c>
      <c r="E661" s="118" t="s">
        <v>230</v>
      </c>
      <c r="F661" s="119">
        <v>0.87032381000000003</v>
      </c>
      <c r="G661" s="119">
        <v>0.47829031</v>
      </c>
      <c r="H661" s="74">
        <f>IF(ISERROR(F661/G661-1),"",IF((F661/G661-1)&gt;10000%,"",F661/G661-1))</f>
        <v>0.81965595330584895</v>
      </c>
      <c r="I661" s="60">
        <f>F661/$F$1042</f>
        <v>4.7917359963853757E-5</v>
      </c>
      <c r="J661" s="121">
        <v>150.01538340000002</v>
      </c>
      <c r="K661" s="121">
        <v>63.8215</v>
      </c>
    </row>
    <row r="662" spans="1:11" x14ac:dyDescent="0.2">
      <c r="A662" s="118" t="s">
        <v>2849</v>
      </c>
      <c r="B662" s="59" t="s">
        <v>1045</v>
      </c>
      <c r="C662" s="59" t="s">
        <v>681</v>
      </c>
      <c r="D662" s="118" t="s">
        <v>228</v>
      </c>
      <c r="E662" s="118" t="s">
        <v>1053</v>
      </c>
      <c r="F662" s="119">
        <v>0.86903699999999995</v>
      </c>
      <c r="G662" s="119">
        <v>1.171748775</v>
      </c>
      <c r="H662" s="74">
        <f>IF(ISERROR(F662/G662-1),"",IF((F662/G662-1)&gt;10000%,"",F662/G662-1))</f>
        <v>-0.25834187451998836</v>
      </c>
      <c r="I662" s="60">
        <f>F662/$F$1042</f>
        <v>4.7846512151503216E-5</v>
      </c>
      <c r="J662" s="121">
        <v>22.073011200000003</v>
      </c>
      <c r="K662" s="121">
        <v>107.496181818182</v>
      </c>
    </row>
    <row r="663" spans="1:11" x14ac:dyDescent="0.2">
      <c r="A663" s="118" t="s">
        <v>2426</v>
      </c>
      <c r="B663" s="59" t="s">
        <v>249</v>
      </c>
      <c r="C663" s="59" t="s">
        <v>916</v>
      </c>
      <c r="D663" s="118" t="s">
        <v>228</v>
      </c>
      <c r="E663" s="118" t="s">
        <v>1053</v>
      </c>
      <c r="F663" s="119">
        <v>0.86329591000000006</v>
      </c>
      <c r="G663" s="119">
        <v>4.1175400000000003E-3</v>
      </c>
      <c r="H663" s="74" t="str">
        <f>IF(ISERROR(F663/G663-1),"",IF((F663/G663-1)&gt;10000%,"",F663/G663-1))</f>
        <v/>
      </c>
      <c r="I663" s="60">
        <f>F663/$F$1042</f>
        <v>4.753042534225589E-5</v>
      </c>
      <c r="J663" s="121">
        <v>8.5592415600000002</v>
      </c>
      <c r="K663" s="121">
        <v>22.211636363636401</v>
      </c>
    </row>
    <row r="664" spans="1:11" x14ac:dyDescent="0.2">
      <c r="A664" s="118" t="s">
        <v>1944</v>
      </c>
      <c r="B664" s="59" t="s">
        <v>1945</v>
      </c>
      <c r="C664" s="59" t="s">
        <v>919</v>
      </c>
      <c r="D664" s="118" t="s">
        <v>854</v>
      </c>
      <c r="E664" s="118" t="s">
        <v>230</v>
      </c>
      <c r="F664" s="119">
        <v>0.8618859499999999</v>
      </c>
      <c r="G664" s="119">
        <v>3.1442999999999998E-4</v>
      </c>
      <c r="H664" s="74" t="str">
        <f>IF(ISERROR(F664/G664-1),"",IF((F664/G664-1)&gt;10000%,"",F664/G664-1))</f>
        <v/>
      </c>
      <c r="I664" s="60">
        <f>F664/$F$1042</f>
        <v>4.7452797268568417E-5</v>
      </c>
      <c r="J664" s="121">
        <v>29.733277430000001</v>
      </c>
      <c r="K664" s="121">
        <v>36.978999999999999</v>
      </c>
    </row>
    <row r="665" spans="1:11" x14ac:dyDescent="0.2">
      <c r="A665" s="118" t="s">
        <v>2391</v>
      </c>
      <c r="B665" s="59" t="s">
        <v>313</v>
      </c>
      <c r="C665" s="59" t="s">
        <v>1950</v>
      </c>
      <c r="D665" s="118" t="s">
        <v>229</v>
      </c>
      <c r="E665" s="118" t="s">
        <v>230</v>
      </c>
      <c r="F665" s="119">
        <v>0.85798923299999996</v>
      </c>
      <c r="G665" s="119">
        <v>2.063092111</v>
      </c>
      <c r="H665" s="74">
        <f>IF(ISERROR(F665/G665-1),"",IF((F665/G665-1)&gt;10000%,"",F665/G665-1))</f>
        <v>-0.58412461158405349</v>
      </c>
      <c r="I665" s="60">
        <f>F665/$F$1042</f>
        <v>4.7238255980577837E-5</v>
      </c>
      <c r="J665" s="121">
        <v>13.045318980000001</v>
      </c>
      <c r="K665" s="121">
        <v>34.661454545454497</v>
      </c>
    </row>
    <row r="666" spans="1:11" x14ac:dyDescent="0.2">
      <c r="A666" s="118" t="s">
        <v>1691</v>
      </c>
      <c r="B666" s="59" t="s">
        <v>1661</v>
      </c>
      <c r="C666" s="59" t="s">
        <v>164</v>
      </c>
      <c r="D666" s="118" t="s">
        <v>854</v>
      </c>
      <c r="E666" s="118" t="s">
        <v>230</v>
      </c>
      <c r="F666" s="119">
        <v>0.85781490000000005</v>
      </c>
      <c r="G666" s="119">
        <v>1.4357568799999998</v>
      </c>
      <c r="H666" s="74">
        <f>IF(ISERROR(F666/G666-1),"",IF((F666/G666-1)&gt;10000%,"",F666/G666-1))</f>
        <v>-0.40253471047270883</v>
      </c>
      <c r="I666" s="60">
        <f>F666/$F$1042</f>
        <v>4.7228657740223393E-5</v>
      </c>
      <c r="J666" s="121">
        <v>28.18</v>
      </c>
      <c r="K666" s="121">
        <v>48.867954545454502</v>
      </c>
    </row>
    <row r="667" spans="1:11" x14ac:dyDescent="0.2">
      <c r="A667" s="118" t="s">
        <v>2795</v>
      </c>
      <c r="B667" s="59" t="s">
        <v>2796</v>
      </c>
      <c r="C667" s="59" t="s">
        <v>681</v>
      </c>
      <c r="D667" s="118" t="s">
        <v>229</v>
      </c>
      <c r="E667" s="118" t="s">
        <v>1053</v>
      </c>
      <c r="F667" s="119">
        <v>0.85640587999999995</v>
      </c>
      <c r="G667" s="119">
        <v>0</v>
      </c>
      <c r="H667" s="74"/>
      <c r="I667" s="60">
        <f>F667/$F$1042</f>
        <v>4.7151081420053238E-5</v>
      </c>
      <c r="J667" s="121">
        <v>16.00704</v>
      </c>
      <c r="K667" s="121">
        <v>55.724409090909099</v>
      </c>
    </row>
    <row r="668" spans="1:11" x14ac:dyDescent="0.2">
      <c r="A668" s="118" t="s">
        <v>2104</v>
      </c>
      <c r="B668" s="59" t="s">
        <v>2105</v>
      </c>
      <c r="C668" s="59" t="s">
        <v>164</v>
      </c>
      <c r="D668" s="118" t="s">
        <v>854</v>
      </c>
      <c r="E668" s="118" t="s">
        <v>1053</v>
      </c>
      <c r="F668" s="119">
        <v>0.84933590000000003</v>
      </c>
      <c r="G668" s="119">
        <v>0.15888144000000001</v>
      </c>
      <c r="H668" s="74">
        <f>IF(ISERROR(F668/G668-1),"",IF((F668/G668-1)&gt;10000%,"",F668/G668-1))</f>
        <v>4.3457213126970649</v>
      </c>
      <c r="I668" s="60">
        <f>F668/$F$1042</f>
        <v>4.6761830002701749E-5</v>
      </c>
      <c r="J668" s="121">
        <v>6.4459999999999988</v>
      </c>
      <c r="K668" s="121">
        <v>91.417476190476194</v>
      </c>
    </row>
    <row r="669" spans="1:11" x14ac:dyDescent="0.2">
      <c r="A669" s="118" t="s">
        <v>1750</v>
      </c>
      <c r="B669" s="59" t="s">
        <v>392</v>
      </c>
      <c r="C669" s="59" t="s">
        <v>681</v>
      </c>
      <c r="D669" s="118" t="s">
        <v>228</v>
      </c>
      <c r="E669" s="118" t="s">
        <v>1053</v>
      </c>
      <c r="F669" s="119">
        <v>0.83740617000000006</v>
      </c>
      <c r="G669" s="119">
        <v>0.57222298500000002</v>
      </c>
      <c r="H669" s="74">
        <f>IF(ISERROR(F669/G669-1),"",IF((F669/G669-1)&gt;10000%,"",F669/G669-1))</f>
        <v>0.46342630749095126</v>
      </c>
      <c r="I669" s="60">
        <f>F669/$F$1042</f>
        <v>4.6105015653704929E-5</v>
      </c>
      <c r="J669" s="121">
        <v>31.438464163672002</v>
      </c>
      <c r="K669" s="121">
        <v>14.013636363636399</v>
      </c>
    </row>
    <row r="670" spans="1:11" x14ac:dyDescent="0.2">
      <c r="A670" s="118" t="s">
        <v>2250</v>
      </c>
      <c r="B670" s="59" t="s">
        <v>942</v>
      </c>
      <c r="C670" s="59" t="s">
        <v>919</v>
      </c>
      <c r="D670" s="118" t="s">
        <v>229</v>
      </c>
      <c r="E670" s="118" t="s">
        <v>230</v>
      </c>
      <c r="F670" s="119">
        <v>0.83413837600000007</v>
      </c>
      <c r="G670" s="119">
        <v>0.74368868700000001</v>
      </c>
      <c r="H670" s="74">
        <f>IF(ISERROR(F670/G670-1),"",IF((F670/G670-1)&gt;10000%,"",F670/G670-1))</f>
        <v>0.12162305354525316</v>
      </c>
      <c r="I670" s="60">
        <f>F670/$F$1042</f>
        <v>4.5925100937381451E-5</v>
      </c>
      <c r="J670" s="121">
        <v>11.43286415</v>
      </c>
      <c r="K670" s="121">
        <v>65.653181818181807</v>
      </c>
    </row>
    <row r="671" spans="1:11" x14ac:dyDescent="0.2">
      <c r="A671" s="118" t="s">
        <v>2397</v>
      </c>
      <c r="B671" s="59" t="s">
        <v>1385</v>
      </c>
      <c r="C671" s="59" t="s">
        <v>681</v>
      </c>
      <c r="D671" s="118" t="s">
        <v>228</v>
      </c>
      <c r="E671" s="118" t="s">
        <v>1053</v>
      </c>
      <c r="F671" s="119">
        <v>0.83290485999999997</v>
      </c>
      <c r="G671" s="119">
        <v>1.6405876000000001</v>
      </c>
      <c r="H671" s="74">
        <f>IF(ISERROR(F671/G671-1),"",IF((F671/G671-1)&gt;10000%,"",F671/G671-1))</f>
        <v>-0.49231308343425251</v>
      </c>
      <c r="I671" s="60">
        <f>F671/$F$1042</f>
        <v>4.5857187329234642E-5</v>
      </c>
      <c r="J671" s="121">
        <v>6.8970644351999999</v>
      </c>
      <c r="K671" s="121">
        <v>46.014000000000003</v>
      </c>
    </row>
    <row r="672" spans="1:11" x14ac:dyDescent="0.2">
      <c r="A672" s="118" t="s">
        <v>2467</v>
      </c>
      <c r="B672" s="59" t="s">
        <v>2468</v>
      </c>
      <c r="C672" s="59" t="s">
        <v>164</v>
      </c>
      <c r="D672" s="118" t="s">
        <v>229</v>
      </c>
      <c r="E672" s="118" t="s">
        <v>1053</v>
      </c>
      <c r="F672" s="119">
        <v>0.82172880000000004</v>
      </c>
      <c r="G672" s="119">
        <v>0.22105520000000001</v>
      </c>
      <c r="H672" s="74">
        <f>IF(ISERROR(F672/G672-1),"",IF((F672/G672-1)&gt;10000%,"",F672/G672-1))</f>
        <v>2.7173013799268237</v>
      </c>
      <c r="I672" s="60">
        <f>F672/$F$1042</f>
        <v>4.5241867739164339E-5</v>
      </c>
      <c r="J672" s="121">
        <v>10.444000000000001</v>
      </c>
      <c r="K672" s="121">
        <v>39.588318181818202</v>
      </c>
    </row>
    <row r="673" spans="1:11" x14ac:dyDescent="0.2">
      <c r="A673" s="118" t="s">
        <v>2127</v>
      </c>
      <c r="B673" s="59" t="s">
        <v>923</v>
      </c>
      <c r="C673" s="59" t="s">
        <v>915</v>
      </c>
      <c r="D673" s="118" t="s">
        <v>228</v>
      </c>
      <c r="E673" s="118" t="s">
        <v>1053</v>
      </c>
      <c r="F673" s="119">
        <v>0.80866475000000004</v>
      </c>
      <c r="G673" s="119">
        <v>7.1805729999999998E-2</v>
      </c>
      <c r="H673" s="74">
        <f>IF(ISERROR(F673/G673-1),"",IF((F673/G673-1)&gt;10000%,"",F673/G673-1))</f>
        <v>10.261841499278679</v>
      </c>
      <c r="I673" s="60">
        <f>F673/$F$1042</f>
        <v>4.452260120957717E-5</v>
      </c>
      <c r="J673" s="121">
        <v>4.8440570699999999</v>
      </c>
      <c r="K673" s="121">
        <v>76.613454545454502</v>
      </c>
    </row>
    <row r="674" spans="1:11" x14ac:dyDescent="0.2">
      <c r="A674" s="118" t="s">
        <v>1918</v>
      </c>
      <c r="B674" s="59" t="s">
        <v>1389</v>
      </c>
      <c r="C674" s="59" t="s">
        <v>919</v>
      </c>
      <c r="D674" s="118" t="s">
        <v>854</v>
      </c>
      <c r="E674" s="118" t="s">
        <v>230</v>
      </c>
      <c r="F674" s="119">
        <v>0.80716659000000002</v>
      </c>
      <c r="G674" s="119">
        <v>0.85337251000000003</v>
      </c>
      <c r="H674" s="74">
        <f>IF(ISERROR(F674/G674-1),"",IF((F674/G674-1)&gt;10000%,"",F674/G674-1))</f>
        <v>-5.4145076691068939E-2</v>
      </c>
      <c r="I674" s="60">
        <f>F674/$F$1042</f>
        <v>4.4440117114371906E-5</v>
      </c>
      <c r="J674" s="121">
        <v>243.12412598400002</v>
      </c>
      <c r="K674" s="121">
        <v>20.752818181818199</v>
      </c>
    </row>
    <row r="675" spans="1:11" x14ac:dyDescent="0.2">
      <c r="A675" s="118" t="s">
        <v>1993</v>
      </c>
      <c r="B675" s="59" t="s">
        <v>1994</v>
      </c>
      <c r="C675" s="59" t="s">
        <v>1989</v>
      </c>
      <c r="D675" s="118" t="s">
        <v>228</v>
      </c>
      <c r="E675" s="118" t="s">
        <v>1053</v>
      </c>
      <c r="F675" s="119">
        <v>0.79654263999999997</v>
      </c>
      <c r="G675" s="119">
        <v>0.67440677999999998</v>
      </c>
      <c r="H675" s="74">
        <f>IF(ISERROR(F675/G675-1),"",IF((F675/G675-1)&gt;10000%,"",F675/G675-1))</f>
        <v>0.18110117457597319</v>
      </c>
      <c r="I675" s="60">
        <f>F675/$F$1042</f>
        <v>4.385519500775048E-5</v>
      </c>
      <c r="J675" s="121">
        <v>14.657805420299999</v>
      </c>
      <c r="K675" s="121">
        <v>9.5415454545454494</v>
      </c>
    </row>
    <row r="676" spans="1:11" x14ac:dyDescent="0.2">
      <c r="A676" s="118" t="s">
        <v>1902</v>
      </c>
      <c r="B676" s="59" t="s">
        <v>330</v>
      </c>
      <c r="C676" s="59" t="s">
        <v>919</v>
      </c>
      <c r="D676" s="118" t="s">
        <v>229</v>
      </c>
      <c r="E676" s="118" t="s">
        <v>1053</v>
      </c>
      <c r="F676" s="119">
        <v>0.78916048999999999</v>
      </c>
      <c r="G676" s="119">
        <v>1.3385799899999999</v>
      </c>
      <c r="H676" s="74">
        <f>IF(ISERROR(F676/G676-1),"",IF((F676/G676-1)&gt;10000%,"",F676/G676-1))</f>
        <v>-0.41044950925943546</v>
      </c>
      <c r="I676" s="60">
        <f>F676/$F$1042</f>
        <v>4.3448756467528119E-5</v>
      </c>
      <c r="J676" s="121">
        <v>68.511908359999993</v>
      </c>
      <c r="K676" s="121">
        <v>141.143454545455</v>
      </c>
    </row>
    <row r="677" spans="1:11" x14ac:dyDescent="0.2">
      <c r="A677" s="118" t="s">
        <v>2206</v>
      </c>
      <c r="B677" s="59" t="s">
        <v>480</v>
      </c>
      <c r="C677" s="59" t="s">
        <v>915</v>
      </c>
      <c r="D677" s="118" t="s">
        <v>228</v>
      </c>
      <c r="E677" s="118" t="s">
        <v>1053</v>
      </c>
      <c r="F677" s="119">
        <v>0.77874222500000001</v>
      </c>
      <c r="G677" s="119">
        <v>7.2107514999999997E-2</v>
      </c>
      <c r="H677" s="74">
        <f>IF(ISERROR(F677/G677-1),"",IF((F677/G677-1)&gt;10000%,"",F677/G677-1))</f>
        <v>9.7997373782746511</v>
      </c>
      <c r="I677" s="60">
        <f>F677/$F$1042</f>
        <v>4.2875158746234228E-5</v>
      </c>
      <c r="J677" s="121">
        <v>14.12103894</v>
      </c>
      <c r="K677" s="121">
        <v>15.749818181818201</v>
      </c>
    </row>
    <row r="678" spans="1:11" x14ac:dyDescent="0.2">
      <c r="A678" s="118" t="s">
        <v>2143</v>
      </c>
      <c r="B678" s="59" t="s">
        <v>1151</v>
      </c>
      <c r="C678" s="59" t="s">
        <v>915</v>
      </c>
      <c r="D678" s="118" t="s">
        <v>228</v>
      </c>
      <c r="E678" s="118" t="s">
        <v>1053</v>
      </c>
      <c r="F678" s="119">
        <v>0.77860694499999994</v>
      </c>
      <c r="G678" s="119">
        <v>0.27830505799999999</v>
      </c>
      <c r="H678" s="74">
        <f>IF(ISERROR(F678/G678-1),"",IF((F678/G678-1)&gt;10000%,"",F678/G678-1))</f>
        <v>1.7976744317740714</v>
      </c>
      <c r="I678" s="60">
        <f>F678/$F$1042</f>
        <v>4.2867710644296265E-5</v>
      </c>
      <c r="J678" s="121">
        <v>29.057457199999998</v>
      </c>
      <c r="K678" s="121">
        <v>14.7899090909091</v>
      </c>
    </row>
    <row r="679" spans="1:11" x14ac:dyDescent="0.2">
      <c r="A679" s="118" t="s">
        <v>2836</v>
      </c>
      <c r="B679" s="59" t="s">
        <v>1044</v>
      </c>
      <c r="C679" s="59" t="s">
        <v>681</v>
      </c>
      <c r="D679" s="118" t="s">
        <v>228</v>
      </c>
      <c r="E679" s="118" t="s">
        <v>1053</v>
      </c>
      <c r="F679" s="119">
        <v>0.77392793000000004</v>
      </c>
      <c r="G679" s="119">
        <v>0.88485749999999996</v>
      </c>
      <c r="H679" s="74">
        <f>IF(ISERROR(F679/G679-1),"",IF((F679/G679-1)&gt;10000%,"",F679/G679-1))</f>
        <v>-0.12536433267503522</v>
      </c>
      <c r="I679" s="60">
        <f>F679/$F$1042</f>
        <v>4.2610098427492421E-5</v>
      </c>
      <c r="J679" s="121">
        <v>8.6043744000000011</v>
      </c>
      <c r="K679" s="121">
        <v>57.1606818181818</v>
      </c>
    </row>
    <row r="680" spans="1:11" x14ac:dyDescent="0.2">
      <c r="A680" s="118" t="s">
        <v>2249</v>
      </c>
      <c r="B680" s="59" t="s">
        <v>941</v>
      </c>
      <c r="C680" s="59" t="s">
        <v>919</v>
      </c>
      <c r="D680" s="118" t="s">
        <v>229</v>
      </c>
      <c r="E680" s="118" t="s">
        <v>230</v>
      </c>
      <c r="F680" s="119">
        <v>0.77384608999999993</v>
      </c>
      <c r="G680" s="119">
        <v>0.63444304500000004</v>
      </c>
      <c r="H680" s="74">
        <f>IF(ISERROR(F680/G680-1),"",IF((F680/G680-1)&gt;10000%,"",F680/G680-1))</f>
        <v>0.21972507398201513</v>
      </c>
      <c r="I680" s="60">
        <f>F680/$F$1042</f>
        <v>4.2605592568070461E-5</v>
      </c>
      <c r="J680" s="121">
        <v>11.283548919999999</v>
      </c>
      <c r="K680" s="121">
        <v>56.502454545454498</v>
      </c>
    </row>
    <row r="681" spans="1:11" x14ac:dyDescent="0.2">
      <c r="A681" s="118" t="s">
        <v>503</v>
      </c>
      <c r="B681" s="59" t="s">
        <v>64</v>
      </c>
      <c r="C681" s="59" t="s">
        <v>510</v>
      </c>
      <c r="D681" s="118" t="s">
        <v>228</v>
      </c>
      <c r="E681" s="118" t="s">
        <v>1053</v>
      </c>
      <c r="F681" s="119">
        <v>0.76500081900000005</v>
      </c>
      <c r="G681" s="119">
        <v>5.6191880689999998</v>
      </c>
      <c r="H681" s="74">
        <f>IF(ISERROR(F681/G681-1),"",IF((F681/G681-1)&gt;10000%,"",F681/G681-1))</f>
        <v>-0.86385918933371086</v>
      </c>
      <c r="I681" s="60">
        <f>F681/$F$1042</f>
        <v>4.2118599072529037E-5</v>
      </c>
      <c r="J681" s="121">
        <v>25.190115670000001</v>
      </c>
      <c r="K681" s="121">
        <v>51.203181818181797</v>
      </c>
    </row>
    <row r="682" spans="1:11" x14ac:dyDescent="0.2">
      <c r="A682" s="118" t="s">
        <v>2755</v>
      </c>
      <c r="B682" s="59" t="s">
        <v>38</v>
      </c>
      <c r="C682" s="59" t="s">
        <v>918</v>
      </c>
      <c r="D682" s="118" t="s">
        <v>228</v>
      </c>
      <c r="E682" s="118" t="s">
        <v>1053</v>
      </c>
      <c r="F682" s="119">
        <v>0.76375759499999996</v>
      </c>
      <c r="G682" s="119">
        <v>1.50678238</v>
      </c>
      <c r="H682" s="74">
        <f>IF(ISERROR(F682/G682-1),"",IF((F682/G682-1)&gt;10000%,"",F682/G682-1))</f>
        <v>-0.49312017107606476</v>
      </c>
      <c r="I682" s="60">
        <f>F682/$F$1042</f>
        <v>4.2050150971673672E-5</v>
      </c>
      <c r="J682" s="121">
        <v>35.786580489999999</v>
      </c>
      <c r="K682" s="121">
        <v>99.943090909090898</v>
      </c>
    </row>
    <row r="683" spans="1:11" x14ac:dyDescent="0.2">
      <c r="A683" s="118" t="s">
        <v>2139</v>
      </c>
      <c r="B683" s="59" t="s">
        <v>572</v>
      </c>
      <c r="C683" s="59" t="s">
        <v>915</v>
      </c>
      <c r="D683" s="118" t="s">
        <v>228</v>
      </c>
      <c r="E683" s="118" t="s">
        <v>1053</v>
      </c>
      <c r="F683" s="119">
        <v>0.7543655159999999</v>
      </c>
      <c r="G683" s="119">
        <v>0.99285263000000001</v>
      </c>
      <c r="H683" s="74">
        <f>IF(ISERROR(F683/G683-1),"",IF((F683/G683-1)&gt;10000%,"",F683/G683-1))</f>
        <v>-0.24020394043776683</v>
      </c>
      <c r="I683" s="60">
        <f>F683/$F$1042</f>
        <v>4.153305190454375E-5</v>
      </c>
      <c r="J683" s="121">
        <v>13.10408426</v>
      </c>
      <c r="K683" s="121">
        <v>17.3735454545455</v>
      </c>
    </row>
    <row r="684" spans="1:11" x14ac:dyDescent="0.2">
      <c r="A684" s="118" t="s">
        <v>2409</v>
      </c>
      <c r="B684" s="59" t="s">
        <v>125</v>
      </c>
      <c r="C684" s="59" t="s">
        <v>681</v>
      </c>
      <c r="D684" s="118" t="s">
        <v>854</v>
      </c>
      <c r="E684" s="118" t="s">
        <v>230</v>
      </c>
      <c r="F684" s="119">
        <v>0.75333298299999996</v>
      </c>
      <c r="G684" s="119">
        <v>9.7911392000000014E-2</v>
      </c>
      <c r="H684" s="74">
        <f>IF(ISERROR(F684/G684-1),"",IF((F684/G684-1)&gt;10000%,"",F684/G684-1))</f>
        <v>6.6940279125027642</v>
      </c>
      <c r="I684" s="60">
        <f>F684/$F$1042</f>
        <v>4.1476203804024066E-5</v>
      </c>
      <c r="J684" s="121">
        <v>219.90533198347802</v>
      </c>
      <c r="K684" s="121">
        <v>24.070227272727301</v>
      </c>
    </row>
    <row r="685" spans="1:11" x14ac:dyDescent="0.2">
      <c r="A685" s="118" t="s">
        <v>1863</v>
      </c>
      <c r="B685" s="59" t="s">
        <v>14</v>
      </c>
      <c r="C685" s="59" t="s">
        <v>919</v>
      </c>
      <c r="D685" s="118" t="s">
        <v>854</v>
      </c>
      <c r="E685" s="118" t="s">
        <v>1053</v>
      </c>
      <c r="F685" s="119">
        <v>0.75026841333190097</v>
      </c>
      <c r="G685" s="119">
        <v>0.42776082234733598</v>
      </c>
      <c r="H685" s="74">
        <f>IF(ISERROR(F685/G685-1),"",IF((F685/G685-1)&gt;10000%,"",F685/G685-1))</f>
        <v>0.75394373242225821</v>
      </c>
      <c r="I685" s="60">
        <f>F685/$F$1042</f>
        <v>4.1307477996188701E-5</v>
      </c>
      <c r="J685" s="121">
        <v>43.7988</v>
      </c>
      <c r="K685" s="121">
        <v>48.735500000000002</v>
      </c>
    </row>
    <row r="686" spans="1:11" x14ac:dyDescent="0.2">
      <c r="A686" s="118" t="s">
        <v>2682</v>
      </c>
      <c r="B686" s="59" t="s">
        <v>939</v>
      </c>
      <c r="C686" s="59" t="s">
        <v>920</v>
      </c>
      <c r="D686" s="118" t="s">
        <v>228</v>
      </c>
      <c r="E686" s="118" t="s">
        <v>230</v>
      </c>
      <c r="F686" s="119">
        <v>0.74838388</v>
      </c>
      <c r="G686" s="119">
        <v>1.79176701</v>
      </c>
      <c r="H686" s="74">
        <f>IF(ISERROR(F686/G686-1),"",IF((F686/G686-1)&gt;10000%,"",F686/G686-1))</f>
        <v>-0.58232076167090496</v>
      </c>
      <c r="I686" s="60">
        <f>F686/$F$1042</f>
        <v>4.1203721370216835E-5</v>
      </c>
      <c r="J686" s="121">
        <v>77.20366048999999</v>
      </c>
      <c r="K686" s="121">
        <v>65.087681818181807</v>
      </c>
    </row>
    <row r="687" spans="1:11" x14ac:dyDescent="0.2">
      <c r="A687" s="118" t="s">
        <v>2375</v>
      </c>
      <c r="B687" s="59" t="s">
        <v>284</v>
      </c>
      <c r="C687" s="59" t="s">
        <v>295</v>
      </c>
      <c r="D687" s="118" t="s">
        <v>854</v>
      </c>
      <c r="E687" s="118" t="s">
        <v>230</v>
      </c>
      <c r="F687" s="119">
        <v>0.74652603000000006</v>
      </c>
      <c r="G687" s="119">
        <v>0.6061035600000001</v>
      </c>
      <c r="H687" s="74">
        <f>IF(ISERROR(F687/G687-1),"",IF((F687/G687-1)&gt;10000%,"",F687/G687-1))</f>
        <v>0.23168065536523152</v>
      </c>
      <c r="I687" s="60">
        <f>F687/$F$1042</f>
        <v>4.1101433846669885E-5</v>
      </c>
      <c r="J687" s="121">
        <v>170.1680508</v>
      </c>
      <c r="K687" s="121">
        <v>27.8429545454545</v>
      </c>
    </row>
    <row r="688" spans="1:11" x14ac:dyDescent="0.2">
      <c r="A688" s="118" t="s">
        <v>2838</v>
      </c>
      <c r="B688" s="59" t="s">
        <v>1043</v>
      </c>
      <c r="C688" s="59" t="s">
        <v>681</v>
      </c>
      <c r="D688" s="118" t="s">
        <v>228</v>
      </c>
      <c r="E688" s="118" t="s">
        <v>1053</v>
      </c>
      <c r="F688" s="119">
        <v>0.73817328999999998</v>
      </c>
      <c r="G688" s="119">
        <v>0.49969523999999998</v>
      </c>
      <c r="H688" s="74">
        <f>IF(ISERROR(F688/G688-1),"",IF((F688/G688-1)&gt;10000%,"",F688/G688-1))</f>
        <v>0.47724699158631179</v>
      </c>
      <c r="I688" s="60">
        <f>F688/$F$1042</f>
        <v>4.0641557597547751E-5</v>
      </c>
      <c r="J688" s="121">
        <v>16.4310768</v>
      </c>
      <c r="K688" s="121">
        <v>53.193090909090898</v>
      </c>
    </row>
    <row r="689" spans="1:11" x14ac:dyDescent="0.2">
      <c r="A689" s="118" t="s">
        <v>2761</v>
      </c>
      <c r="B689" s="59" t="s">
        <v>190</v>
      </c>
      <c r="C689" s="59" t="s">
        <v>919</v>
      </c>
      <c r="D689" s="118" t="s">
        <v>229</v>
      </c>
      <c r="E689" s="118" t="s">
        <v>1053</v>
      </c>
      <c r="F689" s="119">
        <v>0.73708468900000002</v>
      </c>
      <c r="G689" s="119">
        <v>1.094503319</v>
      </c>
      <c r="H689" s="74">
        <f>IF(ISERROR(F689/G689-1),"",IF((F689/G689-1)&gt;10000%,"",F689/G689-1))</f>
        <v>-0.32655783111426084</v>
      </c>
      <c r="I689" s="60">
        <f>F689/$F$1042</f>
        <v>4.0581622564891332E-5</v>
      </c>
      <c r="J689" s="121">
        <v>213.35387164040003</v>
      </c>
      <c r="K689" s="121">
        <v>30.022500000000001</v>
      </c>
    </row>
    <row r="690" spans="1:11" x14ac:dyDescent="0.2">
      <c r="A690" s="118" t="s">
        <v>2422</v>
      </c>
      <c r="B690" s="59" t="s">
        <v>846</v>
      </c>
      <c r="C690" s="59" t="s">
        <v>1003</v>
      </c>
      <c r="D690" s="118" t="s">
        <v>228</v>
      </c>
      <c r="E690" s="118" t="s">
        <v>1053</v>
      </c>
      <c r="F690" s="119">
        <v>0.73503868624664404</v>
      </c>
      <c r="G690" s="119">
        <v>0</v>
      </c>
      <c r="H690" s="74" t="str">
        <f>IF(ISERROR(F690/G690-1),"",IF((F690/G690-1)&gt;10000%,"",F690/G690-1))</f>
        <v/>
      </c>
      <c r="I690" s="60">
        <f>F690/$F$1042</f>
        <v>4.0468975927751081E-5</v>
      </c>
      <c r="J690" s="121">
        <v>310.86534736000004</v>
      </c>
      <c r="K690" s="121">
        <v>30.085318181818199</v>
      </c>
    </row>
    <row r="691" spans="1:11" x14ac:dyDescent="0.2">
      <c r="A691" s="118" t="s">
        <v>2367</v>
      </c>
      <c r="B691" s="59" t="s">
        <v>387</v>
      </c>
      <c r="C691" s="59" t="s">
        <v>916</v>
      </c>
      <c r="D691" s="118" t="s">
        <v>228</v>
      </c>
      <c r="E691" s="118" t="s">
        <v>230</v>
      </c>
      <c r="F691" s="119">
        <v>0.73155999999999999</v>
      </c>
      <c r="G691" s="119">
        <v>0.18373948499999998</v>
      </c>
      <c r="H691" s="74">
        <f>IF(ISERROR(F691/G691-1),"",IF((F691/G691-1)&gt;10000%,"",F691/G691-1))</f>
        <v>2.9815067512570859</v>
      </c>
      <c r="I691" s="60">
        <f>F691/$F$1042</f>
        <v>4.0277450131068867E-5</v>
      </c>
      <c r="J691" s="121">
        <v>16.566704775000002</v>
      </c>
      <c r="K691" s="121">
        <v>16.454136363636401</v>
      </c>
    </row>
    <row r="692" spans="1:11" x14ac:dyDescent="0.2">
      <c r="A692" s="118" t="s">
        <v>2106</v>
      </c>
      <c r="B692" s="59" t="s">
        <v>1647</v>
      </c>
      <c r="C692" s="59" t="s">
        <v>1003</v>
      </c>
      <c r="D692" s="118" t="s">
        <v>229</v>
      </c>
      <c r="E692" s="118" t="s">
        <v>230</v>
      </c>
      <c r="F692" s="119">
        <v>0.72060229000000009</v>
      </c>
      <c r="G692" s="119">
        <v>0.27700629999999998</v>
      </c>
      <c r="H692" s="74">
        <f>IF(ISERROR(F692/G692-1),"",IF((F692/G692-1)&gt;10000%,"",F692/G692-1))</f>
        <v>1.6013931452100554</v>
      </c>
      <c r="I692" s="60">
        <f>F692/$F$1042</f>
        <v>3.9674152222386443E-5</v>
      </c>
      <c r="J692" s="121">
        <v>4.1924435280000001</v>
      </c>
      <c r="K692" s="121">
        <v>134.28713636363599</v>
      </c>
    </row>
    <row r="693" spans="1:11" x14ac:dyDescent="0.2">
      <c r="A693" s="118" t="s">
        <v>2520</v>
      </c>
      <c r="B693" s="59" t="s">
        <v>1008</v>
      </c>
      <c r="C693" s="59" t="s">
        <v>914</v>
      </c>
      <c r="D693" s="118" t="s">
        <v>228</v>
      </c>
      <c r="E693" s="118" t="s">
        <v>3028</v>
      </c>
      <c r="F693" s="119">
        <v>0.71730783999999992</v>
      </c>
      <c r="G693" s="119">
        <v>0.90419746000000001</v>
      </c>
      <c r="H693" s="74">
        <f>IF(ISERROR(F693/G693-1),"",IF((F693/G693-1)&gt;10000%,"",F693/G693-1))</f>
        <v>-0.20669115792473036</v>
      </c>
      <c r="I693" s="60">
        <f>F693/$F$1042</f>
        <v>3.9492769908448688E-5</v>
      </c>
      <c r="J693" s="121">
        <v>31.9170558</v>
      </c>
      <c r="K693" s="121">
        <v>15.7218181818182</v>
      </c>
    </row>
    <row r="694" spans="1:11" x14ac:dyDescent="0.2">
      <c r="A694" s="118" t="s">
        <v>2846</v>
      </c>
      <c r="B694" s="59" t="s">
        <v>1048</v>
      </c>
      <c r="C694" s="59" t="s">
        <v>681</v>
      </c>
      <c r="D694" s="118" t="s">
        <v>229</v>
      </c>
      <c r="E694" s="118" t="s">
        <v>1053</v>
      </c>
      <c r="F694" s="119">
        <v>0.70506247999999994</v>
      </c>
      <c r="G694" s="119">
        <v>0.68927603000000004</v>
      </c>
      <c r="H694" s="74">
        <f>IF(ISERROR(F694/G694-1),"",IF((F694/G694-1)&gt;10000%,"",F694/G694-1))</f>
        <v>2.2902943542081333E-2</v>
      </c>
      <c r="I694" s="60">
        <f>F694/$F$1042</f>
        <v>3.8818577939591746E-5</v>
      </c>
      <c r="J694" s="121">
        <v>21.981827280000001</v>
      </c>
      <c r="K694" s="121">
        <v>75.693590909090901</v>
      </c>
    </row>
    <row r="695" spans="1:11" x14ac:dyDescent="0.2">
      <c r="A695" s="118" t="s">
        <v>1854</v>
      </c>
      <c r="B695" s="59" t="s">
        <v>192</v>
      </c>
      <c r="C695" s="59" t="s">
        <v>919</v>
      </c>
      <c r="D695" s="118" t="s">
        <v>229</v>
      </c>
      <c r="E695" s="118" t="s">
        <v>1053</v>
      </c>
      <c r="F695" s="119">
        <v>0.70150692000000003</v>
      </c>
      <c r="G695" s="119">
        <v>5.4125312499999998</v>
      </c>
      <c r="H695" s="74">
        <f>IF(ISERROR(F695/G695-1),"",IF((F695/G695-1)&gt;10000%,"",F695/G695-1))</f>
        <v>-0.87039207949145792</v>
      </c>
      <c r="I695" s="60">
        <f>F695/$F$1042</f>
        <v>3.8622819709797853E-5</v>
      </c>
      <c r="J695" s="121">
        <v>221.42549191613941</v>
      </c>
      <c r="K695" s="121">
        <v>20.966727272727301</v>
      </c>
    </row>
    <row r="696" spans="1:11" x14ac:dyDescent="0.2">
      <c r="A696" s="118" t="s">
        <v>2856</v>
      </c>
      <c r="B696" s="59" t="s">
        <v>2124</v>
      </c>
      <c r="C696" s="59" t="s">
        <v>1989</v>
      </c>
      <c r="D696" s="118" t="s">
        <v>228</v>
      </c>
      <c r="E696" s="118" t="s">
        <v>230</v>
      </c>
      <c r="F696" s="119">
        <v>0.69798448000000002</v>
      </c>
      <c r="G696" s="119">
        <v>0.37797639</v>
      </c>
      <c r="H696" s="74">
        <f>IF(ISERROR(F696/G696-1),"",IF((F696/G696-1)&gt;10000%,"",F696/G696-1))</f>
        <v>0.84663512977622757</v>
      </c>
      <c r="I696" s="60">
        <f>F696/$F$1042</f>
        <v>3.8428884965635128E-5</v>
      </c>
      <c r="J696" s="121">
        <v>34.652757859200001</v>
      </c>
      <c r="K696" s="121">
        <v>13.8805909090909</v>
      </c>
    </row>
    <row r="697" spans="1:11" x14ac:dyDescent="0.2">
      <c r="A697" s="118" t="s">
        <v>2042</v>
      </c>
      <c r="B697" s="59" t="s">
        <v>2043</v>
      </c>
      <c r="C697" s="59" t="s">
        <v>681</v>
      </c>
      <c r="D697" s="118" t="s">
        <v>229</v>
      </c>
      <c r="E697" s="118" t="s">
        <v>230</v>
      </c>
      <c r="F697" s="119">
        <v>0.69666892000000002</v>
      </c>
      <c r="G697" s="119">
        <v>0.38279522999999999</v>
      </c>
      <c r="H697" s="74">
        <f>IF(ISERROR(F697/G697-1),"",IF((F697/G697-1)&gt;10000%,"",F697/G697-1))</f>
        <v>0.81995193618269502</v>
      </c>
      <c r="I697" s="60">
        <f>F697/$F$1042</f>
        <v>3.8356454266451973E-5</v>
      </c>
      <c r="J697" s="121">
        <v>14.744508</v>
      </c>
      <c r="K697" s="121">
        <v>39.104045454545499</v>
      </c>
    </row>
    <row r="698" spans="1:11" x14ac:dyDescent="0.2">
      <c r="A698" s="118" t="s">
        <v>2657</v>
      </c>
      <c r="B698" s="59" t="s">
        <v>591</v>
      </c>
      <c r="C698" s="59" t="s">
        <v>920</v>
      </c>
      <c r="D698" s="118" t="s">
        <v>228</v>
      </c>
      <c r="E698" s="118" t="s">
        <v>1053</v>
      </c>
      <c r="F698" s="119">
        <v>0.69149687000000004</v>
      </c>
      <c r="G698" s="119">
        <v>0.74639613000000005</v>
      </c>
      <c r="H698" s="74">
        <f>IF(ISERROR(F698/G698-1),"",IF((F698/G698-1)&gt;10000%,"",F698/G698-1))</f>
        <v>-7.3552444598017908E-2</v>
      </c>
      <c r="I698" s="60">
        <f>F698/$F$1042</f>
        <v>3.8071697054534436E-5</v>
      </c>
      <c r="J698" s="121">
        <v>43.744953639999999</v>
      </c>
      <c r="K698" s="121">
        <v>14.577545454545501</v>
      </c>
    </row>
    <row r="699" spans="1:11" x14ac:dyDescent="0.2">
      <c r="A699" s="118" t="s">
        <v>2408</v>
      </c>
      <c r="B699" s="59" t="s">
        <v>384</v>
      </c>
      <c r="C699" s="59" t="s">
        <v>681</v>
      </c>
      <c r="D699" s="118" t="s">
        <v>228</v>
      </c>
      <c r="E699" s="118" t="s">
        <v>1053</v>
      </c>
      <c r="F699" s="119">
        <v>0.68634787100000005</v>
      </c>
      <c r="G699" s="119">
        <v>0.10584200000000001</v>
      </c>
      <c r="H699" s="74">
        <f>IF(ISERROR(F699/G699-1),"",IF((F699/G699-1)&gt;10000%,"",F699/G699-1))</f>
        <v>5.4846457077530664</v>
      </c>
      <c r="I699" s="60">
        <f>F699/$F$1042</f>
        <v>3.7788208959986587E-5</v>
      </c>
      <c r="J699" s="121">
        <v>5.895886999</v>
      </c>
      <c r="K699" s="121">
        <v>17.338409090909099</v>
      </c>
    </row>
    <row r="700" spans="1:11" x14ac:dyDescent="0.2">
      <c r="A700" s="118" t="s">
        <v>1984</v>
      </c>
      <c r="B700" s="59" t="s">
        <v>1985</v>
      </c>
      <c r="C700" s="59" t="s">
        <v>164</v>
      </c>
      <c r="D700" s="118" t="s">
        <v>854</v>
      </c>
      <c r="E700" s="118" t="s">
        <v>230</v>
      </c>
      <c r="F700" s="119">
        <v>0.67728774999999997</v>
      </c>
      <c r="G700" s="119">
        <v>4.0568650000000005E-2</v>
      </c>
      <c r="H700" s="74">
        <f>IF(ISERROR(F700/G700-1),"",IF((F700/G700-1)&gt;10000%,"",F700/G700-1))</f>
        <v>15.694855510350969</v>
      </c>
      <c r="I700" s="60">
        <f>F700/$F$1042</f>
        <v>3.7289386482323848E-5</v>
      </c>
      <c r="J700" s="121">
        <v>126.11140259999999</v>
      </c>
      <c r="K700" s="121">
        <v>20.957727272727301</v>
      </c>
    </row>
    <row r="701" spans="1:11" x14ac:dyDescent="0.2">
      <c r="A701" s="118" t="s">
        <v>2486</v>
      </c>
      <c r="B701" s="59" t="s">
        <v>203</v>
      </c>
      <c r="C701" s="59" t="s">
        <v>914</v>
      </c>
      <c r="D701" s="118" t="s">
        <v>228</v>
      </c>
      <c r="E701" s="118" t="s">
        <v>1053</v>
      </c>
      <c r="F701" s="119">
        <v>0.67688081999999994</v>
      </c>
      <c r="G701" s="119">
        <v>0</v>
      </c>
      <c r="H701" s="74" t="str">
        <f>IF(ISERROR(F701/G701-1),"",IF((F701/G701-1)&gt;10000%,"",F701/G701-1))</f>
        <v/>
      </c>
      <c r="I701" s="60">
        <f>F701/$F$1042</f>
        <v>3.7266982164452671E-5</v>
      </c>
      <c r="J701" s="121">
        <v>102.00905000000002</v>
      </c>
      <c r="K701" s="121">
        <v>4.3537727272727302</v>
      </c>
    </row>
    <row r="702" spans="1:11" x14ac:dyDescent="0.2">
      <c r="A702" s="118" t="s">
        <v>2165</v>
      </c>
      <c r="B702" s="118" t="s">
        <v>231</v>
      </c>
      <c r="C702" s="118" t="s">
        <v>915</v>
      </c>
      <c r="D702" s="118" t="s">
        <v>228</v>
      </c>
      <c r="E702" s="118" t="s">
        <v>1053</v>
      </c>
      <c r="F702" s="119">
        <v>0.67516304500000002</v>
      </c>
      <c r="G702" s="119">
        <v>0.76952160300000005</v>
      </c>
      <c r="H702" s="74">
        <f>IF(ISERROR(F702/G702-1),"",IF((F702/G702-1)&gt;10000%,"",F702/G702-1))</f>
        <v>-0.12261976484109183</v>
      </c>
      <c r="I702" s="120">
        <f>F702/$F$1042</f>
        <v>3.7172406740838902E-5</v>
      </c>
      <c r="J702" s="121">
        <v>16.000694109999998</v>
      </c>
      <c r="K702" s="121">
        <v>3.5580909090909101</v>
      </c>
    </row>
    <row r="703" spans="1:11" x14ac:dyDescent="0.2">
      <c r="A703" s="118" t="s">
        <v>2978</v>
      </c>
      <c r="B703" s="59" t="s">
        <v>2983</v>
      </c>
      <c r="C703" s="59" t="s">
        <v>919</v>
      </c>
      <c r="D703" s="118" t="s">
        <v>229</v>
      </c>
      <c r="E703" s="118" t="s">
        <v>1053</v>
      </c>
      <c r="F703" s="119">
        <v>0.67482783999999996</v>
      </c>
      <c r="G703" s="119"/>
      <c r="H703" s="74"/>
      <c r="I703" s="60">
        <f>F703/$F$1042</f>
        <v>3.7153951381509267E-5</v>
      </c>
      <c r="J703" s="121">
        <v>8.199094048000001</v>
      </c>
      <c r="K703" s="121">
        <v>46.130947368421097</v>
      </c>
    </row>
    <row r="704" spans="1:11" x14ac:dyDescent="0.2">
      <c r="A704" s="118" t="s">
        <v>2116</v>
      </c>
      <c r="B704" s="59" t="s">
        <v>2117</v>
      </c>
      <c r="C704" s="59" t="s">
        <v>164</v>
      </c>
      <c r="D704" s="118" t="s">
        <v>854</v>
      </c>
      <c r="E704" s="118" t="s">
        <v>1053</v>
      </c>
      <c r="F704" s="119">
        <v>0.65913505000000006</v>
      </c>
      <c r="G704" s="119">
        <v>0.30472096999999998</v>
      </c>
      <c r="H704" s="74">
        <f>IF(ISERROR(F704/G704-1),"",IF((F704/G704-1)&gt;10000%,"",F704/G704-1))</f>
        <v>1.1630774212880723</v>
      </c>
      <c r="I704" s="60">
        <f>F704/$F$1042</f>
        <v>3.6289954489057065E-5</v>
      </c>
      <c r="J704" s="121">
        <v>12.686999999999999</v>
      </c>
      <c r="K704" s="121">
        <v>57.775090909090899</v>
      </c>
    </row>
    <row r="705" spans="1:11" x14ac:dyDescent="0.2">
      <c r="A705" s="118" t="s">
        <v>2032</v>
      </c>
      <c r="B705" s="59" t="s">
        <v>2033</v>
      </c>
      <c r="C705" s="59" t="s">
        <v>295</v>
      </c>
      <c r="D705" s="118" t="s">
        <v>229</v>
      </c>
      <c r="E705" s="118" t="s">
        <v>230</v>
      </c>
      <c r="F705" s="119">
        <v>0.64790890000000001</v>
      </c>
      <c r="G705" s="119">
        <v>0.72072921999999995</v>
      </c>
      <c r="H705" s="74">
        <f>IF(ISERROR(F705/G705-1),"",IF((F705/G705-1)&gt;10000%,"",F705/G705-1))</f>
        <v>-0.10103700249588876</v>
      </c>
      <c r="I705" s="60">
        <f>F705/$F$1042</f>
        <v>3.5671877097197339E-5</v>
      </c>
      <c r="J705" s="121">
        <v>4.4723676109999992</v>
      </c>
      <c r="K705" s="121">
        <v>47.127227272727303</v>
      </c>
    </row>
    <row r="706" spans="1:11" x14ac:dyDescent="0.2">
      <c r="A706" s="118" t="s">
        <v>2649</v>
      </c>
      <c r="B706" s="59" t="s">
        <v>604</v>
      </c>
      <c r="C706" s="59" t="s">
        <v>920</v>
      </c>
      <c r="D706" s="118" t="s">
        <v>229</v>
      </c>
      <c r="E706" s="118" t="s">
        <v>1053</v>
      </c>
      <c r="F706" s="119">
        <v>0.64642281999999995</v>
      </c>
      <c r="G706" s="119">
        <v>5.4092011600000003</v>
      </c>
      <c r="H706" s="74">
        <f>IF(ISERROR(F706/G706-1),"",IF((F706/G706-1)&gt;10000%,"",F706/G706-1))</f>
        <v>-0.88049569596705479</v>
      </c>
      <c r="I706" s="60">
        <f>F706/$F$1042</f>
        <v>3.5590058089746436E-5</v>
      </c>
      <c r="J706" s="121">
        <v>286.78767010000001</v>
      </c>
      <c r="K706" s="121">
        <v>7.6680000000000001</v>
      </c>
    </row>
    <row r="707" spans="1:11" x14ac:dyDescent="0.2">
      <c r="A707" s="118" t="s">
        <v>2574</v>
      </c>
      <c r="B707" s="59" t="s">
        <v>2575</v>
      </c>
      <c r="C707" s="59" t="s">
        <v>919</v>
      </c>
      <c r="D707" s="118" t="s">
        <v>229</v>
      </c>
      <c r="E707" s="118" t="s">
        <v>230</v>
      </c>
      <c r="F707" s="119">
        <v>0.64563082999999999</v>
      </c>
      <c r="G707" s="119">
        <v>0.54350154000000006</v>
      </c>
      <c r="H707" s="74">
        <f>IF(ISERROR(F707/G707-1),"",IF((F707/G707-1)&gt;10000%,"",F707/G707-1))</f>
        <v>0.18790984474487393</v>
      </c>
      <c r="I707" s="60">
        <f>F707/$F$1042</f>
        <v>3.5546453549135546E-5</v>
      </c>
      <c r="J707" s="121">
        <v>50.049912952</v>
      </c>
      <c r="K707" s="121">
        <v>31.5260909090909</v>
      </c>
    </row>
    <row r="708" spans="1:11" x14ac:dyDescent="0.2">
      <c r="A708" s="118" t="s">
        <v>2068</v>
      </c>
      <c r="B708" s="59" t="s">
        <v>2</v>
      </c>
      <c r="C708" s="59" t="s">
        <v>1003</v>
      </c>
      <c r="D708" s="118" t="s">
        <v>229</v>
      </c>
      <c r="E708" s="118" t="s">
        <v>230</v>
      </c>
      <c r="F708" s="119">
        <v>0.64547259999999995</v>
      </c>
      <c r="G708" s="119">
        <v>1.336658315</v>
      </c>
      <c r="H708" s="74">
        <f>IF(ISERROR(F708/G708-1),"",IF((F708/G708-1)&gt;10000%,"",F708/G708-1))</f>
        <v>-0.51709977579423505</v>
      </c>
      <c r="I708" s="60">
        <f>F708/$F$1042</f>
        <v>3.5537741890578161E-5</v>
      </c>
      <c r="J708" s="121">
        <v>146.74288188</v>
      </c>
      <c r="K708" s="121">
        <v>30.6101363636364</v>
      </c>
    </row>
    <row r="709" spans="1:11" x14ac:dyDescent="0.2">
      <c r="A709" s="118" t="s">
        <v>2519</v>
      </c>
      <c r="B709" s="59" t="s">
        <v>78</v>
      </c>
      <c r="C709" s="59" t="s">
        <v>914</v>
      </c>
      <c r="D709" s="118" t="s">
        <v>228</v>
      </c>
      <c r="E709" s="118" t="s">
        <v>3028</v>
      </c>
      <c r="F709" s="119">
        <v>0.64007103200000004</v>
      </c>
      <c r="G709" s="119">
        <v>0.94557556600000003</v>
      </c>
      <c r="H709" s="74">
        <f>IF(ISERROR(F709/G709-1),"",IF((F709/G709-1)&gt;10000%,"",F709/G709-1))</f>
        <v>-0.32308843944895249</v>
      </c>
      <c r="I709" s="60">
        <f>F709/$F$1042</f>
        <v>3.524034812144156E-5</v>
      </c>
      <c r="J709" s="121">
        <v>51.28293566</v>
      </c>
      <c r="K709" s="121">
        <v>22.626954545454499</v>
      </c>
    </row>
    <row r="710" spans="1:11" x14ac:dyDescent="0.2">
      <c r="A710" s="118" t="s">
        <v>2262</v>
      </c>
      <c r="B710" s="59" t="s">
        <v>431</v>
      </c>
      <c r="C710" s="59" t="s">
        <v>919</v>
      </c>
      <c r="D710" s="118" t="s">
        <v>229</v>
      </c>
      <c r="E710" s="118" t="s">
        <v>230</v>
      </c>
      <c r="F710" s="119">
        <v>0.6379556999999999</v>
      </c>
      <c r="G710" s="119">
        <v>0.45392505</v>
      </c>
      <c r="H710" s="74">
        <f>IF(ISERROR(F710/G710-1),"",IF((F710/G710-1)&gt;10000%,"",F710/G710-1))</f>
        <v>0.40542078477493115</v>
      </c>
      <c r="I710" s="60">
        <f>F710/$F$1042</f>
        <v>3.5123884428592492E-5</v>
      </c>
      <c r="J710" s="121">
        <v>7.6002142599999996</v>
      </c>
      <c r="K710" s="121">
        <v>32.346545454545499</v>
      </c>
    </row>
    <row r="711" spans="1:11" x14ac:dyDescent="0.2">
      <c r="A711" s="118" t="s">
        <v>2852</v>
      </c>
      <c r="B711" s="59" t="s">
        <v>2466</v>
      </c>
      <c r="C711" s="59" t="s">
        <v>1989</v>
      </c>
      <c r="D711" s="118" t="s">
        <v>854</v>
      </c>
      <c r="E711" s="118" t="s">
        <v>1053</v>
      </c>
      <c r="F711" s="119">
        <v>0.63262327000000007</v>
      </c>
      <c r="G711" s="119">
        <v>4.6775539500000001</v>
      </c>
      <c r="H711" s="74">
        <f>IF(ISERROR(F711/G711-1),"",IF((F711/G711-1)&gt;10000%,"",F711/G711-1))</f>
        <v>-0.86475339958398556</v>
      </c>
      <c r="I711" s="60">
        <f>F711/$F$1042</f>
        <v>3.4830297185710967E-5</v>
      </c>
      <c r="J711" s="121">
        <v>84.035067999999995</v>
      </c>
      <c r="K711" s="121">
        <v>89.957727272727297</v>
      </c>
    </row>
    <row r="712" spans="1:11" x14ac:dyDescent="0.2">
      <c r="A712" s="118" t="s">
        <v>2505</v>
      </c>
      <c r="B712" s="59" t="s">
        <v>998</v>
      </c>
      <c r="C712" s="59" t="s">
        <v>914</v>
      </c>
      <c r="D712" s="118" t="s">
        <v>228</v>
      </c>
      <c r="E712" s="118" t="s">
        <v>3028</v>
      </c>
      <c r="F712" s="119">
        <v>0.6323666899999999</v>
      </c>
      <c r="G712" s="119">
        <v>0.164826745</v>
      </c>
      <c r="H712" s="74">
        <f>IF(ISERROR(F712/G712-1),"",IF((F712/G712-1)&gt;10000%,"",F712/G712-1))</f>
        <v>2.8365538917849764</v>
      </c>
      <c r="I712" s="60">
        <f>F712/$F$1042</f>
        <v>3.4816170677762701E-5</v>
      </c>
      <c r="J712" s="121">
        <v>192.80998216999998</v>
      </c>
      <c r="K712" s="121">
        <v>17.278863636363599</v>
      </c>
    </row>
    <row r="713" spans="1:11" x14ac:dyDescent="0.2">
      <c r="A713" s="118" t="s">
        <v>2110</v>
      </c>
      <c r="B713" s="59" t="s">
        <v>1626</v>
      </c>
      <c r="C713" s="59" t="s">
        <v>1003</v>
      </c>
      <c r="D713" s="118" t="s">
        <v>229</v>
      </c>
      <c r="E713" s="118" t="s">
        <v>230</v>
      </c>
      <c r="F713" s="119">
        <v>0.62603538000000003</v>
      </c>
      <c r="G713" s="119">
        <v>0.25371558</v>
      </c>
      <c r="H713" s="74">
        <f>IF(ISERROR(F713/G713-1),"",IF((F713/G713-1)&gt;10000%,"",F713/G713-1))</f>
        <v>1.4674692031131871</v>
      </c>
      <c r="I713" s="60">
        <f>F713/$F$1042</f>
        <v>3.446758816533811E-5</v>
      </c>
      <c r="J713" s="121">
        <v>52.848950000000002</v>
      </c>
      <c r="K713" s="121">
        <v>20.540545454545502</v>
      </c>
    </row>
    <row r="714" spans="1:11" x14ac:dyDescent="0.2">
      <c r="A714" s="118" t="s">
        <v>2751</v>
      </c>
      <c r="B714" s="59" t="s">
        <v>498</v>
      </c>
      <c r="C714" s="59" t="s">
        <v>681</v>
      </c>
      <c r="D714" s="118" t="s">
        <v>229</v>
      </c>
      <c r="E714" s="118" t="s">
        <v>230</v>
      </c>
      <c r="F714" s="119">
        <v>0.62545276999999999</v>
      </c>
      <c r="G714" s="119">
        <v>0.72882913999999999</v>
      </c>
      <c r="H714" s="74">
        <f>IF(ISERROR(F714/G714-1),"",IF((F714/G714-1)&gt;10000%,"",F714/G714-1))</f>
        <v>-0.14183896379335215</v>
      </c>
      <c r="I714" s="60">
        <f>F714/$F$1042</f>
        <v>3.4435511445423323E-5</v>
      </c>
      <c r="J714" s="121">
        <v>10.906749136</v>
      </c>
      <c r="K714" s="121">
        <v>166.51433333333301</v>
      </c>
    </row>
    <row r="715" spans="1:11" x14ac:dyDescent="0.2">
      <c r="A715" s="118" t="s">
        <v>2168</v>
      </c>
      <c r="B715" s="59" t="s">
        <v>555</v>
      </c>
      <c r="C715" s="59" t="s">
        <v>915</v>
      </c>
      <c r="D715" s="118" t="s">
        <v>228</v>
      </c>
      <c r="E715" s="118" t="s">
        <v>1053</v>
      </c>
      <c r="F715" s="119">
        <v>0.61947374799999999</v>
      </c>
      <c r="G715" s="119">
        <v>1.1690531880000001</v>
      </c>
      <c r="H715" s="74">
        <f>IF(ISERROR(F715/G715-1),"",IF((F715/G715-1)&gt;10000%,"",F715/G715-1))</f>
        <v>-0.47010644651695699</v>
      </c>
      <c r="I715" s="60">
        <f>F715/$F$1042</f>
        <v>3.4106324829920064E-5</v>
      </c>
      <c r="J715" s="121">
        <v>13.55468634</v>
      </c>
      <c r="K715" s="121">
        <v>69.094863636363598</v>
      </c>
    </row>
    <row r="716" spans="1:11" x14ac:dyDescent="0.2">
      <c r="A716" s="118" t="s">
        <v>2072</v>
      </c>
      <c r="B716" s="59" t="s">
        <v>1063</v>
      </c>
      <c r="C716" s="59" t="s">
        <v>1003</v>
      </c>
      <c r="D716" s="118" t="s">
        <v>229</v>
      </c>
      <c r="E716" s="118" t="s">
        <v>230</v>
      </c>
      <c r="F716" s="119">
        <v>0.61225166000000009</v>
      </c>
      <c r="G716" s="119">
        <v>0.69948529000000004</v>
      </c>
      <c r="H716" s="74">
        <f>IF(ISERROR(F716/G716-1),"",IF((F716/G716-1)&gt;10000%,"",F716/G716-1))</f>
        <v>-0.12471117155301426</v>
      </c>
      <c r="I716" s="60">
        <f>F716/$F$1042</f>
        <v>3.370869881255691E-5</v>
      </c>
      <c r="J716" s="121">
        <v>61.968593670000004</v>
      </c>
      <c r="K716" s="121">
        <v>34.547818181818201</v>
      </c>
    </row>
    <row r="717" spans="1:11" x14ac:dyDescent="0.2">
      <c r="A717" s="118" t="s">
        <v>1681</v>
      </c>
      <c r="B717" s="59" t="s">
        <v>871</v>
      </c>
      <c r="C717" s="59" t="s">
        <v>164</v>
      </c>
      <c r="D717" s="118" t="s">
        <v>854</v>
      </c>
      <c r="E717" s="118" t="s">
        <v>230</v>
      </c>
      <c r="F717" s="119">
        <v>0.61138333999999994</v>
      </c>
      <c r="G717" s="119">
        <v>1.73872429</v>
      </c>
      <c r="H717" s="74">
        <f>IF(ISERROR(F717/G717-1),"",IF((F717/G717-1)&gt;10000%,"",F717/G717-1))</f>
        <v>-0.64837246277844318</v>
      </c>
      <c r="I717" s="60">
        <f>F717/$F$1042</f>
        <v>3.366089177622658E-5</v>
      </c>
      <c r="J717" s="121">
        <v>30.126508000000001</v>
      </c>
      <c r="K717" s="121">
        <v>31.248000000000001</v>
      </c>
    </row>
    <row r="718" spans="1:11" x14ac:dyDescent="0.2">
      <c r="A718" s="118" t="s">
        <v>2707</v>
      </c>
      <c r="B718" s="59" t="s">
        <v>337</v>
      </c>
      <c r="C718" s="59" t="s">
        <v>920</v>
      </c>
      <c r="D718" s="118" t="s">
        <v>228</v>
      </c>
      <c r="E718" s="118" t="s">
        <v>1053</v>
      </c>
      <c r="F718" s="119">
        <v>0.61049609199999999</v>
      </c>
      <c r="G718" s="119">
        <v>0.69319289000000006</v>
      </c>
      <c r="H718" s="74">
        <f>IF(ISERROR(F718/G718-1),"",IF((F718/G718-1)&gt;10000%,"",F718/G718-1))</f>
        <v>-0.11929839326540126</v>
      </c>
      <c r="I718" s="60">
        <f>F718/$F$1042</f>
        <v>3.3612042622262601E-5</v>
      </c>
      <c r="J718" s="121">
        <v>7.1455205399999997</v>
      </c>
      <c r="K718" s="121">
        <v>73.809045454545497</v>
      </c>
    </row>
    <row r="719" spans="1:11" x14ac:dyDescent="0.2">
      <c r="A719" s="118" t="s">
        <v>1762</v>
      </c>
      <c r="B719" s="59" t="s">
        <v>1270</v>
      </c>
      <c r="C719" s="59" t="s">
        <v>681</v>
      </c>
      <c r="D719" s="118" t="s">
        <v>228</v>
      </c>
      <c r="E719" s="118" t="s">
        <v>1053</v>
      </c>
      <c r="F719" s="119">
        <v>0.60026271900000006</v>
      </c>
      <c r="G719" s="119">
        <v>2.7413112540000002</v>
      </c>
      <c r="H719" s="74">
        <f>IF(ISERROR(F719/G719-1),"",IF((F719/G719-1)&gt;10000%,"",F719/G719-1))</f>
        <v>-0.7810308048295781</v>
      </c>
      <c r="I719" s="60">
        <f>F719/$F$1042</f>
        <v>3.3048624487481962E-5</v>
      </c>
      <c r="J719" s="121">
        <v>16.868135819500001</v>
      </c>
      <c r="K719" s="121">
        <v>10.805181818181801</v>
      </c>
    </row>
    <row r="720" spans="1:11" x14ac:dyDescent="0.2">
      <c r="A720" s="118" t="s">
        <v>2418</v>
      </c>
      <c r="B720" s="59" t="s">
        <v>288</v>
      </c>
      <c r="C720" s="59" t="s">
        <v>295</v>
      </c>
      <c r="D720" s="118" t="s">
        <v>229</v>
      </c>
      <c r="E720" s="118" t="s">
        <v>230</v>
      </c>
      <c r="F720" s="119">
        <v>0.58353443000000005</v>
      </c>
      <c r="G720" s="119">
        <v>0.99545593999999993</v>
      </c>
      <c r="H720" s="74">
        <f>IF(ISERROR(F720/G720-1),"",IF((F720/G720-1)&gt;10000%,"",F720/G720-1))</f>
        <v>-0.41380185043649431</v>
      </c>
      <c r="I720" s="60">
        <f>F720/$F$1042</f>
        <v>3.2127616195645879E-5</v>
      </c>
      <c r="J720" s="121">
        <v>133.86668509999998</v>
      </c>
      <c r="K720" s="121">
        <v>31.865045454545498</v>
      </c>
    </row>
    <row r="721" spans="1:11" x14ac:dyDescent="0.2">
      <c r="A721" s="118" t="s">
        <v>2036</v>
      </c>
      <c r="B721" s="59" t="s">
        <v>2037</v>
      </c>
      <c r="C721" s="59" t="s">
        <v>295</v>
      </c>
      <c r="D721" s="118" t="s">
        <v>229</v>
      </c>
      <c r="E721" s="118" t="s">
        <v>230</v>
      </c>
      <c r="F721" s="119">
        <v>0.58323111599999999</v>
      </c>
      <c r="G721" s="119">
        <v>0.58704096100000003</v>
      </c>
      <c r="H721" s="74">
        <f>IF(ISERROR(F721/G721-1),"",IF((F721/G721-1)&gt;10000%,"",F721/G721-1))</f>
        <v>-6.4899134014603233E-3</v>
      </c>
      <c r="I721" s="60">
        <f>F721/$F$1042</f>
        <v>3.2110916656976381E-5</v>
      </c>
      <c r="J721" s="121">
        <v>9.073769639</v>
      </c>
      <c r="K721" s="121">
        <v>56.050227272727298</v>
      </c>
    </row>
    <row r="722" spans="1:11" x14ac:dyDescent="0.2">
      <c r="A722" s="118" t="s">
        <v>1917</v>
      </c>
      <c r="B722" s="59" t="s">
        <v>1576</v>
      </c>
      <c r="C722" s="59" t="s">
        <v>919</v>
      </c>
      <c r="D722" s="118" t="s">
        <v>229</v>
      </c>
      <c r="E722" s="118" t="s">
        <v>1053</v>
      </c>
      <c r="F722" s="119">
        <v>0.58135781000000009</v>
      </c>
      <c r="G722" s="119">
        <v>0.14655256999999999</v>
      </c>
      <c r="H722" s="74">
        <f>IF(ISERROR(F722/G722-1),"",IF((F722/G722-1)&gt;10000%,"",F722/G722-1))</f>
        <v>2.9668892193429302</v>
      </c>
      <c r="I722" s="60">
        <f>F722/$F$1042</f>
        <v>3.2007778173468223E-5</v>
      </c>
      <c r="J722" s="121">
        <v>27.374911367999999</v>
      </c>
      <c r="K722" s="121">
        <v>89.790409090909094</v>
      </c>
    </row>
    <row r="723" spans="1:11" x14ac:dyDescent="0.2">
      <c r="A723" s="118" t="s">
        <v>1913</v>
      </c>
      <c r="B723" s="59" t="s">
        <v>326</v>
      </c>
      <c r="C723" s="59" t="s">
        <v>919</v>
      </c>
      <c r="D723" s="118" t="s">
        <v>229</v>
      </c>
      <c r="E723" s="118" t="s">
        <v>1053</v>
      </c>
      <c r="F723" s="119">
        <v>0.57973092900000001</v>
      </c>
      <c r="G723" s="119">
        <v>0.28569840999999996</v>
      </c>
      <c r="H723" s="74">
        <f>IF(ISERROR(F723/G723-1),"",IF((F723/G723-1)&gt;10000%,"",F723/G723-1))</f>
        <v>1.029171002386748</v>
      </c>
      <c r="I723" s="60">
        <f>F723/$F$1042</f>
        <v>3.191820709475057E-5</v>
      </c>
      <c r="J723" s="121">
        <v>61.165664120000002</v>
      </c>
      <c r="K723" s="121">
        <v>77.990863636363599</v>
      </c>
    </row>
    <row r="724" spans="1:11" x14ac:dyDescent="0.2">
      <c r="A724" s="118" t="s">
        <v>2691</v>
      </c>
      <c r="B724" s="59" t="s">
        <v>172</v>
      </c>
      <c r="C724" s="59" t="s">
        <v>920</v>
      </c>
      <c r="D724" s="118" t="s">
        <v>228</v>
      </c>
      <c r="E724" s="118" t="s">
        <v>230</v>
      </c>
      <c r="F724" s="119">
        <v>0.57056391000000006</v>
      </c>
      <c r="G724" s="119">
        <v>0.42627045000000002</v>
      </c>
      <c r="H724" s="74">
        <f>IF(ISERROR(F724/G724-1),"",IF((F724/G724-1)&gt;10000%,"",F724/G724-1))</f>
        <v>0.33850214107029952</v>
      </c>
      <c r="I724" s="60">
        <f>F724/$F$1042</f>
        <v>3.1413499141031037E-5</v>
      </c>
      <c r="J724" s="121">
        <v>71.477951400000009</v>
      </c>
      <c r="K724" s="121">
        <v>144.14581818181799</v>
      </c>
    </row>
    <row r="725" spans="1:11" x14ac:dyDescent="0.2">
      <c r="A725" s="118" t="s">
        <v>1898</v>
      </c>
      <c r="B725" s="59" t="s">
        <v>967</v>
      </c>
      <c r="C725" s="59" t="s">
        <v>919</v>
      </c>
      <c r="D725" s="118" t="s">
        <v>229</v>
      </c>
      <c r="E725" s="118" t="s">
        <v>230</v>
      </c>
      <c r="F725" s="119">
        <v>0.56492531000000001</v>
      </c>
      <c r="G725" s="119">
        <v>0.4098</v>
      </c>
      <c r="H725" s="74">
        <f>IF(ISERROR(F725/G725-1),"",IF((F725/G725-1)&gt;10000%,"",F725/G725-1))</f>
        <v>0.37853906783796987</v>
      </c>
      <c r="I725" s="60">
        <f>F725/$F$1042</f>
        <v>3.1103055116878479E-5</v>
      </c>
      <c r="J725" s="121">
        <v>46.871712539999997</v>
      </c>
      <c r="K725" s="121">
        <v>21.856727272727301</v>
      </c>
    </row>
    <row r="726" spans="1:11" x14ac:dyDescent="0.2">
      <c r="A726" s="118" t="s">
        <v>2178</v>
      </c>
      <c r="B726" s="59" t="s">
        <v>554</v>
      </c>
      <c r="C726" s="59" t="s">
        <v>915</v>
      </c>
      <c r="D726" s="118" t="s">
        <v>228</v>
      </c>
      <c r="E726" s="118" t="s">
        <v>1053</v>
      </c>
      <c r="F726" s="119">
        <v>0.55985236100000002</v>
      </c>
      <c r="G726" s="119">
        <v>2.7832601640000001</v>
      </c>
      <c r="H726" s="74">
        <f>IF(ISERROR(F726/G726-1),"",IF((F726/G726-1)&gt;10000%,"",F726/G726-1))</f>
        <v>-0.79885015125736558</v>
      </c>
      <c r="I726" s="60">
        <f>F726/$F$1042</f>
        <v>3.0823754102108733E-5</v>
      </c>
      <c r="J726" s="121">
        <v>18.552734940000001</v>
      </c>
      <c r="K726" s="121">
        <v>37.151454545454499</v>
      </c>
    </row>
    <row r="727" spans="1:11" x14ac:dyDescent="0.2">
      <c r="A727" s="118" t="s">
        <v>2506</v>
      </c>
      <c r="B727" s="59" t="s">
        <v>1801</v>
      </c>
      <c r="C727" s="59" t="s">
        <v>914</v>
      </c>
      <c r="D727" s="118" t="s">
        <v>228</v>
      </c>
      <c r="E727" s="118" t="s">
        <v>3028</v>
      </c>
      <c r="F727" s="119">
        <v>0.55904718000000009</v>
      </c>
      <c r="G727" s="119">
        <v>6.6164410000000007E-2</v>
      </c>
      <c r="H727" s="74">
        <f>IF(ISERROR(F727/G727-1),"",IF((F727/G727-1)&gt;10000%,"",F727/G727-1))</f>
        <v>7.4493639405233125</v>
      </c>
      <c r="I727" s="60">
        <f>F727/$F$1042</f>
        <v>3.0779423305490572E-5</v>
      </c>
      <c r="J727" s="121">
        <v>9.5904600700000007</v>
      </c>
      <c r="K727" s="121">
        <v>14.0952727272727</v>
      </c>
    </row>
    <row r="728" spans="1:11" x14ac:dyDescent="0.2">
      <c r="A728" s="118" t="s">
        <v>2882</v>
      </c>
      <c r="B728" s="59" t="s">
        <v>1709</v>
      </c>
      <c r="C728" s="59" t="s">
        <v>681</v>
      </c>
      <c r="D728" s="118" t="s">
        <v>228</v>
      </c>
      <c r="E728" s="118" t="s">
        <v>1053</v>
      </c>
      <c r="F728" s="119">
        <v>0.5578958249999999</v>
      </c>
      <c r="G728" s="119">
        <v>0.69930941499999999</v>
      </c>
      <c r="H728" s="74">
        <f>IF(ISERROR(F728/G728-1),"",IF((F728/G728-1)&gt;10000%,"",F728/G728-1))</f>
        <v>-0.20221891335468445</v>
      </c>
      <c r="I728" s="60">
        <f>F728/$F$1042</f>
        <v>3.0716033230041306E-5</v>
      </c>
      <c r="J728" s="121">
        <v>8.0377919999999996</v>
      </c>
      <c r="K728" s="121">
        <v>193.255363636364</v>
      </c>
    </row>
    <row r="729" spans="1:11" x14ac:dyDescent="0.2">
      <c r="A729" s="118" t="s">
        <v>2437</v>
      </c>
      <c r="B729" s="59" t="s">
        <v>116</v>
      </c>
      <c r="C729" s="59" t="s">
        <v>681</v>
      </c>
      <c r="D729" s="118" t="s">
        <v>228</v>
      </c>
      <c r="E729" s="118" t="s">
        <v>1053</v>
      </c>
      <c r="F729" s="119">
        <v>0.55783461000000001</v>
      </c>
      <c r="G729" s="119">
        <v>0.17687988000000002</v>
      </c>
      <c r="H729" s="74">
        <f>IF(ISERROR(F729/G729-1),"",IF((F729/G729-1)&gt;10000%,"",F729/G729-1))</f>
        <v>2.1537482386351683</v>
      </c>
      <c r="I729" s="60">
        <f>F729/$F$1042</f>
        <v>3.071266291986884E-5</v>
      </c>
      <c r="J729" s="121">
        <v>3.6829327157000002</v>
      </c>
      <c r="K729" s="121">
        <v>25.228045454545502</v>
      </c>
    </row>
    <row r="730" spans="1:11" x14ac:dyDescent="0.2">
      <c r="A730" s="118" t="s">
        <v>2212</v>
      </c>
      <c r="B730" s="59" t="s">
        <v>484</v>
      </c>
      <c r="C730" s="59" t="s">
        <v>915</v>
      </c>
      <c r="D730" s="118" t="s">
        <v>228</v>
      </c>
      <c r="E730" s="118" t="s">
        <v>1053</v>
      </c>
      <c r="F730" s="119">
        <v>0.54816951199999997</v>
      </c>
      <c r="G730" s="119">
        <v>0.22291822</v>
      </c>
      <c r="H730" s="74">
        <f>IF(ISERROR(F730/G730-1),"",IF((F730/G730-1)&gt;10000%,"",F730/G730-1))</f>
        <v>1.4590610493839398</v>
      </c>
      <c r="I730" s="60">
        <f>F730/$F$1042</f>
        <v>3.0180532263864008E-5</v>
      </c>
      <c r="J730" s="121">
        <v>24.017497289999998</v>
      </c>
      <c r="K730" s="121">
        <v>14.5011363636364</v>
      </c>
    </row>
    <row r="731" spans="1:11" x14ac:dyDescent="0.2">
      <c r="A731" s="118" t="s">
        <v>2503</v>
      </c>
      <c r="B731" s="59" t="s">
        <v>211</v>
      </c>
      <c r="C731" s="59" t="s">
        <v>914</v>
      </c>
      <c r="D731" s="118" t="s">
        <v>228</v>
      </c>
      <c r="E731" s="118" t="s">
        <v>3028</v>
      </c>
      <c r="F731" s="119">
        <v>0.54699728000000003</v>
      </c>
      <c r="G731" s="119">
        <v>0.18371445</v>
      </c>
      <c r="H731" s="74">
        <f>IF(ISERROR(F731/G731-1),"",IF((F731/G731-1)&gt;10000%,"",F731/G731-1))</f>
        <v>1.9774319875219399</v>
      </c>
      <c r="I731" s="60">
        <f>F731/$F$1042</f>
        <v>3.0115992764818079E-5</v>
      </c>
      <c r="J731" s="121">
        <v>14.264494789999999</v>
      </c>
      <c r="K731" s="121">
        <v>18.295090909090899</v>
      </c>
    </row>
    <row r="732" spans="1:11" x14ac:dyDescent="0.2">
      <c r="A732" s="118" t="s">
        <v>2844</v>
      </c>
      <c r="B732" s="59" t="s">
        <v>1035</v>
      </c>
      <c r="C732" s="59" t="s">
        <v>681</v>
      </c>
      <c r="D732" s="118" t="s">
        <v>228</v>
      </c>
      <c r="E732" s="118" t="s">
        <v>1053</v>
      </c>
      <c r="F732" s="119">
        <v>0.54340374699999994</v>
      </c>
      <c r="G732" s="119">
        <v>1.7880181669999999</v>
      </c>
      <c r="H732" s="74">
        <f>IF(ISERROR(F732/G732-1),"",IF((F732/G732-1)&gt;10000%,"",F732/G732-1))</f>
        <v>-0.6960860034706795</v>
      </c>
      <c r="I732" s="60">
        <f>F732/$F$1042</f>
        <v>2.9918143858095657E-5</v>
      </c>
      <c r="J732" s="121">
        <v>10.646987200000002</v>
      </c>
      <c r="K732" s="121">
        <v>57.0670454545455</v>
      </c>
    </row>
    <row r="733" spans="1:11" x14ac:dyDescent="0.2">
      <c r="A733" s="118" t="s">
        <v>2693</v>
      </c>
      <c r="B733" s="59" t="s">
        <v>1058</v>
      </c>
      <c r="C733" s="59" t="s">
        <v>920</v>
      </c>
      <c r="D733" s="118" t="s">
        <v>228</v>
      </c>
      <c r="E733" s="118" t="s">
        <v>1053</v>
      </c>
      <c r="F733" s="119">
        <v>0.53252100999999996</v>
      </c>
      <c r="G733" s="119">
        <v>2.04244958</v>
      </c>
      <c r="H733" s="74">
        <f>IF(ISERROR(F733/G733-1),"",IF((F733/G733-1)&gt;10000%,"",F733/G733-1))</f>
        <v>-0.73927336311528435</v>
      </c>
      <c r="I733" s="60">
        <f>F733/$F$1042</f>
        <v>2.9318973732874164E-5</v>
      </c>
      <c r="J733" s="121">
        <v>122.6758825</v>
      </c>
      <c r="K733" s="121">
        <v>46.466000000000001</v>
      </c>
    </row>
    <row r="734" spans="1:11" x14ac:dyDescent="0.2">
      <c r="A734" s="118" t="s">
        <v>2424</v>
      </c>
      <c r="B734" s="59" t="s">
        <v>285</v>
      </c>
      <c r="C734" s="59" t="s">
        <v>295</v>
      </c>
      <c r="D734" s="118" t="s">
        <v>229</v>
      </c>
      <c r="E734" s="118" t="s">
        <v>230</v>
      </c>
      <c r="F734" s="119">
        <v>0.53065045</v>
      </c>
      <c r="G734" s="119">
        <v>0.25030910000000001</v>
      </c>
      <c r="H734" s="74">
        <f>IF(ISERROR(F734/G734-1),"",IF((F734/G734-1)&gt;10000%,"",F734/G734-1))</f>
        <v>1.1199806559170242</v>
      </c>
      <c r="I734" s="60">
        <f>F734/$F$1042</f>
        <v>2.9215986435704866E-5</v>
      </c>
      <c r="J734" s="121">
        <v>154.70591959999999</v>
      </c>
      <c r="K734" s="121">
        <v>33.9939545454545</v>
      </c>
    </row>
    <row r="735" spans="1:11" x14ac:dyDescent="0.2">
      <c r="A735" s="118" t="s">
        <v>1924</v>
      </c>
      <c r="B735" s="59" t="s">
        <v>955</v>
      </c>
      <c r="C735" s="59" t="s">
        <v>919</v>
      </c>
      <c r="D735" s="118" t="s">
        <v>854</v>
      </c>
      <c r="E735" s="118" t="s">
        <v>230</v>
      </c>
      <c r="F735" s="119">
        <v>0.51752118000000003</v>
      </c>
      <c r="G735" s="119">
        <v>2.9549590000000001E-2</v>
      </c>
      <c r="H735" s="74">
        <f>IF(ISERROR(F735/G735-1),"",IF((F735/G735-1)&gt;10000%,"",F735/G735-1))</f>
        <v>16.513650104789949</v>
      </c>
      <c r="I735" s="60">
        <f>F735/$F$1042</f>
        <v>2.8493129092927327E-5</v>
      </c>
      <c r="J735" s="121">
        <v>18.980219584000004</v>
      </c>
      <c r="K735" s="121">
        <v>85.592727272727302</v>
      </c>
    </row>
    <row r="736" spans="1:11" x14ac:dyDescent="0.2">
      <c r="A736" s="118" t="s">
        <v>2632</v>
      </c>
      <c r="B736" s="59" t="s">
        <v>601</v>
      </c>
      <c r="C736" s="59" t="s">
        <v>920</v>
      </c>
      <c r="D736" s="118" t="s">
        <v>229</v>
      </c>
      <c r="E736" s="118" t="s">
        <v>1053</v>
      </c>
      <c r="F736" s="119">
        <v>0.51437772999999998</v>
      </c>
      <c r="G736" s="119">
        <v>24.945476809999999</v>
      </c>
      <c r="H736" s="74">
        <f>IF(ISERROR(F736/G736-1),"",IF((F736/G736-1)&gt;10000%,"",F736/G736-1))</f>
        <v>-0.97937991989819173</v>
      </c>
      <c r="I736" s="60">
        <f>F736/$F$1042</f>
        <v>2.8320060375919138E-5</v>
      </c>
      <c r="J736" s="121">
        <v>117.1709907</v>
      </c>
      <c r="K736" s="121">
        <v>9.0336818181818206</v>
      </c>
    </row>
    <row r="737" spans="1:11" x14ac:dyDescent="0.2">
      <c r="A737" s="118" t="s">
        <v>2696</v>
      </c>
      <c r="B737" s="59" t="s">
        <v>1676</v>
      </c>
      <c r="C737" s="59" t="s">
        <v>920</v>
      </c>
      <c r="D737" s="118" t="s">
        <v>228</v>
      </c>
      <c r="E737" s="118" t="s">
        <v>1053</v>
      </c>
      <c r="F737" s="119">
        <v>0.51080676999999997</v>
      </c>
      <c r="G737" s="119">
        <v>7.6607399999999992E-2</v>
      </c>
      <c r="H737" s="74">
        <f>IF(ISERROR(F737/G737-1),"",IF((F737/G737-1)&gt;10000%,"",F737/G737-1))</f>
        <v>5.6678515391463486</v>
      </c>
      <c r="I737" s="60">
        <f>F737/$F$1042</f>
        <v>2.812345426935229E-5</v>
      </c>
      <c r="J737" s="121">
        <v>35.993961820000003</v>
      </c>
      <c r="K737" s="121">
        <v>298.92468181818202</v>
      </c>
    </row>
    <row r="738" spans="1:11" x14ac:dyDescent="0.2">
      <c r="A738" s="118" t="s">
        <v>1864</v>
      </c>
      <c r="B738" s="59" t="s">
        <v>340</v>
      </c>
      <c r="C738" s="59" t="s">
        <v>919</v>
      </c>
      <c r="D738" s="118" t="s">
        <v>229</v>
      </c>
      <c r="E738" s="118" t="s">
        <v>1053</v>
      </c>
      <c r="F738" s="119">
        <v>0.50557218000000004</v>
      </c>
      <c r="G738" s="119">
        <v>0.38332905</v>
      </c>
      <c r="H738" s="74">
        <f>IF(ISERROR(F738/G738-1),"",IF((F738/G738-1)&gt;10000%,"",F738/G738-1))</f>
        <v>0.31889868508530728</v>
      </c>
      <c r="I738" s="60">
        <f>F738/$F$1042</f>
        <v>2.7835253796825651E-5</v>
      </c>
      <c r="J738" s="121">
        <v>19.632398632000001</v>
      </c>
      <c r="K738" s="121">
        <v>42.386363636363598</v>
      </c>
    </row>
    <row r="739" spans="1:11" x14ac:dyDescent="0.2">
      <c r="A739" s="118" t="s">
        <v>1768</v>
      </c>
      <c r="B739" s="59" t="s">
        <v>1650</v>
      </c>
      <c r="C739" s="59" t="s">
        <v>681</v>
      </c>
      <c r="D739" s="118" t="s">
        <v>228</v>
      </c>
      <c r="E739" s="118" t="s">
        <v>1053</v>
      </c>
      <c r="F739" s="119">
        <v>0.49844216699999999</v>
      </c>
      <c r="G739" s="119">
        <v>0.23581117300000001</v>
      </c>
      <c r="H739" s="74">
        <f>IF(ISERROR(F739/G739-1),"",IF((F739/G739-1)&gt;10000%,"",F739/G739-1))</f>
        <v>1.1137343097818353</v>
      </c>
      <c r="I739" s="60">
        <f>F739/$F$1042</f>
        <v>2.7442697146596859E-5</v>
      </c>
      <c r="J739" s="121">
        <v>21.290675200000003</v>
      </c>
      <c r="K739" s="121">
        <v>378.33738461538502</v>
      </c>
    </row>
    <row r="740" spans="1:11" x14ac:dyDescent="0.2">
      <c r="A740" s="118" t="s">
        <v>2797</v>
      </c>
      <c r="B740" s="59" t="s">
        <v>2798</v>
      </c>
      <c r="C740" s="59" t="s">
        <v>681</v>
      </c>
      <c r="D740" s="118" t="s">
        <v>229</v>
      </c>
      <c r="E740" s="118" t="s">
        <v>1053</v>
      </c>
      <c r="F740" s="119">
        <v>0.49201018000000002</v>
      </c>
      <c r="G740" s="119">
        <v>0</v>
      </c>
      <c r="H740" s="74"/>
      <c r="I740" s="60">
        <f>F740/$F$1042</f>
        <v>2.7088571667297578E-5</v>
      </c>
      <c r="J740" s="121">
        <v>15.986088000000001</v>
      </c>
      <c r="K740" s="121">
        <v>56.409454545454501</v>
      </c>
    </row>
    <row r="741" spans="1:11" x14ac:dyDescent="0.2">
      <c r="A741" s="118" t="s">
        <v>3022</v>
      </c>
      <c r="B741" s="59" t="s">
        <v>994</v>
      </c>
      <c r="C741" s="59" t="s">
        <v>914</v>
      </c>
      <c r="D741" s="118" t="s">
        <v>228</v>
      </c>
      <c r="E741" s="118" t="s">
        <v>3028</v>
      </c>
      <c r="F741" s="119">
        <v>0.48401804999999998</v>
      </c>
      <c r="G741" s="119">
        <v>1.8617499999999999E-3</v>
      </c>
      <c r="H741" s="74" t="str">
        <f>IF(ISERROR(F741/G741-1),"",IF((F741/G741-1)&gt;10000%,"",F741/G741-1))</f>
        <v/>
      </c>
      <c r="I741" s="60">
        <f>F741/$F$1042</f>
        <v>2.6648549498895777E-5</v>
      </c>
      <c r="J741" s="121">
        <v>97.564473600000014</v>
      </c>
      <c r="K741" s="121">
        <v>34.942863636363597</v>
      </c>
    </row>
    <row r="742" spans="1:11" x14ac:dyDescent="0.2">
      <c r="A742" s="118" t="s">
        <v>1752</v>
      </c>
      <c r="B742" s="59" t="s">
        <v>269</v>
      </c>
      <c r="C742" s="59" t="s">
        <v>681</v>
      </c>
      <c r="D742" s="118" t="s">
        <v>228</v>
      </c>
      <c r="E742" s="118" t="s">
        <v>1053</v>
      </c>
      <c r="F742" s="119">
        <v>0.47848896000000002</v>
      </c>
      <c r="G742" s="119">
        <v>0.17471</v>
      </c>
      <c r="H742" s="74">
        <f>IF(ISERROR(F742/G742-1),"",IF((F742/G742-1)&gt;10000%,"",F742/G742-1))</f>
        <v>1.7387611470436726</v>
      </c>
      <c r="I742" s="60">
        <f>F742/$F$1042</f>
        <v>2.6344134759509823E-5</v>
      </c>
      <c r="J742" s="121">
        <v>3.3082739999999999</v>
      </c>
      <c r="K742" s="121">
        <v>49.837409090909098</v>
      </c>
    </row>
    <row r="743" spans="1:11" x14ac:dyDescent="0.2">
      <c r="A743" s="118" t="s">
        <v>1705</v>
      </c>
      <c r="B743" s="59" t="s">
        <v>1454</v>
      </c>
      <c r="C743" s="59" t="s">
        <v>164</v>
      </c>
      <c r="D743" s="118" t="s">
        <v>229</v>
      </c>
      <c r="E743" s="118" t="s">
        <v>230</v>
      </c>
      <c r="F743" s="119">
        <v>0.47807117999999998</v>
      </c>
      <c r="G743" s="119">
        <v>2.95654766</v>
      </c>
      <c r="H743" s="74">
        <f>IF(ISERROR(F743/G743-1),"",IF((F743/G743-1)&gt;10000%,"",F743/G743-1))</f>
        <v>-0.83830087149685928</v>
      </c>
      <c r="I743" s="60">
        <f>F743/$F$1042</f>
        <v>2.6321133073912252E-5</v>
      </c>
      <c r="J743" s="121">
        <v>119.527</v>
      </c>
      <c r="K743" s="121">
        <v>50.259</v>
      </c>
    </row>
    <row r="744" spans="1:11" x14ac:dyDescent="0.2">
      <c r="A744" s="118" t="s">
        <v>2788</v>
      </c>
      <c r="B744" s="59" t="s">
        <v>2789</v>
      </c>
      <c r="C744" s="59" t="s">
        <v>916</v>
      </c>
      <c r="D744" s="118" t="s">
        <v>228</v>
      </c>
      <c r="E744" s="118" t="s">
        <v>1053</v>
      </c>
      <c r="F744" s="119">
        <v>0.47681753000000004</v>
      </c>
      <c r="G744" s="119">
        <v>0.64270990000000006</v>
      </c>
      <c r="H744" s="74"/>
      <c r="I744" s="60">
        <f>F744/$F$1042</f>
        <v>2.6252110949470221E-5</v>
      </c>
      <c r="J744" s="121">
        <v>13.333895999999999</v>
      </c>
      <c r="K744" s="121">
        <v>31.334681818181799</v>
      </c>
    </row>
    <row r="745" spans="1:11" x14ac:dyDescent="0.2">
      <c r="A745" s="118" t="s">
        <v>1696</v>
      </c>
      <c r="B745" s="59" t="s">
        <v>861</v>
      </c>
      <c r="C745" s="59" t="s">
        <v>164</v>
      </c>
      <c r="D745" s="118" t="s">
        <v>854</v>
      </c>
      <c r="E745" s="118" t="s">
        <v>1053</v>
      </c>
      <c r="F745" s="119">
        <v>0.47102885</v>
      </c>
      <c r="G745" s="119">
        <v>0.16347225000000001</v>
      </c>
      <c r="H745" s="74">
        <f>IF(ISERROR(F745/G745-1),"",IF((F745/G745-1)&gt;10000%,"",F745/G745-1))</f>
        <v>1.8813994424130085</v>
      </c>
      <c r="I745" s="60">
        <f>F745/$F$1042</f>
        <v>2.593340398076674E-5</v>
      </c>
      <c r="J745" s="121">
        <v>2.8740000000000001</v>
      </c>
      <c r="K745" s="121">
        <v>99.787954545454596</v>
      </c>
    </row>
    <row r="746" spans="1:11" x14ac:dyDescent="0.2">
      <c r="A746" s="118" t="s">
        <v>2208</v>
      </c>
      <c r="B746" s="59" t="s">
        <v>481</v>
      </c>
      <c r="C746" s="59" t="s">
        <v>915</v>
      </c>
      <c r="D746" s="118" t="s">
        <v>228</v>
      </c>
      <c r="E746" s="118" t="s">
        <v>1053</v>
      </c>
      <c r="F746" s="119">
        <v>0.47054269700000001</v>
      </c>
      <c r="G746" s="119">
        <v>3.1427098939999998</v>
      </c>
      <c r="H746" s="74">
        <f>IF(ISERROR(F746/G746-1),"",IF((F746/G746-1)&gt;10000%,"",F746/G746-1))</f>
        <v>-0.8502748542274452</v>
      </c>
      <c r="I746" s="60">
        <f>F746/$F$1042</f>
        <v>2.5906637887468079E-5</v>
      </c>
      <c r="J746" s="121">
        <v>34.454297450000006</v>
      </c>
      <c r="K746" s="121">
        <v>16.186545454545499</v>
      </c>
    </row>
    <row r="747" spans="1:11" x14ac:dyDescent="0.2">
      <c r="A747" s="118" t="s">
        <v>1909</v>
      </c>
      <c r="B747" s="59" t="s">
        <v>327</v>
      </c>
      <c r="C747" s="59" t="s">
        <v>919</v>
      </c>
      <c r="D747" s="118" t="s">
        <v>229</v>
      </c>
      <c r="E747" s="118" t="s">
        <v>1053</v>
      </c>
      <c r="F747" s="119">
        <v>0.46466056</v>
      </c>
      <c r="G747" s="119">
        <v>0.69401824999999995</v>
      </c>
      <c r="H747" s="74">
        <f>IF(ISERROR(F747/G747-1),"",IF((F747/G747-1)&gt;10000%,"",F747/G747-1))</f>
        <v>-0.33047789449340848</v>
      </c>
      <c r="I747" s="60">
        <f>F747/$F$1042</f>
        <v>2.5582785462948403E-5</v>
      </c>
      <c r="J747" s="121">
        <v>14.129471080000002</v>
      </c>
      <c r="K747" s="121">
        <v>191.7055</v>
      </c>
    </row>
    <row r="748" spans="1:11" x14ac:dyDescent="0.2">
      <c r="A748" s="118" t="s">
        <v>2479</v>
      </c>
      <c r="B748" s="59" t="s">
        <v>1014</v>
      </c>
      <c r="C748" s="59" t="s">
        <v>914</v>
      </c>
      <c r="D748" s="118" t="s">
        <v>228</v>
      </c>
      <c r="E748" s="118" t="s">
        <v>1053</v>
      </c>
      <c r="F748" s="119">
        <v>0.46420782500000002</v>
      </c>
      <c r="G748" s="119">
        <v>1.4645465E-2</v>
      </c>
      <c r="H748" s="74">
        <f>IF(ISERROR(F748/G748-1),"",IF((F748/G748-1)&gt;10000%,"",F748/G748-1))</f>
        <v>30.696352761759357</v>
      </c>
      <c r="I748" s="60">
        <f>F748/$F$1042</f>
        <v>2.5557859262247038E-5</v>
      </c>
      <c r="J748" s="121">
        <v>7.3121999999999998</v>
      </c>
      <c r="K748" s="121">
        <v>13.214090909090899</v>
      </c>
    </row>
    <row r="749" spans="1:11" x14ac:dyDescent="0.2">
      <c r="A749" s="118" t="s">
        <v>1747</v>
      </c>
      <c r="B749" s="59" t="s">
        <v>609</v>
      </c>
      <c r="C749" s="59" t="s">
        <v>681</v>
      </c>
      <c r="D749" s="118" t="s">
        <v>228</v>
      </c>
      <c r="E749" s="118" t="s">
        <v>1053</v>
      </c>
      <c r="F749" s="119">
        <v>0.45995144500000001</v>
      </c>
      <c r="G749" s="119">
        <v>1.4050956499999998</v>
      </c>
      <c r="H749" s="74">
        <f>IF(ISERROR(F749/G749-1),"",IF((F749/G749-1)&gt;10000%,"",F749/G749-1))</f>
        <v>-0.67265470859581689</v>
      </c>
      <c r="I749" s="60">
        <f>F749/$F$1042</f>
        <v>2.5323516032451973E-5</v>
      </c>
      <c r="J749" s="121">
        <v>5.0887451783944009</v>
      </c>
      <c r="K749" s="121">
        <v>63.896681818181797</v>
      </c>
    </row>
    <row r="750" spans="1:11" x14ac:dyDescent="0.2">
      <c r="A750" s="118" t="s">
        <v>1897</v>
      </c>
      <c r="B750" s="59" t="s">
        <v>328</v>
      </c>
      <c r="C750" s="59" t="s">
        <v>919</v>
      </c>
      <c r="D750" s="118" t="s">
        <v>229</v>
      </c>
      <c r="E750" s="118" t="s">
        <v>1053</v>
      </c>
      <c r="F750" s="119">
        <v>0.45979935</v>
      </c>
      <c r="G750" s="119">
        <v>2.5488753799999997</v>
      </c>
      <c r="H750" s="74">
        <f>IF(ISERROR(F750/G750-1),"",IF((F750/G750-1)&gt;10000%,"",F750/G750-1))</f>
        <v>-0.81960697113406933</v>
      </c>
      <c r="I750" s="60">
        <f>F750/$F$1042</f>
        <v>2.5315142148180434E-5</v>
      </c>
      <c r="J750" s="121">
        <v>34.250689383999998</v>
      </c>
      <c r="K750" s="121">
        <v>29.585272727272699</v>
      </c>
    </row>
    <row r="751" spans="1:11" x14ac:dyDescent="0.2">
      <c r="A751" s="118" t="s">
        <v>2850</v>
      </c>
      <c r="B751" s="59" t="s">
        <v>1052</v>
      </c>
      <c r="C751" s="59" t="s">
        <v>681</v>
      </c>
      <c r="D751" s="118" t="s">
        <v>228</v>
      </c>
      <c r="E751" s="118" t="s">
        <v>1053</v>
      </c>
      <c r="F751" s="119">
        <v>0.45899609800000002</v>
      </c>
      <c r="G751" s="119">
        <v>0.81051684199999996</v>
      </c>
      <c r="H751" s="74">
        <f>IF(ISERROR(F751/G751-1),"",IF((F751/G751-1)&gt;10000%,"",F751/G751-1))</f>
        <v>-0.4336994936867703</v>
      </c>
      <c r="I751" s="60">
        <f>F751/$F$1042</f>
        <v>2.5270917556386624E-5</v>
      </c>
      <c r="J751" s="121">
        <v>5.4687359999999998</v>
      </c>
      <c r="K751" s="121">
        <v>155.591318181818</v>
      </c>
    </row>
    <row r="752" spans="1:11" x14ac:dyDescent="0.2">
      <c r="A752" s="118" t="s">
        <v>2534</v>
      </c>
      <c r="B752" s="59" t="s">
        <v>2081</v>
      </c>
      <c r="C752" s="59" t="s">
        <v>917</v>
      </c>
      <c r="D752" s="118" t="s">
        <v>228</v>
      </c>
      <c r="E752" s="118" t="s">
        <v>1053</v>
      </c>
      <c r="F752" s="119">
        <v>0.45657900000000001</v>
      </c>
      <c r="G752" s="119">
        <v>0</v>
      </c>
      <c r="H752" s="74" t="str">
        <f>IF(ISERROR(F752/G752-1),"",IF((F752/G752-1)&gt;10000%,"",F752/G752-1))</f>
        <v/>
      </c>
      <c r="I752" s="60">
        <f>F752/$F$1042</f>
        <v>2.5137839553000837E-5</v>
      </c>
      <c r="J752" s="121">
        <v>198.75745271</v>
      </c>
      <c r="K752" s="121">
        <v>34.844772727272698</v>
      </c>
    </row>
    <row r="753" spans="1:11" x14ac:dyDescent="0.2">
      <c r="A753" s="118" t="s">
        <v>2047</v>
      </c>
      <c r="B753" s="59" t="s">
        <v>1442</v>
      </c>
      <c r="C753" s="59" t="s">
        <v>1003</v>
      </c>
      <c r="D753" s="118" t="s">
        <v>229</v>
      </c>
      <c r="E753" s="118" t="s">
        <v>230</v>
      </c>
      <c r="F753" s="119">
        <v>0.45079453999999997</v>
      </c>
      <c r="G753" s="119">
        <v>0.18179720999999999</v>
      </c>
      <c r="H753" s="74">
        <f>IF(ISERROR(F753/G753-1),"",IF((F753/G753-1)&gt;10000%,"",F753/G753-1))</f>
        <v>1.4796559859196958</v>
      </c>
      <c r="I753" s="60">
        <f>F753/$F$1042</f>
        <v>2.4819364924555916E-5</v>
      </c>
      <c r="J753" s="121">
        <v>9.093</v>
      </c>
      <c r="K753" s="121">
        <v>25.134772727272701</v>
      </c>
    </row>
    <row r="754" spans="1:11" x14ac:dyDescent="0.2">
      <c r="A754" s="118" t="s">
        <v>2706</v>
      </c>
      <c r="B754" s="59" t="s">
        <v>1390</v>
      </c>
      <c r="C754" s="59" t="s">
        <v>920</v>
      </c>
      <c r="D754" s="118" t="s">
        <v>228</v>
      </c>
      <c r="E754" s="118" t="s">
        <v>1053</v>
      </c>
      <c r="F754" s="119">
        <v>0.44957924999999999</v>
      </c>
      <c r="G754" s="119">
        <v>8.9057000000000008E-3</v>
      </c>
      <c r="H754" s="74">
        <f>IF(ISERROR(F754/G754-1),"",IF((F754/G754-1)&gt;10000%,"",F754/G754-1))</f>
        <v>49.482191180929064</v>
      </c>
      <c r="I754" s="60">
        <f>F754/$F$1042</f>
        <v>2.4752454784075595E-5</v>
      </c>
      <c r="J754" s="121">
        <v>2.9547093599999998</v>
      </c>
      <c r="K754" s="121">
        <v>60.845681818181802</v>
      </c>
    </row>
    <row r="755" spans="1:11" x14ac:dyDescent="0.2">
      <c r="A755" s="118" t="s">
        <v>3014</v>
      </c>
      <c r="B755" s="59" t="s">
        <v>76</v>
      </c>
      <c r="C755" s="59" t="s">
        <v>914</v>
      </c>
      <c r="D755" s="118" t="s">
        <v>228</v>
      </c>
      <c r="E755" s="118" t="s">
        <v>3028</v>
      </c>
      <c r="F755" s="119">
        <v>0.44609824999999997</v>
      </c>
      <c r="G755" s="119">
        <v>1.5122194</v>
      </c>
      <c r="H755" s="74">
        <f>IF(ISERROR(F755/G755-1),"",IF((F755/G755-1)&gt;10000%,"",F755/G755-1))</f>
        <v>-0.70500428046353592</v>
      </c>
      <c r="I755" s="60">
        <f>F755/$F$1042</f>
        <v>2.4560801599229169E-5</v>
      </c>
      <c r="J755" s="121">
        <v>167.14109790000001</v>
      </c>
      <c r="K755" s="121">
        <v>24.5869545454545</v>
      </c>
    </row>
    <row r="756" spans="1:11" x14ac:dyDescent="0.2">
      <c r="A756" s="118" t="s">
        <v>2393</v>
      </c>
      <c r="B756" s="59" t="s">
        <v>248</v>
      </c>
      <c r="C756" s="59" t="s">
        <v>916</v>
      </c>
      <c r="D756" s="118" t="s">
        <v>228</v>
      </c>
      <c r="E756" s="118" t="s">
        <v>1053</v>
      </c>
      <c r="F756" s="119">
        <v>0.44547882999999999</v>
      </c>
      <c r="G756" s="119">
        <v>0.94815167</v>
      </c>
      <c r="H756" s="74">
        <f>IF(ISERROR(F756/G756-1),"",IF((F756/G756-1)&gt;10000%,"",F756/G756-1))</f>
        <v>-0.53016079168009056</v>
      </c>
      <c r="I756" s="60">
        <f>F756/$F$1042</f>
        <v>2.4526698233599301E-5</v>
      </c>
      <c r="J756" s="121">
        <v>12.60603976</v>
      </c>
      <c r="K756" s="121">
        <v>22.219954545454499</v>
      </c>
    </row>
    <row r="757" spans="1:11" x14ac:dyDescent="0.2">
      <c r="A757" s="118" t="s">
        <v>2412</v>
      </c>
      <c r="B757" s="59" t="s">
        <v>311</v>
      </c>
      <c r="C757" s="59" t="s">
        <v>916</v>
      </c>
      <c r="D757" s="118" t="s">
        <v>228</v>
      </c>
      <c r="E757" s="118" t="s">
        <v>1053</v>
      </c>
      <c r="F757" s="119">
        <v>0.4349848</v>
      </c>
      <c r="G757" s="119">
        <v>0.10490062</v>
      </c>
      <c r="H757" s="74">
        <f>IF(ISERROR(F757/G757-1),"",IF((F757/G757-1)&gt;10000%,"",F757/G757-1))</f>
        <v>3.14663707421367</v>
      </c>
      <c r="I757" s="60">
        <f>F757/$F$1042</f>
        <v>2.3948929123753299E-5</v>
      </c>
      <c r="J757" s="121">
        <v>99.10618101</v>
      </c>
      <c r="K757" s="121">
        <v>31.836045454545499</v>
      </c>
    </row>
    <row r="758" spans="1:11" x14ac:dyDescent="0.2">
      <c r="A758" s="118" t="s">
        <v>2491</v>
      </c>
      <c r="B758" s="59" t="s">
        <v>494</v>
      </c>
      <c r="C758" s="59" t="s">
        <v>914</v>
      </c>
      <c r="D758" s="118" t="s">
        <v>228</v>
      </c>
      <c r="E758" s="118" t="s">
        <v>1053</v>
      </c>
      <c r="F758" s="119">
        <v>0.43141656</v>
      </c>
      <c r="G758" s="119">
        <v>0.42578650000000001</v>
      </c>
      <c r="H758" s="74">
        <f>IF(ISERROR(F758/G758-1),"",IF((F758/G758-1)&gt;10000%,"",F758/G758-1))</f>
        <v>1.3222730171106756E-2</v>
      </c>
      <c r="I758" s="60">
        <f>F758/$F$1042</f>
        <v>2.3752472772045053E-5</v>
      </c>
      <c r="J758" s="121">
        <v>131.89333999999999</v>
      </c>
      <c r="K758" s="121">
        <v>7.2860909090909098</v>
      </c>
    </row>
    <row r="759" spans="1:11" x14ac:dyDescent="0.2">
      <c r="A759" s="118" t="s">
        <v>1779</v>
      </c>
      <c r="B759" s="59" t="s">
        <v>1023</v>
      </c>
      <c r="C759" s="59" t="s">
        <v>681</v>
      </c>
      <c r="D759" s="118" t="s">
        <v>228</v>
      </c>
      <c r="E759" s="118" t="s">
        <v>1053</v>
      </c>
      <c r="F759" s="119">
        <v>0.42940161300000002</v>
      </c>
      <c r="G759" s="119">
        <v>0.108646905</v>
      </c>
      <c r="H759" s="74">
        <f>IF(ISERROR(F759/G759-1),"",IF((F759/G759-1)&gt;10000%,"",F759/G759-1))</f>
        <v>2.9522673287379884</v>
      </c>
      <c r="I759" s="60">
        <f>F759/$F$1042</f>
        <v>2.3641535969446159E-5</v>
      </c>
      <c r="J759" s="121">
        <v>71.732112000000001</v>
      </c>
      <c r="K759" s="121">
        <v>123.171818181818</v>
      </c>
    </row>
    <row r="760" spans="1:11" x14ac:dyDescent="0.2">
      <c r="A760" s="118" t="s">
        <v>2173</v>
      </c>
      <c r="B760" s="59" t="s">
        <v>567</v>
      </c>
      <c r="C760" s="59" t="s">
        <v>915</v>
      </c>
      <c r="D760" s="118" t="s">
        <v>228</v>
      </c>
      <c r="E760" s="118" t="s">
        <v>1053</v>
      </c>
      <c r="F760" s="119">
        <v>0.42425446</v>
      </c>
      <c r="G760" s="119">
        <v>0.10036935300000001</v>
      </c>
      <c r="H760" s="74">
        <f>IF(ISERROR(F760/G760-1),"",IF((F760/G760-1)&gt;10000%,"",F760/G760-1))</f>
        <v>3.2269322987466103</v>
      </c>
      <c r="I760" s="60">
        <f>F760/$F$1042</f>
        <v>2.3358149509997199E-5</v>
      </c>
      <c r="J760" s="121">
        <v>25.2430445</v>
      </c>
      <c r="K760" s="121">
        <v>33.404090909090897</v>
      </c>
    </row>
    <row r="761" spans="1:11" x14ac:dyDescent="0.2">
      <c r="A761" s="118" t="s">
        <v>608</v>
      </c>
      <c r="B761" s="59" t="s">
        <v>383</v>
      </c>
      <c r="C761" s="59" t="s">
        <v>917</v>
      </c>
      <c r="D761" s="118" t="s">
        <v>228</v>
      </c>
      <c r="E761" s="118" t="s">
        <v>1053</v>
      </c>
      <c r="F761" s="119">
        <v>0.42419314000000002</v>
      </c>
      <c r="G761" s="119">
        <v>4.7127870000000002E-2</v>
      </c>
      <c r="H761" s="74">
        <f>IF(ISERROR(F761/G761-1),"",IF((F761/G761-1)&gt;10000%,"",F761/G761-1))</f>
        <v>8.0008977702578115</v>
      </c>
      <c r="I761" s="60">
        <f>F761/$F$1042</f>
        <v>2.3354773418846732E-5</v>
      </c>
      <c r="J761" s="121">
        <v>77.411112459999998</v>
      </c>
      <c r="K761" s="121">
        <v>72.085954545454499</v>
      </c>
    </row>
    <row r="762" spans="1:11" x14ac:dyDescent="0.2">
      <c r="A762" s="118" t="s">
        <v>1971</v>
      </c>
      <c r="B762" s="59" t="s">
        <v>25</v>
      </c>
      <c r="C762" s="59" t="s">
        <v>1950</v>
      </c>
      <c r="D762" s="118" t="s">
        <v>229</v>
      </c>
      <c r="E762" s="118" t="s">
        <v>230</v>
      </c>
      <c r="F762" s="119">
        <v>0.41993594000000001</v>
      </c>
      <c r="G762" s="119">
        <v>0.94413670299999997</v>
      </c>
      <c r="H762" s="74">
        <f>IF(ISERROR(F762/G762-1),"",IF((F762/G762-1)&gt;10000%,"",F762/G762-1))</f>
        <v>-0.55521701606806406</v>
      </c>
      <c r="I762" s="60">
        <f>F762/$F$1042</f>
        <v>2.3120385042366351E-5</v>
      </c>
      <c r="J762" s="121">
        <v>61.652158130000004</v>
      </c>
      <c r="K762" s="121">
        <v>17.952181818181799</v>
      </c>
    </row>
    <row r="763" spans="1:11" x14ac:dyDescent="0.2">
      <c r="A763" s="118" t="s">
        <v>1931</v>
      </c>
      <c r="B763" s="59" t="s">
        <v>1638</v>
      </c>
      <c r="C763" s="59" t="s">
        <v>919</v>
      </c>
      <c r="D763" s="118" t="s">
        <v>854</v>
      </c>
      <c r="E763" s="118" t="s">
        <v>230</v>
      </c>
      <c r="F763" s="119">
        <v>0.41712568</v>
      </c>
      <c r="G763" s="119">
        <v>3.4301319999999996E-2</v>
      </c>
      <c r="H763" s="74">
        <f>IF(ISERROR(F763/G763-1),"",IF((F763/G763-1)&gt;10000%,"",F763/G763-1))</f>
        <v>11.160630552993297</v>
      </c>
      <c r="I763" s="60">
        <f>F763/$F$1042</f>
        <v>2.2965660744967178E-5</v>
      </c>
      <c r="J763" s="121">
        <v>6.7611682899999996</v>
      </c>
      <c r="K763" s="121">
        <v>14.762818181818201</v>
      </c>
    </row>
    <row r="764" spans="1:11" x14ac:dyDescent="0.2">
      <c r="A764" s="118" t="s">
        <v>2128</v>
      </c>
      <c r="B764" s="59" t="s">
        <v>924</v>
      </c>
      <c r="C764" s="59" t="s">
        <v>915</v>
      </c>
      <c r="D764" s="118" t="s">
        <v>228</v>
      </c>
      <c r="E764" s="118" t="s">
        <v>1053</v>
      </c>
      <c r="F764" s="119">
        <v>0.41320372</v>
      </c>
      <c r="G764" s="119">
        <v>0</v>
      </c>
      <c r="H764" s="74" t="str">
        <f>IF(ISERROR(F764/G764-1),"",IF((F764/G764-1)&gt;10000%,"",F764/G764-1))</f>
        <v/>
      </c>
      <c r="I764" s="60">
        <f>F764/$F$1042</f>
        <v>2.2749729654809095E-5</v>
      </c>
      <c r="J764" s="121">
        <v>4.0511412499999997</v>
      </c>
      <c r="K764" s="121">
        <v>27.037454545454501</v>
      </c>
    </row>
    <row r="765" spans="1:11" x14ac:dyDescent="0.2">
      <c r="A765" s="118" t="s">
        <v>1928</v>
      </c>
      <c r="B765" s="59" t="s">
        <v>1578</v>
      </c>
      <c r="C765" s="59" t="s">
        <v>919</v>
      </c>
      <c r="D765" s="118" t="s">
        <v>229</v>
      </c>
      <c r="E765" s="118" t="s">
        <v>1053</v>
      </c>
      <c r="F765" s="119">
        <v>0.41165519</v>
      </c>
      <c r="G765" s="119">
        <v>0.92881407999999999</v>
      </c>
      <c r="H765" s="74">
        <f>IF(ISERROR(F765/G765-1),"",IF((F765/G765-1)&gt;10000%,"",F765/G765-1))</f>
        <v>-0.5567948431617229</v>
      </c>
      <c r="I765" s="60">
        <f>F765/$F$1042</f>
        <v>2.2664472341873092E-5</v>
      </c>
      <c r="J765" s="121">
        <v>28.458051248000004</v>
      </c>
      <c r="K765" s="121">
        <v>58.0789090909091</v>
      </c>
    </row>
    <row r="766" spans="1:11" x14ac:dyDescent="0.2">
      <c r="A766" s="118" t="s">
        <v>2095</v>
      </c>
      <c r="B766" s="59" t="s">
        <v>2096</v>
      </c>
      <c r="C766" s="59" t="s">
        <v>1003</v>
      </c>
      <c r="D766" s="118" t="s">
        <v>229</v>
      </c>
      <c r="E766" s="118" t="s">
        <v>1053</v>
      </c>
      <c r="F766" s="119">
        <v>0.41149239000000004</v>
      </c>
      <c r="G766" s="119">
        <v>0.37386909999999995</v>
      </c>
      <c r="H766" s="74">
        <f>IF(ISERROR(F766/G766-1),"",IF((F766/G766-1)&gt;10000%,"",F766/G766-1))</f>
        <v>0.10063225337424275</v>
      </c>
      <c r="I766" s="60">
        <f>F766/$F$1042</f>
        <v>2.2655509073130492E-5</v>
      </c>
      <c r="J766" s="121">
        <v>116.8155</v>
      </c>
      <c r="K766" s="121">
        <v>48.167181818181803</v>
      </c>
    </row>
    <row r="767" spans="1:11" x14ac:dyDescent="0.2">
      <c r="A767" s="118" t="s">
        <v>2447</v>
      </c>
      <c r="B767" s="59" t="s">
        <v>1630</v>
      </c>
      <c r="C767" s="59" t="s">
        <v>1003</v>
      </c>
      <c r="D767" s="118" t="s">
        <v>228</v>
      </c>
      <c r="E767" s="118" t="s">
        <v>1053</v>
      </c>
      <c r="F767" s="119">
        <v>0.40869220000000001</v>
      </c>
      <c r="G767" s="119">
        <v>4.1434309999999995E-2</v>
      </c>
      <c r="H767" s="74">
        <f>IF(ISERROR(F767/G767-1),"",IF((F767/G767-1)&gt;10000%,"",F767/G767-1))</f>
        <v>8.8636178567954929</v>
      </c>
      <c r="I767" s="60">
        <f>F767/$F$1042</f>
        <v>2.2501339199049735E-5</v>
      </c>
      <c r="J767" s="121">
        <v>54.986143259999999</v>
      </c>
      <c r="K767" s="121">
        <v>72.858909090909094</v>
      </c>
    </row>
    <row r="768" spans="1:11" x14ac:dyDescent="0.2">
      <c r="A768" s="118" t="s">
        <v>1969</v>
      </c>
      <c r="B768" s="59" t="s">
        <v>30</v>
      </c>
      <c r="C768" s="59" t="s">
        <v>1950</v>
      </c>
      <c r="D768" s="118" t="s">
        <v>229</v>
      </c>
      <c r="E768" s="118" t="s">
        <v>230</v>
      </c>
      <c r="F768" s="119">
        <v>0.40393069500000001</v>
      </c>
      <c r="G768" s="119">
        <v>1.0478791600000001</v>
      </c>
      <c r="H768" s="74">
        <f>IF(ISERROR(F768/G768-1),"",IF((F768/G768-1)&gt;10000%,"",F768/G768-1))</f>
        <v>-0.61452550024947539</v>
      </c>
      <c r="I768" s="60">
        <f>F768/$F$1042</f>
        <v>2.2239185335817279E-5</v>
      </c>
      <c r="J768" s="121">
        <v>14.630243109999999</v>
      </c>
      <c r="K768" s="121">
        <v>31.113499999999998</v>
      </c>
    </row>
    <row r="769" spans="1:11" x14ac:dyDescent="0.2">
      <c r="A769" s="118" t="s">
        <v>1693</v>
      </c>
      <c r="B769" s="59" t="s">
        <v>870</v>
      </c>
      <c r="C769" s="59" t="s">
        <v>164</v>
      </c>
      <c r="D769" s="118" t="s">
        <v>854</v>
      </c>
      <c r="E769" s="118" t="s">
        <v>1053</v>
      </c>
      <c r="F769" s="119">
        <v>0.40371578000000002</v>
      </c>
      <c r="G769" s="119">
        <v>0.364058883</v>
      </c>
      <c r="H769" s="74">
        <f>IF(ISERROR(F769/G769-1),"",IF((F769/G769-1)&gt;10000%,"",F769/G769-1))</f>
        <v>0.10892989802421615</v>
      </c>
      <c r="I769" s="60">
        <f>F769/$F$1042</f>
        <v>2.2227352774995311E-5</v>
      </c>
      <c r="J769" s="121">
        <v>17.650600000000001</v>
      </c>
      <c r="K769" s="121">
        <v>24.619590909090899</v>
      </c>
    </row>
    <row r="770" spans="1:11" x14ac:dyDescent="0.2">
      <c r="A770" s="118" t="s">
        <v>1963</v>
      </c>
      <c r="B770" s="59" t="s">
        <v>26</v>
      </c>
      <c r="C770" s="59" t="s">
        <v>1950</v>
      </c>
      <c r="D770" s="118" t="s">
        <v>229</v>
      </c>
      <c r="E770" s="118" t="s">
        <v>230</v>
      </c>
      <c r="F770" s="119">
        <v>0.39887359</v>
      </c>
      <c r="G770" s="119">
        <v>1.04915358</v>
      </c>
      <c r="H770" s="74">
        <f>IF(ISERROR(F770/G770-1),"",IF((F770/G770-1)&gt;10000%,"",F770/G770-1))</f>
        <v>-0.61981391704348954</v>
      </c>
      <c r="I770" s="60">
        <f>F770/$F$1042</f>
        <v>2.196075664309887E-5</v>
      </c>
      <c r="J770" s="121">
        <v>73.731540080000002</v>
      </c>
      <c r="K770" s="121">
        <v>18.0246363636364</v>
      </c>
    </row>
    <row r="771" spans="1:11" x14ac:dyDescent="0.2">
      <c r="A771" s="118" t="s">
        <v>1740</v>
      </c>
      <c r="B771" s="59" t="s">
        <v>1387</v>
      </c>
      <c r="C771" s="59" t="s">
        <v>681</v>
      </c>
      <c r="D771" s="118" t="s">
        <v>228</v>
      </c>
      <c r="E771" s="118" t="s">
        <v>230</v>
      </c>
      <c r="F771" s="119">
        <v>0.39829487000000002</v>
      </c>
      <c r="G771" s="119">
        <v>0.88158256000000002</v>
      </c>
      <c r="H771" s="74">
        <f>IF(ISERROR(F771/G771-1),"",IF((F771/G771-1)&gt;10000%,"",F771/G771-1))</f>
        <v>-0.54820468544659051</v>
      </c>
      <c r="I771" s="60">
        <f>F771/$F$1042</f>
        <v>2.1928894094654651E-5</v>
      </c>
      <c r="J771" s="121">
        <v>18.461593450229998</v>
      </c>
      <c r="K771" s="121">
        <v>14.499363636363601</v>
      </c>
    </row>
    <row r="772" spans="1:11" x14ac:dyDescent="0.2">
      <c r="A772" s="118" t="s">
        <v>2560</v>
      </c>
      <c r="B772" s="118" t="s">
        <v>2554</v>
      </c>
      <c r="C772" s="59" t="s">
        <v>918</v>
      </c>
      <c r="D772" s="118" t="s">
        <v>854</v>
      </c>
      <c r="E772" s="118" t="s">
        <v>1053</v>
      </c>
      <c r="F772" s="119">
        <v>0.39213065999999996</v>
      </c>
      <c r="G772" s="119">
        <v>3.31585771</v>
      </c>
      <c r="H772" s="74">
        <f>IF(ISERROR(F772/G772-1),"",IF((F772/G772-1)&gt;10000%,"",F772/G772-1))</f>
        <v>-0.88174080606130711</v>
      </c>
      <c r="I772" s="60">
        <f>F772/$F$1042</f>
        <v>2.1589511595785883E-5</v>
      </c>
      <c r="J772" s="121">
        <v>21.352499999999999</v>
      </c>
      <c r="K772" s="121">
        <v>86.845818181818203</v>
      </c>
    </row>
    <row r="773" spans="1:11" x14ac:dyDescent="0.2">
      <c r="A773" s="118" t="s">
        <v>2097</v>
      </c>
      <c r="B773" s="59" t="s">
        <v>2098</v>
      </c>
      <c r="C773" s="59" t="s">
        <v>1003</v>
      </c>
      <c r="D773" s="118" t="s">
        <v>229</v>
      </c>
      <c r="E773" s="118" t="s">
        <v>1053</v>
      </c>
      <c r="F773" s="119">
        <v>0.38802426000000001</v>
      </c>
      <c r="G773" s="119">
        <v>0.43345574999999997</v>
      </c>
      <c r="H773" s="74">
        <f>IF(ISERROR(F773/G773-1),"",IF((F773/G773-1)&gt;10000%,"",F773/G773-1))</f>
        <v>-0.10481229052792573</v>
      </c>
      <c r="I773" s="60">
        <f>F773/$F$1042</f>
        <v>2.1363425804848407E-5</v>
      </c>
      <c r="J773" s="121">
        <v>90.272000000000006</v>
      </c>
      <c r="K773" s="121">
        <v>29.382000000000001</v>
      </c>
    </row>
    <row r="774" spans="1:11" x14ac:dyDescent="0.2">
      <c r="A774" s="118" t="s">
        <v>2451</v>
      </c>
      <c r="B774" s="59" t="s">
        <v>156</v>
      </c>
      <c r="C774" s="59" t="s">
        <v>164</v>
      </c>
      <c r="D774" s="118" t="s">
        <v>229</v>
      </c>
      <c r="E774" s="118" t="s">
        <v>1053</v>
      </c>
      <c r="F774" s="119">
        <v>0.37279424499999997</v>
      </c>
      <c r="G774" s="119">
        <v>0.15464860999999999</v>
      </c>
      <c r="H774" s="74">
        <f>IF(ISERROR(F774/G774-1),"",IF((F774/G774-1)&gt;10000%,"",F774/G774-1))</f>
        <v>1.410589044414948</v>
      </c>
      <c r="I774" s="60">
        <f>F774/$F$1042</f>
        <v>2.0524907884707976E-5</v>
      </c>
      <c r="J774" s="121">
        <v>38.503500000000003</v>
      </c>
      <c r="K774" s="121">
        <v>99.117681818181794</v>
      </c>
    </row>
    <row r="775" spans="1:11" x14ac:dyDescent="0.2">
      <c r="A775" s="118" t="s">
        <v>1786</v>
      </c>
      <c r="B775" s="59" t="s">
        <v>1018</v>
      </c>
      <c r="C775" s="59" t="s">
        <v>681</v>
      </c>
      <c r="D775" s="118" t="s">
        <v>228</v>
      </c>
      <c r="E775" s="118" t="s">
        <v>1053</v>
      </c>
      <c r="F775" s="119">
        <v>0.37140939000000001</v>
      </c>
      <c r="G775" s="119">
        <v>0.40431302500000005</v>
      </c>
      <c r="H775" s="74">
        <f>IF(ISERROR(F775/G775-1),"",IF((F775/G775-1)&gt;10000%,"",F775/G775-1))</f>
        <v>-8.1381585468338624E-2</v>
      </c>
      <c r="I775" s="60">
        <f>F775/$F$1042</f>
        <v>2.0448662015331221E-5</v>
      </c>
      <c r="J775" s="121">
        <v>12.548416</v>
      </c>
      <c r="K775" s="121">
        <v>131.34986363636401</v>
      </c>
    </row>
    <row r="776" spans="1:11" x14ac:dyDescent="0.2">
      <c r="A776" s="118" t="s">
        <v>2423</v>
      </c>
      <c r="B776" s="59" t="s">
        <v>371</v>
      </c>
      <c r="C776" s="59" t="s">
        <v>1950</v>
      </c>
      <c r="D776" s="118" t="s">
        <v>229</v>
      </c>
      <c r="E776" s="118" t="s">
        <v>230</v>
      </c>
      <c r="F776" s="119">
        <v>0.37131765799999999</v>
      </c>
      <c r="G776" s="119">
        <v>0.24716529000000001</v>
      </c>
      <c r="H776" s="74">
        <f>IF(ISERROR(F776/G776-1),"",IF((F776/G776-1)&gt;10000%,"",F776/G776-1))</f>
        <v>0.50230502834762913</v>
      </c>
      <c r="I776" s="60">
        <f>F776/$F$1042</f>
        <v>2.0443611532724976E-5</v>
      </c>
      <c r="J776" s="121">
        <v>16.694041289999998</v>
      </c>
      <c r="K776" s="121">
        <v>35.3004545454545</v>
      </c>
    </row>
    <row r="777" spans="1:11" x14ac:dyDescent="0.2">
      <c r="A777" s="118" t="s">
        <v>1873</v>
      </c>
      <c r="B777" s="59" t="s">
        <v>1033</v>
      </c>
      <c r="C777" s="59" t="s">
        <v>919</v>
      </c>
      <c r="D777" s="118" t="s">
        <v>229</v>
      </c>
      <c r="E777" s="118" t="s">
        <v>1053</v>
      </c>
      <c r="F777" s="119">
        <v>0.37089503999999995</v>
      </c>
      <c r="G777" s="119">
        <v>1.2673899099999999</v>
      </c>
      <c r="H777" s="74">
        <f>IF(ISERROR(F777/G777-1),"",IF((F777/G777-1)&gt;10000%,"",F777/G777-1))</f>
        <v>-0.70735522109372018</v>
      </c>
      <c r="I777" s="60">
        <f>F777/$F$1042</f>
        <v>2.0420343481684058E-5</v>
      </c>
      <c r="J777" s="121">
        <v>36.611987040000002</v>
      </c>
      <c r="K777" s="121">
        <v>37.907136363636397</v>
      </c>
    </row>
    <row r="778" spans="1:11" x14ac:dyDescent="0.2">
      <c r="A778" s="118" t="s">
        <v>2857</v>
      </c>
      <c r="B778" s="59" t="s">
        <v>1271</v>
      </c>
      <c r="C778" s="59" t="s">
        <v>681</v>
      </c>
      <c r="D778" s="118" t="s">
        <v>228</v>
      </c>
      <c r="E778" s="118" t="s">
        <v>230</v>
      </c>
      <c r="F778" s="119">
        <v>0.36711095500000002</v>
      </c>
      <c r="G778" s="119">
        <v>0.10858324000000001</v>
      </c>
      <c r="H778" s="74">
        <f>IF(ISERROR(F778/G778-1),"",IF((F778/G778-1)&gt;10000%,"",F778/G778-1))</f>
        <v>2.3809173036280735</v>
      </c>
      <c r="I778" s="60">
        <f>F778/$F$1042</f>
        <v>2.0212003366205869E-5</v>
      </c>
      <c r="J778" s="121">
        <v>20.998744958023998</v>
      </c>
      <c r="K778" s="121">
        <v>15.7139090909091</v>
      </c>
    </row>
    <row r="779" spans="1:11" x14ac:dyDescent="0.2">
      <c r="A779" s="118" t="s">
        <v>2834</v>
      </c>
      <c r="B779" s="59" t="s">
        <v>1041</v>
      </c>
      <c r="C779" s="59" t="s">
        <v>681</v>
      </c>
      <c r="D779" s="118" t="s">
        <v>228</v>
      </c>
      <c r="E779" s="118" t="s">
        <v>1053</v>
      </c>
      <c r="F779" s="119">
        <v>0.36433146999999999</v>
      </c>
      <c r="G779" s="119">
        <v>4.7442190000000002E-2</v>
      </c>
      <c r="H779" s="74">
        <f>IF(ISERROR(F779/G779-1),"",IF((F779/G779-1)&gt;10000%,"",F779/G779-1))</f>
        <v>6.6794825449668318</v>
      </c>
      <c r="I779" s="60">
        <f>F779/$F$1042</f>
        <v>2.0058973445929262E-5</v>
      </c>
      <c r="J779" s="121">
        <v>2.3840400000000002</v>
      </c>
      <c r="K779" s="121">
        <v>56.8095454545455</v>
      </c>
    </row>
    <row r="780" spans="1:11" x14ac:dyDescent="0.2">
      <c r="A780" s="118" t="s">
        <v>2483</v>
      </c>
      <c r="B780" s="59" t="s">
        <v>331</v>
      </c>
      <c r="C780" s="59" t="s">
        <v>914</v>
      </c>
      <c r="D780" s="118" t="s">
        <v>228</v>
      </c>
      <c r="E780" s="118" t="s">
        <v>3028</v>
      </c>
      <c r="F780" s="119">
        <v>0.36320850999999998</v>
      </c>
      <c r="G780" s="119">
        <v>2.0280000000000002E-4</v>
      </c>
      <c r="H780" s="74" t="str">
        <f>IF(ISERROR(F780/G780-1),"",IF((F780/G780-1)&gt;10000%,"",F780/G780-1))</f>
        <v/>
      </c>
      <c r="I780" s="60">
        <f>F780/$F$1042</f>
        <v>1.9997146712101298E-5</v>
      </c>
      <c r="J780" s="121">
        <v>54.069479250000001</v>
      </c>
      <c r="K780" s="121">
        <v>29.406545454545501</v>
      </c>
    </row>
    <row r="781" spans="1:11" x14ac:dyDescent="0.2">
      <c r="A781" s="118" t="s">
        <v>1925</v>
      </c>
      <c r="B781" s="59" t="s">
        <v>21</v>
      </c>
      <c r="C781" s="59" t="s">
        <v>919</v>
      </c>
      <c r="D781" s="118" t="s">
        <v>854</v>
      </c>
      <c r="E781" s="118" t="s">
        <v>230</v>
      </c>
      <c r="F781" s="119">
        <v>0.36110532000000001</v>
      </c>
      <c r="G781" s="119">
        <v>6.7433320300000004</v>
      </c>
      <c r="H781" s="74">
        <f>IF(ISERROR(F781/G781-1),"",IF((F781/G781-1)&gt;10000%,"",F781/G781-1))</f>
        <v>-0.94645001634303327</v>
      </c>
      <c r="I781" s="60">
        <f>F781/$F$1042</f>
        <v>1.9881351520536476E-5</v>
      </c>
      <c r="J781" s="121">
        <v>81.710470290000004</v>
      </c>
      <c r="K781" s="121">
        <v>6.8859090909090899</v>
      </c>
    </row>
    <row r="782" spans="1:11" x14ac:dyDescent="0.2">
      <c r="A782" s="118" t="s">
        <v>2010</v>
      </c>
      <c r="B782" s="118" t="s">
        <v>2977</v>
      </c>
      <c r="C782" s="59" t="s">
        <v>919</v>
      </c>
      <c r="D782" s="118" t="s">
        <v>854</v>
      </c>
      <c r="E782" s="118" t="s">
        <v>1053</v>
      </c>
      <c r="F782" s="119">
        <v>0.35813898999999999</v>
      </c>
      <c r="G782" s="119">
        <v>1.6324E-3</v>
      </c>
      <c r="H782" s="74" t="str">
        <f>IF(ISERROR(F782/G782-1),"",IF((F782/G782-1)&gt;10000%,"",F782/G782-1))</f>
        <v/>
      </c>
      <c r="I782" s="60">
        <f>F782/$F$1042</f>
        <v>1.9718034487555867E-5</v>
      </c>
      <c r="J782" s="121">
        <v>203.38617959999999</v>
      </c>
      <c r="K782" s="121">
        <v>20.904571428571401</v>
      </c>
    </row>
    <row r="783" spans="1:11" x14ac:dyDescent="0.2">
      <c r="A783" s="118" t="s">
        <v>2504</v>
      </c>
      <c r="B783" s="59" t="s">
        <v>497</v>
      </c>
      <c r="C783" s="59" t="s">
        <v>914</v>
      </c>
      <c r="D783" s="118" t="s">
        <v>228</v>
      </c>
      <c r="E783" s="118" t="s">
        <v>3028</v>
      </c>
      <c r="F783" s="119">
        <v>0.35380709999999999</v>
      </c>
      <c r="G783" s="119">
        <v>7.2881470000000004E-2</v>
      </c>
      <c r="H783" s="74">
        <f>IF(ISERROR(F783/G783-1),"",IF((F783/G783-1)&gt;10000%,"",F783/G783-1))</f>
        <v>3.8545549369407608</v>
      </c>
      <c r="I783" s="60">
        <f>F783/$F$1042</f>
        <v>1.9479533908726686E-5</v>
      </c>
      <c r="J783" s="121">
        <v>24.1056062</v>
      </c>
      <c r="K783" s="121">
        <v>19.3884090909091</v>
      </c>
    </row>
    <row r="784" spans="1:11" x14ac:dyDescent="0.2">
      <c r="A784" s="118" t="s">
        <v>2089</v>
      </c>
      <c r="B784" s="59" t="s">
        <v>2090</v>
      </c>
      <c r="C784" s="59" t="s">
        <v>919</v>
      </c>
      <c r="D784" s="118" t="s">
        <v>854</v>
      </c>
      <c r="E784" s="118" t="s">
        <v>230</v>
      </c>
      <c r="F784" s="119">
        <v>0.35192499999999999</v>
      </c>
      <c r="G784" s="119">
        <v>0.26408804999999996</v>
      </c>
      <c r="H784" s="74">
        <f>IF(ISERROR(F784/G784-1),"",IF((F784/G784-1)&gt;10000%,"",F784/G784-1))</f>
        <v>0.33260478844082519</v>
      </c>
      <c r="I784" s="60">
        <f>F784/$F$1042</f>
        <v>1.9375911254547009E-5</v>
      </c>
      <c r="J784" s="121">
        <v>36.332936509999996</v>
      </c>
      <c r="K784" s="121">
        <v>13.148227272727301</v>
      </c>
    </row>
    <row r="785" spans="1:11" x14ac:dyDescent="0.2">
      <c r="A785" s="118" t="s">
        <v>2179</v>
      </c>
      <c r="B785" s="59" t="s">
        <v>553</v>
      </c>
      <c r="C785" s="59" t="s">
        <v>915</v>
      </c>
      <c r="D785" s="118" t="s">
        <v>228</v>
      </c>
      <c r="E785" s="118" t="s">
        <v>1053</v>
      </c>
      <c r="F785" s="119">
        <v>0.34345500000000001</v>
      </c>
      <c r="G785" s="119">
        <v>1.3341514029999999</v>
      </c>
      <c r="H785" s="74">
        <f>IF(ISERROR(F785/G785-1),"",IF((F785/G785-1)&gt;10000%,"",F785/G785-1))</f>
        <v>-0.74256669878118764</v>
      </c>
      <c r="I785" s="60">
        <f>F785/$F$1042</f>
        <v>1.8909579029425144E-5</v>
      </c>
      <c r="J785" s="121">
        <v>46.98139501</v>
      </c>
      <c r="K785" s="121">
        <v>32.161090909090902</v>
      </c>
    </row>
    <row r="786" spans="1:11" x14ac:dyDescent="0.2">
      <c r="A786" s="118" t="s">
        <v>2199</v>
      </c>
      <c r="B786" s="59" t="s">
        <v>447</v>
      </c>
      <c r="C786" s="59" t="s">
        <v>915</v>
      </c>
      <c r="D786" s="118" t="s">
        <v>228</v>
      </c>
      <c r="E786" s="118" t="s">
        <v>1053</v>
      </c>
      <c r="F786" s="119">
        <v>0.34136391700000002</v>
      </c>
      <c r="G786" s="119">
        <v>0.11906313</v>
      </c>
      <c r="H786" s="74">
        <f>IF(ISERROR(F786/G786-1),"",IF((F786/G786-1)&gt;10000%,"",F786/G786-1))</f>
        <v>1.8670833447768422</v>
      </c>
      <c r="I786" s="60">
        <f>F786/$F$1042</f>
        <v>1.8794450412151884E-5</v>
      </c>
      <c r="J786" s="121">
        <v>27.102760079999999</v>
      </c>
      <c r="K786" s="121">
        <v>18.120181818181798</v>
      </c>
    </row>
    <row r="787" spans="1:11" x14ac:dyDescent="0.2">
      <c r="A787" s="118" t="s">
        <v>509</v>
      </c>
      <c r="B787" s="59" t="s">
        <v>61</v>
      </c>
      <c r="C787" s="59" t="s">
        <v>510</v>
      </c>
      <c r="D787" s="118" t="s">
        <v>228</v>
      </c>
      <c r="E787" s="118" t="s">
        <v>1053</v>
      </c>
      <c r="F787" s="119">
        <v>0.32891059</v>
      </c>
      <c r="G787" s="119">
        <v>0.44558073999999998</v>
      </c>
      <c r="H787" s="74">
        <f>IF(ISERROR(F787/G787-1),"",IF((F787/G787-1)&gt;10000%,"",F787/G787-1))</f>
        <v>-0.26183840441577433</v>
      </c>
      <c r="I787" s="60">
        <f>F787/$F$1042</f>
        <v>1.8108808418045597E-5</v>
      </c>
      <c r="J787" s="121">
        <v>9.6777269600000011</v>
      </c>
      <c r="K787" s="121">
        <v>83.900954545454596</v>
      </c>
    </row>
    <row r="788" spans="1:11" x14ac:dyDescent="0.2">
      <c r="A788" s="118" t="s">
        <v>1766</v>
      </c>
      <c r="B788" s="59" t="s">
        <v>293</v>
      </c>
      <c r="C788" s="59" t="s">
        <v>681</v>
      </c>
      <c r="D788" s="118" t="s">
        <v>228</v>
      </c>
      <c r="E788" s="118" t="s">
        <v>1053</v>
      </c>
      <c r="F788" s="119">
        <v>0.32787361999999998</v>
      </c>
      <c r="G788" s="119">
        <v>0.56391907999999991</v>
      </c>
      <c r="H788" s="74">
        <f>IF(ISERROR(F788/G788-1),"",IF((F788/G788-1)&gt;10000%,"",F788/G788-1))</f>
        <v>-0.41858037504246171</v>
      </c>
      <c r="I788" s="60">
        <f>F788/$F$1042</f>
        <v>1.8051716029912819E-5</v>
      </c>
      <c r="J788" s="121">
        <v>29.873890249600002</v>
      </c>
      <c r="K788" s="121">
        <v>21.0038181818182</v>
      </c>
    </row>
    <row r="789" spans="1:11" x14ac:dyDescent="0.2">
      <c r="A789" s="118" t="s">
        <v>1746</v>
      </c>
      <c r="B789" s="59" t="s">
        <v>1990</v>
      </c>
      <c r="C789" s="59" t="s">
        <v>1989</v>
      </c>
      <c r="D789" s="118" t="s">
        <v>228</v>
      </c>
      <c r="E789" s="118" t="s">
        <v>1053</v>
      </c>
      <c r="F789" s="119">
        <v>0.32693391999999999</v>
      </c>
      <c r="G789" s="119">
        <v>0.60108890000000004</v>
      </c>
      <c r="H789" s="74">
        <f>IF(ISERROR(F789/G789-1),"",IF((F789/G789-1)&gt;10000%,"",F789/G789-1))</f>
        <v>-0.45609722621728677</v>
      </c>
      <c r="I789" s="60">
        <f>F789/$F$1042</f>
        <v>1.7999979029682948E-5</v>
      </c>
      <c r="J789" s="121">
        <v>1.03561899099</v>
      </c>
      <c r="K789" s="121">
        <v>45.822181818181797</v>
      </c>
    </row>
    <row r="790" spans="1:11" x14ac:dyDescent="0.2">
      <c r="A790" s="118" t="s">
        <v>2167</v>
      </c>
      <c r="B790" s="59" t="s">
        <v>232</v>
      </c>
      <c r="C790" s="59" t="s">
        <v>915</v>
      </c>
      <c r="D790" s="118" t="s">
        <v>228</v>
      </c>
      <c r="E790" s="118" t="s">
        <v>1053</v>
      </c>
      <c r="F790" s="119">
        <v>0.319618919</v>
      </c>
      <c r="G790" s="119">
        <v>0.13523439199999998</v>
      </c>
      <c r="H790" s="74">
        <f>IF(ISERROR(F790/G790-1),"",IF((F790/G790-1)&gt;10000%,"",F790/G790-1))</f>
        <v>1.363444049055214</v>
      </c>
      <c r="I790" s="60">
        <f>F790/$F$1042</f>
        <v>1.759723750747531E-5</v>
      </c>
      <c r="J790" s="121">
        <v>21.206709440000001</v>
      </c>
      <c r="K790" s="121">
        <v>14.2648181818182</v>
      </c>
    </row>
    <row r="791" spans="1:11" x14ac:dyDescent="0.2">
      <c r="A791" s="118" t="s">
        <v>1995</v>
      </c>
      <c r="B791" s="59" t="s">
        <v>1996</v>
      </c>
      <c r="C791" s="59" t="s">
        <v>1989</v>
      </c>
      <c r="D791" s="118" t="s">
        <v>228</v>
      </c>
      <c r="E791" s="118" t="s">
        <v>1053</v>
      </c>
      <c r="F791" s="119">
        <v>0.30766863</v>
      </c>
      <c r="G791" s="119">
        <v>0.39058504999999999</v>
      </c>
      <c r="H791" s="74">
        <f>IF(ISERROR(F791/G791-1),"",IF((F791/G791-1)&gt;10000%,"",F791/G791-1))</f>
        <v>-0.21228774629238878</v>
      </c>
      <c r="I791" s="60">
        <f>F791/$F$1042</f>
        <v>1.6939291242986601E-5</v>
      </c>
      <c r="J791" s="121">
        <v>14.297908169999999</v>
      </c>
      <c r="K791" s="121">
        <v>19.856636363636401</v>
      </c>
    </row>
    <row r="792" spans="1:11" x14ac:dyDescent="0.2">
      <c r="A792" s="118" t="s">
        <v>2352</v>
      </c>
      <c r="B792" s="59" t="s">
        <v>157</v>
      </c>
      <c r="C792" s="59" t="s">
        <v>164</v>
      </c>
      <c r="D792" s="118" t="s">
        <v>229</v>
      </c>
      <c r="E792" s="118" t="s">
        <v>1053</v>
      </c>
      <c r="F792" s="119">
        <v>0.30476259999999999</v>
      </c>
      <c r="G792" s="119">
        <v>0.79329959999999999</v>
      </c>
      <c r="H792" s="74">
        <f>IF(ISERROR(F792/G792-1),"",IF((F792/G792-1)&gt;10000%,"",F792/G792-1))</f>
        <v>-0.61582912685194846</v>
      </c>
      <c r="I792" s="60">
        <f>F792/$F$1042</f>
        <v>1.6779294143084489E-5</v>
      </c>
      <c r="J792" s="121">
        <v>166.083</v>
      </c>
      <c r="K792" s="121">
        <v>46.304363636363597</v>
      </c>
    </row>
    <row r="793" spans="1:11" x14ac:dyDescent="0.2">
      <c r="A793" s="118" t="s">
        <v>2198</v>
      </c>
      <c r="B793" s="59" t="s">
        <v>446</v>
      </c>
      <c r="C793" s="59" t="s">
        <v>915</v>
      </c>
      <c r="D793" s="118" t="s">
        <v>228</v>
      </c>
      <c r="E793" s="118" t="s">
        <v>1053</v>
      </c>
      <c r="F793" s="119">
        <v>0.30235720500000002</v>
      </c>
      <c r="G793" s="119">
        <v>3.4175149600000001</v>
      </c>
      <c r="H793" s="74">
        <f>IF(ISERROR(F793/G793-1),"",IF((F793/G793-1)&gt;10000%,"",F793/G793-1))</f>
        <v>-0.91152717441213482</v>
      </c>
      <c r="I793" s="60">
        <f>F793/$F$1042</f>
        <v>1.664686047098921E-5</v>
      </c>
      <c r="J793" s="121">
        <v>28.740744120000002</v>
      </c>
      <c r="K793" s="121">
        <v>23.304136363636399</v>
      </c>
    </row>
    <row r="794" spans="1:11" x14ac:dyDescent="0.2">
      <c r="A794" s="118" t="s">
        <v>2665</v>
      </c>
      <c r="B794" s="59" t="s">
        <v>1396</v>
      </c>
      <c r="C794" s="59" t="s">
        <v>920</v>
      </c>
      <c r="D794" s="118" t="s">
        <v>228</v>
      </c>
      <c r="E794" s="118" t="s">
        <v>1053</v>
      </c>
      <c r="F794" s="119">
        <v>0.29419427000000004</v>
      </c>
      <c r="G794" s="119">
        <v>1.4512529299999999</v>
      </c>
      <c r="H794" s="74">
        <f>IF(ISERROR(F794/G794-1),"",IF((F794/G794-1)&gt;10000%,"",F794/G794-1))</f>
        <v>-0.79728256603760994</v>
      </c>
      <c r="I794" s="60">
        <f>F794/$F$1042</f>
        <v>1.6197434303093676E-5</v>
      </c>
      <c r="J794" s="121">
        <v>17.21697872</v>
      </c>
      <c r="K794" s="121">
        <v>86.893681818181804</v>
      </c>
    </row>
    <row r="795" spans="1:11" x14ac:dyDescent="0.2">
      <c r="A795" s="118" t="s">
        <v>2048</v>
      </c>
      <c r="B795" s="59" t="s">
        <v>1443</v>
      </c>
      <c r="C795" s="59" t="s">
        <v>1003</v>
      </c>
      <c r="D795" s="118" t="s">
        <v>229</v>
      </c>
      <c r="E795" s="118" t="s">
        <v>230</v>
      </c>
      <c r="F795" s="119">
        <v>0.29414699999999999</v>
      </c>
      <c r="G795" s="119">
        <v>1.1444000000000001E-3</v>
      </c>
      <c r="H795" s="74" t="str">
        <f>IF(ISERROR(F795/G795-1),"",IF((F795/G795-1)&gt;10000%,"",F795/G795-1))</f>
        <v/>
      </c>
      <c r="I795" s="60">
        <f>F795/$F$1042</f>
        <v>1.6194831761856189E-5</v>
      </c>
      <c r="J795" s="121">
        <v>10.118399999999999</v>
      </c>
      <c r="K795" s="121">
        <v>24.763636363636401</v>
      </c>
    </row>
    <row r="796" spans="1:11" x14ac:dyDescent="0.2">
      <c r="A796" s="118" t="s">
        <v>2714</v>
      </c>
      <c r="B796" s="59" t="s">
        <v>680</v>
      </c>
      <c r="C796" s="59" t="s">
        <v>920</v>
      </c>
      <c r="D796" s="118" t="s">
        <v>228</v>
      </c>
      <c r="E796" s="118" t="s">
        <v>1053</v>
      </c>
      <c r="F796" s="119">
        <v>0.29270118000000001</v>
      </c>
      <c r="G796" s="119">
        <v>2.1592800000000004E-3</v>
      </c>
      <c r="H796" s="74" t="str">
        <f>IF(ISERROR(F796/G796-1),"",IF((F796/G796-1)&gt;10000%,"",F796/G796-1))</f>
        <v/>
      </c>
      <c r="I796" s="60">
        <f>F796/$F$1042</f>
        <v>1.6115229346540285E-5</v>
      </c>
      <c r="J796" s="121">
        <v>40.030128959999999</v>
      </c>
      <c r="K796" s="121">
        <v>16.764545454545502</v>
      </c>
    </row>
    <row r="797" spans="1:11" x14ac:dyDescent="0.2">
      <c r="A797" s="118" t="s">
        <v>1742</v>
      </c>
      <c r="B797" s="118" t="s">
        <v>676</v>
      </c>
      <c r="C797" s="118" t="s">
        <v>681</v>
      </c>
      <c r="D797" s="118" t="s">
        <v>228</v>
      </c>
      <c r="E797" s="118" t="s">
        <v>230</v>
      </c>
      <c r="F797" s="119">
        <v>0.29066033000000002</v>
      </c>
      <c r="G797" s="119">
        <v>0.98603314399999997</v>
      </c>
      <c r="H797" s="74">
        <f>IF(ISERROR(F797/G797-1),"",IF((F797/G797-1)&gt;10000%,"",F797/G797-1))</f>
        <v>-0.7052225558860119</v>
      </c>
      <c r="I797" s="120">
        <f>F797/$F$1042</f>
        <v>1.6002866404197908E-5</v>
      </c>
      <c r="J797" s="121">
        <v>12.000377774496</v>
      </c>
      <c r="K797" s="121">
        <v>8.8175454545454492</v>
      </c>
    </row>
    <row r="798" spans="1:11" x14ac:dyDescent="0.2">
      <c r="A798" s="118" t="s">
        <v>1968</v>
      </c>
      <c r="B798" s="59" t="s">
        <v>29</v>
      </c>
      <c r="C798" s="59" t="s">
        <v>1950</v>
      </c>
      <c r="D798" s="118" t="s">
        <v>229</v>
      </c>
      <c r="E798" s="118" t="s">
        <v>230</v>
      </c>
      <c r="F798" s="119">
        <v>0.28526643800000001</v>
      </c>
      <c r="G798" s="119">
        <v>0.34893137400000002</v>
      </c>
      <c r="H798" s="74">
        <f>IF(ISERROR(F798/G798-1),"",IF((F798/G798-1)&gt;10000%,"",F798/G798-1))</f>
        <v>-0.18245689767065776</v>
      </c>
      <c r="I798" s="60">
        <f>F798/$F$1042</f>
        <v>1.5705895252081374E-5</v>
      </c>
      <c r="J798" s="121">
        <v>19.727010929999999</v>
      </c>
      <c r="K798" s="121">
        <v>13.654500000000001</v>
      </c>
    </row>
    <row r="799" spans="1:11" x14ac:dyDescent="0.2">
      <c r="A799" s="118" t="s">
        <v>2720</v>
      </c>
      <c r="B799" s="59" t="s">
        <v>1591</v>
      </c>
      <c r="C799" s="59" t="s">
        <v>920</v>
      </c>
      <c r="D799" s="118" t="s">
        <v>228</v>
      </c>
      <c r="E799" s="118" t="s">
        <v>1053</v>
      </c>
      <c r="F799" s="119">
        <v>0.28477259999999999</v>
      </c>
      <c r="G799" s="119">
        <v>9.3310000000000008E-4</v>
      </c>
      <c r="H799" s="74" t="str">
        <f>IF(ISERROR(F799/G799-1),"",IF((F799/G799-1)&gt;10000%,"",F799/G799-1))</f>
        <v/>
      </c>
      <c r="I799" s="60">
        <f>F799/$F$1042</f>
        <v>1.5678706046250234E-5</v>
      </c>
      <c r="J799" s="121">
        <v>1.1154552499999999</v>
      </c>
      <c r="K799" s="121">
        <v>133.88418181818199</v>
      </c>
    </row>
    <row r="800" spans="1:11" x14ac:dyDescent="0.2">
      <c r="A800" s="118" t="s">
        <v>2147</v>
      </c>
      <c r="B800" s="59" t="s">
        <v>2078</v>
      </c>
      <c r="C800" s="59" t="s">
        <v>915</v>
      </c>
      <c r="D800" s="118" t="s">
        <v>228</v>
      </c>
      <c r="E800" s="118" t="s">
        <v>1053</v>
      </c>
      <c r="F800" s="119">
        <v>0.2817094</v>
      </c>
      <c r="G800" s="119">
        <v>1.406263</v>
      </c>
      <c r="H800" s="74">
        <f>IF(ISERROR(F800/G800-1),"",IF((F800/G800-1)&gt;10000%,"",F800/G800-1))</f>
        <v>-0.79967516744734091</v>
      </c>
      <c r="I800" s="60">
        <f>F800/$F$1042</f>
        <v>1.5510055648140046E-5</v>
      </c>
      <c r="J800" s="121">
        <v>39.269648579999995</v>
      </c>
      <c r="K800" s="121">
        <v>80.744181818181801</v>
      </c>
    </row>
    <row r="801" spans="1:11" x14ac:dyDescent="0.2">
      <c r="A801" s="118" t="s">
        <v>1930</v>
      </c>
      <c r="B801" s="59" t="s">
        <v>527</v>
      </c>
      <c r="C801" s="59" t="s">
        <v>919</v>
      </c>
      <c r="D801" s="118" t="s">
        <v>229</v>
      </c>
      <c r="E801" s="118" t="s">
        <v>230</v>
      </c>
      <c r="F801" s="119">
        <v>0.27967555999999999</v>
      </c>
      <c r="G801" s="119">
        <v>1.767869E-2</v>
      </c>
      <c r="H801" s="74">
        <f>IF(ISERROR(F801/G801-1),"",IF((F801/G801-1)&gt;10000%,"",F801/G801-1))</f>
        <v>14.819925571408287</v>
      </c>
      <c r="I801" s="60">
        <f>F801/$F$1042</f>
        <v>1.5398078654900156E-5</v>
      </c>
      <c r="J801" s="121">
        <v>32.151141336000002</v>
      </c>
      <c r="K801" s="121">
        <v>36.949863636363602</v>
      </c>
    </row>
    <row r="802" spans="1:11" x14ac:dyDescent="0.2">
      <c r="A802" s="118" t="s">
        <v>2209</v>
      </c>
      <c r="B802" s="59" t="s">
        <v>482</v>
      </c>
      <c r="C802" s="59" t="s">
        <v>915</v>
      </c>
      <c r="D802" s="118" t="s">
        <v>228</v>
      </c>
      <c r="E802" s="118" t="s">
        <v>1053</v>
      </c>
      <c r="F802" s="119">
        <v>0.27764339700000001</v>
      </c>
      <c r="G802" s="119">
        <v>8.2603261999999997E-2</v>
      </c>
      <c r="H802" s="74">
        <f>IF(ISERROR(F802/G802-1),"",IF((F802/G802-1)&gt;10000%,"",F802/G802-1))</f>
        <v>2.3611674681806152</v>
      </c>
      <c r="I802" s="60">
        <f>F802/$F$1042</f>
        <v>1.5286193992137427E-5</v>
      </c>
      <c r="J802" s="121">
        <v>22.63092541</v>
      </c>
      <c r="K802" s="121">
        <v>14.604409090909099</v>
      </c>
    </row>
    <row r="803" spans="1:11" x14ac:dyDescent="0.2">
      <c r="A803" s="118" t="s">
        <v>2686</v>
      </c>
      <c r="B803" s="59" t="s">
        <v>265</v>
      </c>
      <c r="C803" s="59" t="s">
        <v>920</v>
      </c>
      <c r="D803" s="118" t="s">
        <v>228</v>
      </c>
      <c r="E803" s="118" t="s">
        <v>230</v>
      </c>
      <c r="F803" s="119">
        <v>0.27278338699999999</v>
      </c>
      <c r="G803" s="119">
        <v>0.43226313</v>
      </c>
      <c r="H803" s="74">
        <f>IF(ISERROR(F803/G803-1),"",IF((F803/G803-1)&gt;10000%,"",F803/G803-1))</f>
        <v>-0.36894135060744138</v>
      </c>
      <c r="I803" s="60">
        <f>F803/$F$1042</f>
        <v>1.5018616745689429E-5</v>
      </c>
      <c r="J803" s="121">
        <v>42.643375319999997</v>
      </c>
      <c r="K803" s="121">
        <v>86.953090909090903</v>
      </c>
    </row>
    <row r="804" spans="1:11" x14ac:dyDescent="0.2">
      <c r="A804" s="118" t="s">
        <v>2150</v>
      </c>
      <c r="B804" s="118" t="s">
        <v>989</v>
      </c>
      <c r="C804" s="118" t="s">
        <v>915</v>
      </c>
      <c r="D804" s="118" t="s">
        <v>228</v>
      </c>
      <c r="E804" s="118" t="s">
        <v>1053</v>
      </c>
      <c r="F804" s="119">
        <v>0.26799511999999998</v>
      </c>
      <c r="G804" s="119">
        <v>0.18598122</v>
      </c>
      <c r="H804" s="74">
        <f>IF(ISERROR(F804/G804-1),"",IF((F804/G804-1)&gt;10000%,"",F804/G804-1))</f>
        <v>0.44097947093797951</v>
      </c>
      <c r="I804" s="120">
        <f>F804/$F$1042</f>
        <v>1.4754989448807775E-5</v>
      </c>
      <c r="J804" s="121">
        <v>26.420625039999997</v>
      </c>
      <c r="K804" s="121">
        <v>4.8399545454545496</v>
      </c>
    </row>
    <row r="805" spans="1:11" x14ac:dyDescent="0.2">
      <c r="A805" s="118" t="s">
        <v>2734</v>
      </c>
      <c r="B805" s="59" t="s">
        <v>1589</v>
      </c>
      <c r="C805" s="59" t="s">
        <v>920</v>
      </c>
      <c r="D805" s="118" t="s">
        <v>228</v>
      </c>
      <c r="E805" s="118" t="s">
        <v>1053</v>
      </c>
      <c r="F805" s="119">
        <v>0.26654211</v>
      </c>
      <c r="G805" s="119">
        <v>5.2222199999999996E-2</v>
      </c>
      <c r="H805" s="74">
        <f>IF(ISERROR(F805/G805-1),"",IF((F805/G805-1)&gt;10000%,"",F805/G805-1))</f>
        <v>4.1040000229787337</v>
      </c>
      <c r="I805" s="60">
        <f>F805/$F$1042</f>
        <v>1.4674991174141385E-5</v>
      </c>
      <c r="J805" s="121">
        <v>3.82380342</v>
      </c>
      <c r="K805" s="121">
        <v>191.24986363636401</v>
      </c>
    </row>
    <row r="806" spans="1:11" x14ac:dyDescent="0.2">
      <c r="A806" s="118" t="s">
        <v>1879</v>
      </c>
      <c r="B806" s="59" t="s">
        <v>1660</v>
      </c>
      <c r="C806" s="59" t="s">
        <v>1006</v>
      </c>
      <c r="D806" s="118" t="s">
        <v>228</v>
      </c>
      <c r="E806" s="118" t="s">
        <v>1053</v>
      </c>
      <c r="F806" s="119">
        <v>0.26466129999999999</v>
      </c>
      <c r="G806" s="119">
        <v>3.34711932</v>
      </c>
      <c r="H806" s="74">
        <f>IF(ISERROR(F806/G806-1),"",IF((F806/G806-1)&gt;10000%,"",F806/G806-1))</f>
        <v>-0.92092863304317452</v>
      </c>
      <c r="I806" s="60">
        <f>F806/$F$1042</f>
        <v>1.4571439543405675E-5</v>
      </c>
      <c r="J806" s="121">
        <v>37.90341549</v>
      </c>
      <c r="K806" s="121">
        <v>41.0625909090909</v>
      </c>
    </row>
    <row r="807" spans="1:11" x14ac:dyDescent="0.2">
      <c r="A807" s="118" t="s">
        <v>2387</v>
      </c>
      <c r="B807" s="59" t="s">
        <v>417</v>
      </c>
      <c r="C807" s="59" t="s">
        <v>681</v>
      </c>
      <c r="D807" s="118" t="s">
        <v>228</v>
      </c>
      <c r="E807" s="118" t="s">
        <v>1053</v>
      </c>
      <c r="F807" s="119">
        <v>0.26164769900000001</v>
      </c>
      <c r="G807" s="119">
        <v>0.339116849</v>
      </c>
      <c r="H807" s="74">
        <f>IF(ISERROR(F807/G807-1),"",IF((F807/G807-1)&gt;10000%,"",F807/G807-1))</f>
        <v>-0.22844382468297819</v>
      </c>
      <c r="I807" s="60">
        <f>F807/$F$1042</f>
        <v>1.4405519914130648E-5</v>
      </c>
      <c r="J807" s="121">
        <v>10.383374872500001</v>
      </c>
      <c r="K807" s="121">
        <v>47.0059545454545</v>
      </c>
    </row>
    <row r="808" spans="1:11" x14ac:dyDescent="0.2">
      <c r="A808" s="118" t="s">
        <v>2711</v>
      </c>
      <c r="B808" s="59" t="s">
        <v>298</v>
      </c>
      <c r="C808" s="59" t="s">
        <v>920</v>
      </c>
      <c r="D808" s="118" t="s">
        <v>228</v>
      </c>
      <c r="E808" s="118" t="s">
        <v>230</v>
      </c>
      <c r="F808" s="119">
        <v>0.26140481999999998</v>
      </c>
      <c r="G808" s="119">
        <v>5.6094449999999997E-2</v>
      </c>
      <c r="H808" s="74">
        <f>IF(ISERROR(F808/G808-1),"",IF((F808/G808-1)&gt;10000%,"",F808/G808-1))</f>
        <v>3.6600834841949608</v>
      </c>
      <c r="I808" s="60">
        <f>F808/$F$1042</f>
        <v>1.4392147741225645E-5</v>
      </c>
      <c r="J808" s="121">
        <v>17.216035519999998</v>
      </c>
      <c r="K808" s="121">
        <v>158.573681818182</v>
      </c>
    </row>
    <row r="809" spans="1:11" x14ac:dyDescent="0.2">
      <c r="A809" s="118" t="s">
        <v>2712</v>
      </c>
      <c r="B809" s="59" t="s">
        <v>1581</v>
      </c>
      <c r="C809" s="59" t="s">
        <v>920</v>
      </c>
      <c r="D809" s="118" t="s">
        <v>228</v>
      </c>
      <c r="E809" s="118" t="s">
        <v>1053</v>
      </c>
      <c r="F809" s="119">
        <v>0.25991748999999997</v>
      </c>
      <c r="G809" s="119">
        <v>0.34060224</v>
      </c>
      <c r="H809" s="74">
        <f>IF(ISERROR(F809/G809-1),"",IF((F809/G809-1)&gt;10000%,"",F809/G809-1))</f>
        <v>-0.236888489048105</v>
      </c>
      <c r="I809" s="60">
        <f>F809/$F$1042</f>
        <v>1.4310259912608111E-5</v>
      </c>
      <c r="J809" s="121">
        <v>2.4568684300000001</v>
      </c>
      <c r="K809" s="121">
        <v>141.54868181818199</v>
      </c>
    </row>
    <row r="810" spans="1:11" x14ac:dyDescent="0.2">
      <c r="A810" s="118" t="s">
        <v>2877</v>
      </c>
      <c r="B810" s="59" t="s">
        <v>102</v>
      </c>
      <c r="C810" s="59" t="s">
        <v>681</v>
      </c>
      <c r="D810" s="118" t="s">
        <v>228</v>
      </c>
      <c r="E810" s="118" t="s">
        <v>1053</v>
      </c>
      <c r="F810" s="119">
        <v>0.258220163</v>
      </c>
      <c r="G810" s="119">
        <v>0.109600347</v>
      </c>
      <c r="H810" s="74">
        <f>IF(ISERROR(F810/G810-1),"",IF((F810/G810-1)&gt;10000%,"",F810/G810-1))</f>
        <v>1.356015925752498</v>
      </c>
      <c r="I810" s="60">
        <f>F810/$F$1042</f>
        <v>1.4216810293166622E-5</v>
      </c>
      <c r="J810" s="121">
        <v>12.392038555999999</v>
      </c>
      <c r="K810" s="121">
        <v>12.2210454545455</v>
      </c>
    </row>
    <row r="811" spans="1:11" x14ac:dyDescent="0.2">
      <c r="A811" s="118" t="s">
        <v>1933</v>
      </c>
      <c r="B811" s="59" t="s">
        <v>528</v>
      </c>
      <c r="C811" s="59" t="s">
        <v>919</v>
      </c>
      <c r="D811" s="118" t="s">
        <v>854</v>
      </c>
      <c r="E811" s="118" t="s">
        <v>230</v>
      </c>
      <c r="F811" s="119">
        <v>0.25532071000000001</v>
      </c>
      <c r="G811" s="119">
        <v>0.14471072000000001</v>
      </c>
      <c r="H811" s="74">
        <f>IF(ISERROR(F811/G811-1),"",IF((F811/G811-1)&gt;10000%,"",F811/G811-1))</f>
        <v>0.76435242668960512</v>
      </c>
      <c r="I811" s="60">
        <f>F811/$F$1042</f>
        <v>1.4057175302714877E-5</v>
      </c>
      <c r="J811" s="121">
        <v>81.813516504000006</v>
      </c>
      <c r="K811" s="121">
        <v>58.596909090909101</v>
      </c>
    </row>
    <row r="812" spans="1:11" x14ac:dyDescent="0.2">
      <c r="A812" s="118" t="s">
        <v>2880</v>
      </c>
      <c r="B812" s="59" t="s">
        <v>1711</v>
      </c>
      <c r="C812" s="59" t="s">
        <v>681</v>
      </c>
      <c r="D812" s="118" t="s">
        <v>228</v>
      </c>
      <c r="E812" s="118" t="s">
        <v>1053</v>
      </c>
      <c r="F812" s="119">
        <v>0.25521199</v>
      </c>
      <c r="G812" s="119">
        <v>5.5873529999999998E-2</v>
      </c>
      <c r="H812" s="74">
        <f>IF(ISERROR(F812/G812-1),"",IF((F812/G812-1)&gt;10000%,"",F812/G812-1))</f>
        <v>3.567672563376612</v>
      </c>
      <c r="I812" s="60">
        <f>F812/$F$1042</f>
        <v>1.4051189512925592E-5</v>
      </c>
      <c r="J812" s="121">
        <v>2.8250664000000003</v>
      </c>
      <c r="K812" s="121">
        <v>183.07945454545501</v>
      </c>
    </row>
    <row r="813" spans="1:11" x14ac:dyDescent="0.2">
      <c r="A813" s="118" t="s">
        <v>1790</v>
      </c>
      <c r="B813" s="59" t="s">
        <v>499</v>
      </c>
      <c r="C813" s="59" t="s">
        <v>681</v>
      </c>
      <c r="D813" s="118" t="s">
        <v>229</v>
      </c>
      <c r="E813" s="118" t="s">
        <v>230</v>
      </c>
      <c r="F813" s="119">
        <v>0.25406733999999997</v>
      </c>
      <c r="G813" s="119">
        <v>0.15262181</v>
      </c>
      <c r="H813" s="74">
        <f>IF(ISERROR(F813/G813-1),"",IF((F813/G813-1)&gt;10000%,"",F813/G813-1))</f>
        <v>0.664685669761091</v>
      </c>
      <c r="I813" s="60">
        <f>F813/$F$1042</f>
        <v>1.3988168594214168E-5</v>
      </c>
      <c r="J813" s="121">
        <v>5.2186286519999996</v>
      </c>
      <c r="K813" s="121">
        <v>204.0685</v>
      </c>
    </row>
    <row r="814" spans="1:11" x14ac:dyDescent="0.2">
      <c r="A814" s="118" t="s">
        <v>2398</v>
      </c>
      <c r="B814" s="59" t="s">
        <v>1007</v>
      </c>
      <c r="C814" s="59" t="s">
        <v>1006</v>
      </c>
      <c r="D814" s="118" t="s">
        <v>228</v>
      </c>
      <c r="E814" s="118" t="s">
        <v>1053</v>
      </c>
      <c r="F814" s="119">
        <v>0.24601793999999999</v>
      </c>
      <c r="G814" s="119">
        <v>0.46543102000000003</v>
      </c>
      <c r="H814" s="74">
        <f>IF(ISERROR(F814/G814-1),"",IF((F814/G814-1)&gt;10000%,"",F814/G814-1))</f>
        <v>-0.47141911598414743</v>
      </c>
      <c r="I814" s="60">
        <f>F814/$F$1042</f>
        <v>1.3544993315241801E-5</v>
      </c>
      <c r="J814" s="121">
        <v>67.811938559999987</v>
      </c>
      <c r="K814" s="121">
        <v>29.375954545454501</v>
      </c>
    </row>
    <row r="815" spans="1:11" x14ac:dyDescent="0.2">
      <c r="A815" s="118" t="s">
        <v>2591</v>
      </c>
      <c r="B815" s="59" t="s">
        <v>2592</v>
      </c>
      <c r="C815" s="59" t="s">
        <v>1003</v>
      </c>
      <c r="D815" s="118" t="s">
        <v>229</v>
      </c>
      <c r="E815" s="118" t="s">
        <v>230</v>
      </c>
      <c r="F815" s="119">
        <v>0.24193301</v>
      </c>
      <c r="G815" s="119">
        <v>1.0089360000000001</v>
      </c>
      <c r="H815" s="74">
        <f>IF(ISERROR(F815/G815-1),"",IF((F815/G815-1)&gt;10000%,"",F815/G815-1))</f>
        <v>-0.76020975562374615</v>
      </c>
      <c r="I815" s="60">
        <f>F815/$F$1042</f>
        <v>1.3320089596662454E-5</v>
      </c>
      <c r="J815" s="121">
        <v>12.0015</v>
      </c>
      <c r="K815" s="121">
        <v>27.640136363636401</v>
      </c>
    </row>
    <row r="816" spans="1:11" x14ac:dyDescent="0.2">
      <c r="A816" s="118" t="s">
        <v>2148</v>
      </c>
      <c r="B816" s="59" t="s">
        <v>641</v>
      </c>
      <c r="C816" s="59" t="s">
        <v>915</v>
      </c>
      <c r="D816" s="118" t="s">
        <v>228</v>
      </c>
      <c r="E816" s="118" t="s">
        <v>1053</v>
      </c>
      <c r="F816" s="119">
        <v>0.24187736199999998</v>
      </c>
      <c r="G816" s="119">
        <v>1.925491643</v>
      </c>
      <c r="H816" s="74">
        <f>IF(ISERROR(F816/G816-1),"",IF((F816/G816-1)&gt;10000%,"",F816/G816-1))</f>
        <v>-0.87438150517072899</v>
      </c>
      <c r="I816" s="60">
        <f>F816/$F$1042</f>
        <v>1.331702578843771E-5</v>
      </c>
      <c r="J816" s="121">
        <v>18.843896879999999</v>
      </c>
      <c r="K816" s="121">
        <v>53.577909090909102</v>
      </c>
    </row>
    <row r="817" spans="1:11" x14ac:dyDescent="0.2">
      <c r="A817" s="118" t="s">
        <v>2205</v>
      </c>
      <c r="B817" s="59" t="s">
        <v>479</v>
      </c>
      <c r="C817" s="59" t="s">
        <v>915</v>
      </c>
      <c r="D817" s="118" t="s">
        <v>228</v>
      </c>
      <c r="E817" s="118" t="s">
        <v>1053</v>
      </c>
      <c r="F817" s="119">
        <v>0.238977625</v>
      </c>
      <c r="G817" s="119">
        <v>0.44004619300000003</v>
      </c>
      <c r="H817" s="74">
        <f>IF(ISERROR(F817/G817-1),"",IF((F817/G817-1)&gt;10000%,"",F817/G817-1))</f>
        <v>-0.45692604821603355</v>
      </c>
      <c r="I817" s="60">
        <f>F817/$F$1042</f>
        <v>1.3157375161816907E-5</v>
      </c>
      <c r="J817" s="121">
        <v>29.262728210000002</v>
      </c>
      <c r="K817" s="121">
        <v>31.322454545454502</v>
      </c>
    </row>
    <row r="818" spans="1:11" x14ac:dyDescent="0.2">
      <c r="A818" s="118" t="s">
        <v>2664</v>
      </c>
      <c r="B818" s="59" t="s">
        <v>964</v>
      </c>
      <c r="C818" s="59" t="s">
        <v>920</v>
      </c>
      <c r="D818" s="118" t="s">
        <v>228</v>
      </c>
      <c r="E818" s="118" t="s">
        <v>1053</v>
      </c>
      <c r="F818" s="119">
        <v>0.23748195999999999</v>
      </c>
      <c r="G818" s="119">
        <v>2.5723917099999998</v>
      </c>
      <c r="H818" s="74">
        <f>IF(ISERROR(F818/G818-1),"",IF((F818/G818-1)&gt;10000%,"",F818/G818-1))</f>
        <v>-0.90768048307852767</v>
      </c>
      <c r="I818" s="60">
        <f>F818/$F$1042</f>
        <v>1.3075028433660248E-5</v>
      </c>
      <c r="J818" s="121">
        <v>51.586841210000003</v>
      </c>
      <c r="K818" s="121">
        <v>58.955590909090901</v>
      </c>
    </row>
    <row r="819" spans="1:11" x14ac:dyDescent="0.2">
      <c r="A819" s="118" t="s">
        <v>1690</v>
      </c>
      <c r="B819" s="59" t="s">
        <v>1592</v>
      </c>
      <c r="C819" s="59" t="s">
        <v>164</v>
      </c>
      <c r="D819" s="118" t="s">
        <v>854</v>
      </c>
      <c r="E819" s="118" t="s">
        <v>230</v>
      </c>
      <c r="F819" s="119">
        <v>0.23678616</v>
      </c>
      <c r="G819" s="119">
        <v>8.4756740000000011E-2</v>
      </c>
      <c r="H819" s="74">
        <f>IF(ISERROR(F819/G819-1),"",IF((F819/G819-1)&gt;10000%,"",F819/G819-1))</f>
        <v>1.7937148125329028</v>
      </c>
      <c r="I819" s="60">
        <f>F819/$F$1042</f>
        <v>1.3036719819464287E-5</v>
      </c>
      <c r="J819" s="121">
        <v>6.23475</v>
      </c>
      <c r="K819" s="121">
        <v>91.734727272727298</v>
      </c>
    </row>
    <row r="820" spans="1:11" x14ac:dyDescent="0.2">
      <c r="A820" s="118" t="s">
        <v>1870</v>
      </c>
      <c r="B820" s="59" t="s">
        <v>624</v>
      </c>
      <c r="C820" s="59" t="s">
        <v>919</v>
      </c>
      <c r="D820" s="118" t="s">
        <v>229</v>
      </c>
      <c r="E820" s="118" t="s">
        <v>230</v>
      </c>
      <c r="F820" s="119">
        <v>0.23193995000000001</v>
      </c>
      <c r="G820" s="119">
        <v>3.24661716</v>
      </c>
      <c r="H820" s="74">
        <f>IF(ISERROR(F820/G820-1),"",IF((F820/G820-1)&gt;10000%,"",F820/G820-1))</f>
        <v>-0.92855950099148743</v>
      </c>
      <c r="I820" s="60">
        <f>F820/$F$1042</f>
        <v>1.2769902358695946E-5</v>
      </c>
      <c r="J820" s="121">
        <v>65.645433780000005</v>
      </c>
      <c r="K820" s="121">
        <v>16.791863636363601</v>
      </c>
    </row>
    <row r="821" spans="1:11" x14ac:dyDescent="0.2">
      <c r="A821" s="118" t="s">
        <v>2589</v>
      </c>
      <c r="B821" s="59" t="s">
        <v>2590</v>
      </c>
      <c r="C821" s="59" t="s">
        <v>1003</v>
      </c>
      <c r="D821" s="118" t="s">
        <v>229</v>
      </c>
      <c r="E821" s="118" t="s">
        <v>230</v>
      </c>
      <c r="F821" s="119">
        <v>0.2203</v>
      </c>
      <c r="G821" s="119">
        <v>0.19905</v>
      </c>
      <c r="H821" s="74">
        <f>IF(ISERROR(F821/G821-1),"",IF((F821/G821-1)&gt;10000%,"",F821/G821-1))</f>
        <v>0.10675709620698304</v>
      </c>
      <c r="I821" s="60">
        <f>F821/$F$1042</f>
        <v>1.212904240783322E-5</v>
      </c>
      <c r="J821" s="121">
        <v>17.712</v>
      </c>
      <c r="K821" s="121">
        <v>40.7559545454545</v>
      </c>
    </row>
    <row r="822" spans="1:11" x14ac:dyDescent="0.2">
      <c r="A822" s="118" t="s">
        <v>2034</v>
      </c>
      <c r="B822" s="59" t="s">
        <v>2035</v>
      </c>
      <c r="C822" s="59" t="s">
        <v>295</v>
      </c>
      <c r="D822" s="118" t="s">
        <v>229</v>
      </c>
      <c r="E822" s="118" t="s">
        <v>230</v>
      </c>
      <c r="F822" s="119">
        <v>0.21815999999999999</v>
      </c>
      <c r="G822" s="119">
        <v>1.2454175000000001</v>
      </c>
      <c r="H822" s="74">
        <f>IF(ISERROR(F822/G822-1),"",IF((F822/G822-1)&gt;10000%,"",F822/G822-1))</f>
        <v>-0.82482982614263889</v>
      </c>
      <c r="I822" s="60">
        <f>F822/$F$1042</f>
        <v>1.2011220570553315E-5</v>
      </c>
      <c r="J822" s="121">
        <v>4.9967414491</v>
      </c>
      <c r="K822" s="121">
        <v>37.646863636363598</v>
      </c>
    </row>
    <row r="823" spans="1:11" x14ac:dyDescent="0.2">
      <c r="A823" s="118" t="s">
        <v>2501</v>
      </c>
      <c r="B823" s="59" t="s">
        <v>209</v>
      </c>
      <c r="C823" s="59" t="s">
        <v>914</v>
      </c>
      <c r="D823" s="118" t="s">
        <v>228</v>
      </c>
      <c r="E823" s="118" t="s">
        <v>3028</v>
      </c>
      <c r="F823" s="119">
        <v>0.21420417</v>
      </c>
      <c r="G823" s="119">
        <v>4.1670625000000003E-2</v>
      </c>
      <c r="H823" s="74">
        <f>IF(ISERROR(F823/G823-1),"",IF((F823/G823-1)&gt;10000%,"",F823/G823-1))</f>
        <v>4.1404117408846153</v>
      </c>
      <c r="I823" s="60">
        <f>F823/$F$1042</f>
        <v>1.1793424702064079E-5</v>
      </c>
      <c r="J823" s="121">
        <v>66.399595789999992</v>
      </c>
      <c r="K823" s="121">
        <v>18.118500000000001</v>
      </c>
    </row>
    <row r="824" spans="1:11" x14ac:dyDescent="0.2">
      <c r="A824" s="118" t="s">
        <v>2040</v>
      </c>
      <c r="B824" s="59" t="s">
        <v>2041</v>
      </c>
      <c r="C824" s="59" t="s">
        <v>295</v>
      </c>
      <c r="D824" s="118" t="s">
        <v>229</v>
      </c>
      <c r="E824" s="118" t="s">
        <v>230</v>
      </c>
      <c r="F824" s="119">
        <v>0.21205604</v>
      </c>
      <c r="G824" s="119">
        <v>0.71159017000000002</v>
      </c>
      <c r="H824" s="74">
        <f>IF(ISERROR(F824/G824-1),"",IF((F824/G824-1)&gt;10000%,"",F824/G824-1))</f>
        <v>-0.70199695141938234</v>
      </c>
      <c r="I824" s="60">
        <f>F824/$F$1042</f>
        <v>1.1675155251916377E-5</v>
      </c>
      <c r="J824" s="121">
        <v>11.171909788899999</v>
      </c>
      <c r="K824" s="121">
        <v>70.243636363636398</v>
      </c>
    </row>
    <row r="825" spans="1:11" x14ac:dyDescent="0.2">
      <c r="A825" s="118" t="s">
        <v>1895</v>
      </c>
      <c r="B825" s="59" t="s">
        <v>97</v>
      </c>
      <c r="C825" s="59" t="s">
        <v>919</v>
      </c>
      <c r="D825" s="118" t="s">
        <v>229</v>
      </c>
      <c r="E825" s="118" t="s">
        <v>230</v>
      </c>
      <c r="F825" s="119">
        <v>0.20840101999999999</v>
      </c>
      <c r="G825" s="119">
        <v>1.0007677699999999</v>
      </c>
      <c r="H825" s="74">
        <f>IF(ISERROR(F825/G825-1),"",IF((F825/G825-1)&gt;10000%,"",F825/G825-1))</f>
        <v>-0.79175886129906048</v>
      </c>
      <c r="I825" s="60">
        <f>F825/$F$1042</f>
        <v>1.147392105953563E-5</v>
      </c>
      <c r="J825" s="121">
        <v>0</v>
      </c>
      <c r="K825" s="121">
        <v>19.202428571428602</v>
      </c>
    </row>
    <row r="826" spans="1:11" x14ac:dyDescent="0.2">
      <c r="A826" s="118" t="s">
        <v>2004</v>
      </c>
      <c r="B826" s="59" t="s">
        <v>2005</v>
      </c>
      <c r="C826" s="59" t="s">
        <v>1006</v>
      </c>
      <c r="D826" s="118" t="s">
        <v>228</v>
      </c>
      <c r="E826" s="118" t="s">
        <v>1053</v>
      </c>
      <c r="F826" s="119">
        <v>0.20535398999999999</v>
      </c>
      <c r="G826" s="119">
        <v>0.63217034999999999</v>
      </c>
      <c r="H826" s="74">
        <f>IF(ISERROR(F826/G826-1),"",IF((F826/G826-1)&gt;10000%,"",F826/G826-1))</f>
        <v>-0.67516035828001109</v>
      </c>
      <c r="I826" s="60">
        <f>F826/$F$1042</f>
        <v>1.1306160932037036E-5</v>
      </c>
      <c r="J826" s="121">
        <v>44.943867740000002</v>
      </c>
      <c r="K826" s="121">
        <v>30.541409090909099</v>
      </c>
    </row>
    <row r="827" spans="1:11" x14ac:dyDescent="0.2">
      <c r="A827" s="118" t="s">
        <v>2093</v>
      </c>
      <c r="B827" s="59" t="s">
        <v>2094</v>
      </c>
      <c r="C827" s="59" t="s">
        <v>1989</v>
      </c>
      <c r="D827" s="118" t="s">
        <v>228</v>
      </c>
      <c r="E827" s="118" t="s">
        <v>1053</v>
      </c>
      <c r="F827" s="119">
        <v>0.19897704999999999</v>
      </c>
      <c r="G827" s="119">
        <v>0.87931966000000006</v>
      </c>
      <c r="H827" s="74">
        <f>IF(ISERROR(F827/G827-1),"",IF((F827/G827-1)&gt;10000%,"",F827/G827-1))</f>
        <v>-0.77371477171339487</v>
      </c>
      <c r="I827" s="60">
        <f>F827/$F$1042</f>
        <v>1.0955066171745579E-5</v>
      </c>
      <c r="J827" s="121">
        <v>512.77713043799997</v>
      </c>
      <c r="K827" s="121">
        <v>89.937818181818201</v>
      </c>
    </row>
    <row r="828" spans="1:11" x14ac:dyDescent="0.2">
      <c r="A828" s="118" t="s">
        <v>2703</v>
      </c>
      <c r="B828" s="59" t="s">
        <v>223</v>
      </c>
      <c r="C828" s="59" t="s">
        <v>920</v>
      </c>
      <c r="D828" s="118" t="s">
        <v>228</v>
      </c>
      <c r="E828" s="118" t="s">
        <v>230</v>
      </c>
      <c r="F828" s="119">
        <v>0.19811846</v>
      </c>
      <c r="G828" s="119">
        <v>0.25905307999999999</v>
      </c>
      <c r="H828" s="74">
        <f>IF(ISERROR(F828/G828-1),"",IF((F828/G828-1)&gt;10000%,"",F828/G828-1))</f>
        <v>-0.23522059648933724</v>
      </c>
      <c r="I828" s="60">
        <f>F828/$F$1042</f>
        <v>1.0907794839376348E-5</v>
      </c>
      <c r="J828" s="121">
        <v>24.34652157</v>
      </c>
      <c r="K828" s="121">
        <v>89.628681818181803</v>
      </c>
    </row>
    <row r="829" spans="1:11" x14ac:dyDescent="0.2">
      <c r="A829" s="118" t="s">
        <v>2861</v>
      </c>
      <c r="B829" s="59" t="s">
        <v>2123</v>
      </c>
      <c r="C829" s="59" t="s">
        <v>1989</v>
      </c>
      <c r="D829" s="118" t="s">
        <v>228</v>
      </c>
      <c r="E829" s="118" t="s">
        <v>230</v>
      </c>
      <c r="F829" s="119">
        <v>0.19593101999999998</v>
      </c>
      <c r="G829" s="119">
        <v>0.18102087</v>
      </c>
      <c r="H829" s="74">
        <f>IF(ISERROR(F829/G829-1),"",IF((F829/G829-1)&gt;10000%,"",F829/G829-1))</f>
        <v>8.2367022100821696E-2</v>
      </c>
      <c r="I829" s="60">
        <f>F829/$F$1042</f>
        <v>1.0787361101180294E-5</v>
      </c>
      <c r="J829" s="121">
        <v>8.3965152882560012</v>
      </c>
      <c r="K829" s="121">
        <v>38.958954545454503</v>
      </c>
    </row>
    <row r="830" spans="1:11" x14ac:dyDescent="0.2">
      <c r="A830" s="118" t="s">
        <v>2580</v>
      </c>
      <c r="B830" s="59" t="s">
        <v>2581</v>
      </c>
      <c r="C830" s="59" t="s">
        <v>914</v>
      </c>
      <c r="D830" s="118" t="s">
        <v>228</v>
      </c>
      <c r="E830" s="118" t="s">
        <v>3028</v>
      </c>
      <c r="F830" s="119">
        <v>0.1953191</v>
      </c>
      <c r="G830" s="119">
        <v>0.21674245</v>
      </c>
      <c r="H830" s="74">
        <f>IF(ISERROR(F830/G830-1),"",IF((F830/G830-1)&gt;10000%,"",F830/G830-1))</f>
        <v>-9.8842427960005086E-2</v>
      </c>
      <c r="I830" s="60">
        <f>F830/$F$1042</f>
        <v>1.0753670662550238E-5</v>
      </c>
      <c r="J830" s="121">
        <v>93.416920100000013</v>
      </c>
      <c r="K830" s="121">
        <v>28.8028636363636</v>
      </c>
    </row>
    <row r="831" spans="1:11" x14ac:dyDescent="0.2">
      <c r="A831" s="118" t="s">
        <v>2980</v>
      </c>
      <c r="B831" s="59" t="s">
        <v>2988</v>
      </c>
      <c r="C831" s="59" t="s">
        <v>919</v>
      </c>
      <c r="D831" s="118" t="s">
        <v>229</v>
      </c>
      <c r="E831" s="118" t="s">
        <v>1053</v>
      </c>
      <c r="F831" s="119">
        <v>0.19433924999999999</v>
      </c>
      <c r="G831" s="119"/>
      <c r="H831" s="74"/>
      <c r="I831" s="60">
        <f>F831/$F$1042</f>
        <v>1.0699723126448034E-5</v>
      </c>
      <c r="J831" s="121">
        <v>11.992800000000001</v>
      </c>
      <c r="K831" s="121">
        <v>40.740052631578898</v>
      </c>
    </row>
    <row r="832" spans="1:11" x14ac:dyDescent="0.2">
      <c r="A832" s="118" t="s">
        <v>2772</v>
      </c>
      <c r="B832" s="59" t="s">
        <v>936</v>
      </c>
      <c r="C832" s="59" t="s">
        <v>918</v>
      </c>
      <c r="D832" s="118" t="s">
        <v>228</v>
      </c>
      <c r="E832" s="118" t="s">
        <v>1053</v>
      </c>
      <c r="F832" s="119">
        <v>0.18715589000000002</v>
      </c>
      <c r="G832" s="119">
        <v>0.31019146000000003</v>
      </c>
      <c r="H832" s="74">
        <f>IF(ISERROR(F832/G832-1),"",IF((F832/G832-1)&gt;10000%,"",F832/G832-1))</f>
        <v>-0.39664396305430205</v>
      </c>
      <c r="I832" s="60">
        <f>F832/$F$1042</f>
        <v>1.0304229353998047E-5</v>
      </c>
      <c r="J832" s="121">
        <v>75.188102879999988</v>
      </c>
      <c r="K832" s="121">
        <v>47.0996818181818</v>
      </c>
    </row>
    <row r="833" spans="1:11" x14ac:dyDescent="0.2">
      <c r="A833" s="118" t="s">
        <v>1059</v>
      </c>
      <c r="B833" s="59" t="s">
        <v>57</v>
      </c>
      <c r="C833" s="59" t="s">
        <v>510</v>
      </c>
      <c r="D833" s="118" t="s">
        <v>228</v>
      </c>
      <c r="E833" s="118" t="s">
        <v>1053</v>
      </c>
      <c r="F833" s="119">
        <v>0.18462998999999999</v>
      </c>
      <c r="G833" s="119">
        <v>0.46077931999999999</v>
      </c>
      <c r="H833" s="74">
        <f>IF(ISERROR(F833/G833-1),"",IF((F833/G833-1)&gt;10000%,"",F833/G833-1))</f>
        <v>-0.59930929625921581</v>
      </c>
      <c r="I833" s="60">
        <f>F833/$F$1042</f>
        <v>1.0165161046154441E-5</v>
      </c>
      <c r="J833" s="121">
        <v>12.965869119999999</v>
      </c>
      <c r="K833" s="121">
        <v>107.842818181818</v>
      </c>
    </row>
    <row r="834" spans="1:11" x14ac:dyDescent="0.2">
      <c r="A834" s="118" t="s">
        <v>2383</v>
      </c>
      <c r="B834" s="59" t="s">
        <v>89</v>
      </c>
      <c r="C834" s="59" t="s">
        <v>921</v>
      </c>
      <c r="D834" s="118" t="s">
        <v>229</v>
      </c>
      <c r="E834" s="118" t="s">
        <v>230</v>
      </c>
      <c r="F834" s="119">
        <v>0.183666311</v>
      </c>
      <c r="G834" s="119">
        <v>0.16799878299999998</v>
      </c>
      <c r="H834" s="74">
        <f>IF(ISERROR(F834/G834-1),"",IF((F834/G834-1)&gt;10000%,"",F834/G834-1))</f>
        <v>9.325977081631609E-2</v>
      </c>
      <c r="I834" s="60">
        <f>F834/$F$1042</f>
        <v>1.0112103835720767E-5</v>
      </c>
      <c r="J834" s="121">
        <v>10.885904732999999</v>
      </c>
      <c r="K834" s="121">
        <v>67.124818181818199</v>
      </c>
    </row>
    <row r="835" spans="1:11" x14ac:dyDescent="0.2">
      <c r="A835" s="118" t="s">
        <v>2721</v>
      </c>
      <c r="B835" s="59" t="s">
        <v>1587</v>
      </c>
      <c r="C835" s="59" t="s">
        <v>920</v>
      </c>
      <c r="D835" s="118" t="s">
        <v>228</v>
      </c>
      <c r="E835" s="118" t="s">
        <v>1053</v>
      </c>
      <c r="F835" s="119">
        <v>0.18174511999999998</v>
      </c>
      <c r="G835" s="119">
        <v>0.27863969</v>
      </c>
      <c r="H835" s="74">
        <f>IF(ISERROR(F835/G835-1),"",IF((F835/G835-1)&gt;10000%,"",F835/G835-1))</f>
        <v>-0.34774145061674455</v>
      </c>
      <c r="I835" s="60">
        <f>F835/$F$1042</f>
        <v>1.0006328950961133E-5</v>
      </c>
      <c r="J835" s="121">
        <v>3.9264678200000001</v>
      </c>
      <c r="K835" s="121">
        <v>140.96227272727299</v>
      </c>
    </row>
    <row r="836" spans="1:11" x14ac:dyDescent="0.2">
      <c r="A836" s="118" t="s">
        <v>2193</v>
      </c>
      <c r="B836" s="59" t="s">
        <v>1718</v>
      </c>
      <c r="C836" s="59" t="s">
        <v>915</v>
      </c>
      <c r="D836" s="118" t="s">
        <v>228</v>
      </c>
      <c r="E836" s="118" t="s">
        <v>1053</v>
      </c>
      <c r="F836" s="119">
        <v>0.181528564</v>
      </c>
      <c r="G836" s="119">
        <v>0.12583878700000001</v>
      </c>
      <c r="H836" s="74">
        <f>IF(ISERROR(F836/G836-1),"",IF((F836/G836-1)&gt;10000%,"",F836/G836-1))</f>
        <v>0.44254858400693253</v>
      </c>
      <c r="I836" s="60">
        <f>F836/$F$1042</f>
        <v>9.9944060417116074E-6</v>
      </c>
      <c r="J836" s="121">
        <v>25.467550070000001</v>
      </c>
      <c r="K836" s="121">
        <v>61.692636363636403</v>
      </c>
    </row>
    <row r="837" spans="1:11" x14ac:dyDescent="0.2">
      <c r="A837" s="118" t="s">
        <v>2445</v>
      </c>
      <c r="B837" s="59" t="s">
        <v>82</v>
      </c>
      <c r="C837" s="59" t="s">
        <v>921</v>
      </c>
      <c r="D837" s="118" t="s">
        <v>229</v>
      </c>
      <c r="E837" s="118" t="s">
        <v>230</v>
      </c>
      <c r="F837" s="119">
        <v>0.17759696999999999</v>
      </c>
      <c r="G837" s="119">
        <v>8.1189399999999998E-3</v>
      </c>
      <c r="H837" s="74">
        <f>IF(ISERROR(F837/G837-1),"",IF((F837/G837-1)&gt;10000%,"",F837/G837-1))</f>
        <v>20.874403555143896</v>
      </c>
      <c r="I837" s="60">
        <f>F837/$F$1042</f>
        <v>9.7779445330580307E-6</v>
      </c>
      <c r="J837" s="121">
        <v>5.4972061080000003</v>
      </c>
      <c r="K837" s="121">
        <v>71.430772727272696</v>
      </c>
    </row>
    <row r="838" spans="1:11" x14ac:dyDescent="0.2">
      <c r="A838" s="118" t="s">
        <v>2514</v>
      </c>
      <c r="B838" s="59" t="s">
        <v>219</v>
      </c>
      <c r="C838" s="59" t="s">
        <v>914</v>
      </c>
      <c r="D838" s="118" t="s">
        <v>228</v>
      </c>
      <c r="E838" s="118" t="s">
        <v>3028</v>
      </c>
      <c r="F838" s="119">
        <v>0.17722610999999999</v>
      </c>
      <c r="G838" s="119">
        <v>0.58500866000000007</v>
      </c>
      <c r="H838" s="74">
        <f>IF(ISERROR(F838/G838-1),"",IF((F838/G838-1)&gt;10000%,"",F838/G838-1))</f>
        <v>-0.69705386925383306</v>
      </c>
      <c r="I838" s="60">
        <f>F838/$F$1042</f>
        <v>9.757526118771289E-6</v>
      </c>
      <c r="J838" s="121">
        <v>36.172087470000001</v>
      </c>
      <c r="K838" s="121">
        <v>17.840409090909102</v>
      </c>
    </row>
    <row r="839" spans="1:11" x14ac:dyDescent="0.2">
      <c r="A839" s="118" t="s">
        <v>2074</v>
      </c>
      <c r="B839" s="59" t="s">
        <v>1160</v>
      </c>
      <c r="C839" s="59" t="s">
        <v>1003</v>
      </c>
      <c r="D839" s="118" t="s">
        <v>229</v>
      </c>
      <c r="E839" s="118" t="s">
        <v>230</v>
      </c>
      <c r="F839" s="119">
        <v>0.17534952200000001</v>
      </c>
      <c r="G839" s="119">
        <v>0.45837353600000003</v>
      </c>
      <c r="H839" s="74">
        <f>IF(ISERROR(F839/G839-1),"",IF((F839/G839-1)&gt;10000%,"",F839/G839-1))</f>
        <v>-0.6174527798219136</v>
      </c>
      <c r="I839" s="60">
        <f>F839/$F$1042</f>
        <v>9.6542069384080084E-6</v>
      </c>
      <c r="J839" s="121">
        <v>4.808398672</v>
      </c>
      <c r="K839" s="121">
        <v>121.955772727273</v>
      </c>
    </row>
    <row r="840" spans="1:11" x14ac:dyDescent="0.2">
      <c r="A840" s="118" t="s">
        <v>2153</v>
      </c>
      <c r="B840" s="118" t="s">
        <v>639</v>
      </c>
      <c r="C840" s="118" t="s">
        <v>915</v>
      </c>
      <c r="D840" s="118" t="s">
        <v>228</v>
      </c>
      <c r="E840" s="118" t="s">
        <v>1053</v>
      </c>
      <c r="F840" s="119">
        <v>0.17396922500000001</v>
      </c>
      <c r="G840" s="119">
        <v>8.9239115999999993E-2</v>
      </c>
      <c r="H840" s="74">
        <f>IF(ISERROR(F840/G840-1),"",IF((F840/G840-1)&gt;10000%,"",F840/G840-1))</f>
        <v>0.94947275138852816</v>
      </c>
      <c r="I840" s="60">
        <f>F840/$F$1042</f>
        <v>9.5782120185332693E-6</v>
      </c>
      <c r="J840" s="121">
        <v>11.469189500000001</v>
      </c>
      <c r="K840" s="121">
        <v>5.8688181818181802</v>
      </c>
    </row>
    <row r="841" spans="1:11" x14ac:dyDescent="0.2">
      <c r="A841" s="118" t="s">
        <v>2702</v>
      </c>
      <c r="B841" s="59" t="s">
        <v>342</v>
      </c>
      <c r="C841" s="59" t="s">
        <v>920</v>
      </c>
      <c r="D841" s="118" t="s">
        <v>228</v>
      </c>
      <c r="E841" s="118" t="s">
        <v>1053</v>
      </c>
      <c r="F841" s="119">
        <v>0.17045950099999999</v>
      </c>
      <c r="G841" s="119">
        <v>0.16785788500000001</v>
      </c>
      <c r="H841" s="74">
        <f>IF(ISERROR(F841/G841-1),"",IF((F841/G841-1)&gt;10000%,"",F841/G841-1))</f>
        <v>1.549892041115597E-2</v>
      </c>
      <c r="I841" s="60">
        <f>F841/$F$1042</f>
        <v>9.384977378334494E-6</v>
      </c>
      <c r="J841" s="121">
        <v>44.724450109999999</v>
      </c>
      <c r="K841" s="121">
        <v>70.562772727272701</v>
      </c>
    </row>
    <row r="842" spans="1:11" x14ac:dyDescent="0.2">
      <c r="A842" s="118" t="s">
        <v>2411</v>
      </c>
      <c r="B842" s="59" t="s">
        <v>85</v>
      </c>
      <c r="C842" s="59" t="s">
        <v>921</v>
      </c>
      <c r="D842" s="118" t="s">
        <v>229</v>
      </c>
      <c r="E842" s="118" t="s">
        <v>230</v>
      </c>
      <c r="F842" s="119">
        <v>0.17012795</v>
      </c>
      <c r="G842" s="119">
        <v>0.5243280600000001</v>
      </c>
      <c r="H842" s="74">
        <f>IF(ISERROR(F842/G842-1),"",IF((F842/G842-1)&gt;10000%,"",F842/G842-1))</f>
        <v>-0.67553147928035751</v>
      </c>
      <c r="I842" s="60">
        <f>F842/$F$1042</f>
        <v>9.3667231970391734E-6</v>
      </c>
      <c r="J842" s="121">
        <v>7.5720126199999989</v>
      </c>
      <c r="K842" s="121">
        <v>47.987272727272703</v>
      </c>
    </row>
    <row r="843" spans="1:11" x14ac:dyDescent="0.2">
      <c r="A843" s="118" t="s">
        <v>2835</v>
      </c>
      <c r="B843" s="59" t="s">
        <v>1040</v>
      </c>
      <c r="C843" s="59" t="s">
        <v>681</v>
      </c>
      <c r="D843" s="118" t="s">
        <v>228</v>
      </c>
      <c r="E843" s="118" t="s">
        <v>1053</v>
      </c>
      <c r="F843" s="119">
        <v>0.16939858499999999</v>
      </c>
      <c r="G843" s="119">
        <v>0.72506385500000003</v>
      </c>
      <c r="H843" s="74">
        <f>IF(ISERROR(F843/G843-1),"",IF((F843/G843-1)&gt;10000%,"",F843/G843-1))</f>
        <v>-0.76636735670681033</v>
      </c>
      <c r="I843" s="60">
        <f>F843/$F$1042</f>
        <v>9.3265665968767148E-6</v>
      </c>
      <c r="J843" s="121">
        <v>2.0606528000000002</v>
      </c>
      <c r="K843" s="121">
        <v>62.037409090909101</v>
      </c>
    </row>
    <row r="844" spans="1:11" x14ac:dyDescent="0.2">
      <c r="A844" s="118" t="s">
        <v>2695</v>
      </c>
      <c r="B844" s="59" t="s">
        <v>224</v>
      </c>
      <c r="C844" s="59" t="s">
        <v>920</v>
      </c>
      <c r="D844" s="118" t="s">
        <v>228</v>
      </c>
      <c r="E844" s="118" t="s">
        <v>230</v>
      </c>
      <c r="F844" s="119">
        <v>0.16850028</v>
      </c>
      <c r="G844" s="119">
        <v>0.218344806</v>
      </c>
      <c r="H844" s="74">
        <f>IF(ISERROR(F844/G844-1),"",IF((F844/G844-1)&gt;10000%,"",F844/G844-1))</f>
        <v>-0.22828354341527135</v>
      </c>
      <c r="I844" s="60">
        <f>F844/$F$1042</f>
        <v>9.2771086784011438E-6</v>
      </c>
      <c r="J844" s="121">
        <v>46.66862201</v>
      </c>
      <c r="K844" s="121">
        <v>186.74581818181801</v>
      </c>
    </row>
    <row r="845" spans="1:11" x14ac:dyDescent="0.2">
      <c r="A845" s="118" t="s">
        <v>2572</v>
      </c>
      <c r="B845" s="59" t="s">
        <v>2573</v>
      </c>
      <c r="C845" s="59" t="s">
        <v>919</v>
      </c>
      <c r="D845" s="118" t="s">
        <v>854</v>
      </c>
      <c r="E845" s="118" t="s">
        <v>1053</v>
      </c>
      <c r="F845" s="119">
        <v>0.16763591</v>
      </c>
      <c r="G845" s="119">
        <v>4.6505080000000004E-2</v>
      </c>
      <c r="H845" s="74">
        <f>IF(ISERROR(F845/G845-1),"",IF((F845/G845-1)&gt;10000%,"",F845/G845-1))</f>
        <v>2.6046795317844844</v>
      </c>
      <c r="I845" s="60">
        <f>F845/$F$1042</f>
        <v>9.2295191169573901E-6</v>
      </c>
      <c r="J845" s="121">
        <v>3.9986478320000005</v>
      </c>
      <c r="K845" s="121">
        <v>86.581181818181804</v>
      </c>
    </row>
    <row r="846" spans="1:11" x14ac:dyDescent="0.2">
      <c r="A846" s="118" t="s">
        <v>2457</v>
      </c>
      <c r="B846" s="59" t="s">
        <v>414</v>
      </c>
      <c r="C846" s="59" t="s">
        <v>681</v>
      </c>
      <c r="D846" s="118" t="s">
        <v>228</v>
      </c>
      <c r="E846" s="118" t="s">
        <v>1053</v>
      </c>
      <c r="F846" s="119">
        <v>0.16501434000000001</v>
      </c>
      <c r="G846" s="119">
        <v>0.21419162</v>
      </c>
      <c r="H846" s="74">
        <f>IF(ISERROR(F846/G846-1),"",IF((F846/G846-1)&gt;10000%,"",F846/G846-1))</f>
        <v>-0.22959478993622617</v>
      </c>
      <c r="I846" s="60">
        <f>F846/$F$1042</f>
        <v>9.0851835123041756E-6</v>
      </c>
      <c r="J846" s="121">
        <v>2.4998297699999998</v>
      </c>
      <c r="K846" s="121">
        <v>10.237909090909101</v>
      </c>
    </row>
    <row r="847" spans="1:11" x14ac:dyDescent="0.2">
      <c r="A847" s="118" t="s">
        <v>1929</v>
      </c>
      <c r="B847" s="59" t="s">
        <v>15</v>
      </c>
      <c r="C847" s="59" t="s">
        <v>919</v>
      </c>
      <c r="D847" s="118" t="s">
        <v>854</v>
      </c>
      <c r="E847" s="118" t="s">
        <v>1053</v>
      </c>
      <c r="F847" s="119">
        <v>0.16403773999999999</v>
      </c>
      <c r="G847" s="119">
        <v>0.43216817499999999</v>
      </c>
      <c r="H847" s="74">
        <f>IF(ISERROR(F847/G847-1),"",IF((F847/G847-1)&gt;10000%,"",F847/G847-1))</f>
        <v>-0.62043077327477891</v>
      </c>
      <c r="I847" s="60">
        <f>F847/$F$1042</f>
        <v>9.0314149112352236E-6</v>
      </c>
      <c r="J847" s="121">
        <v>36.288766609999996</v>
      </c>
      <c r="K847" s="121">
        <v>23.342681818181799</v>
      </c>
    </row>
    <row r="848" spans="1:11" x14ac:dyDescent="0.2">
      <c r="A848" s="118" t="s">
        <v>2146</v>
      </c>
      <c r="B848" s="59" t="s">
        <v>644</v>
      </c>
      <c r="C848" s="59" t="s">
        <v>915</v>
      </c>
      <c r="D848" s="118" t="s">
        <v>228</v>
      </c>
      <c r="E848" s="118" t="s">
        <v>1053</v>
      </c>
      <c r="F848" s="119">
        <v>0.15684099499999998</v>
      </c>
      <c r="G848" s="119">
        <v>3.0958385860000002</v>
      </c>
      <c r="H848" s="74">
        <f>IF(ISERROR(F848/G848-1),"",IF((F848/G848-1)&gt;10000%,"",F848/G848-1))</f>
        <v>-0.94933812256579975</v>
      </c>
      <c r="I848" s="60">
        <f>F848/$F$1042</f>
        <v>8.6351842017329E-6</v>
      </c>
      <c r="J848" s="121">
        <v>13.304558210000001</v>
      </c>
      <c r="K848" s="121">
        <v>17.120681818181801</v>
      </c>
    </row>
    <row r="849" spans="1:11" x14ac:dyDescent="0.2">
      <c r="A849" s="118" t="s">
        <v>2673</v>
      </c>
      <c r="B849" s="59" t="s">
        <v>344</v>
      </c>
      <c r="C849" s="59" t="s">
        <v>920</v>
      </c>
      <c r="D849" s="118" t="s">
        <v>228</v>
      </c>
      <c r="E849" s="118" t="s">
        <v>1053</v>
      </c>
      <c r="F849" s="119">
        <v>0.15579228000000001</v>
      </c>
      <c r="G849" s="119">
        <v>0.40511456300000004</v>
      </c>
      <c r="H849" s="74">
        <f>IF(ISERROR(F849/G849-1),"",IF((F849/G849-1)&gt;10000%,"",F849/G849-1))</f>
        <v>-0.61543648580216559</v>
      </c>
      <c r="I849" s="60">
        <f>F849/$F$1042</f>
        <v>8.5774451699184176E-6</v>
      </c>
      <c r="J849" s="121">
        <v>13.43587402</v>
      </c>
      <c r="K849" s="121">
        <v>82.886045454545496</v>
      </c>
    </row>
    <row r="850" spans="1:11" x14ac:dyDescent="0.2">
      <c r="A850" s="59" t="s">
        <v>3003</v>
      </c>
      <c r="B850" s="59" t="s">
        <v>2542</v>
      </c>
      <c r="C850" s="59" t="s">
        <v>914</v>
      </c>
      <c r="D850" s="118" t="s">
        <v>228</v>
      </c>
      <c r="E850" s="118" t="s">
        <v>3028</v>
      </c>
      <c r="F850" s="119">
        <v>0.15317710000000001</v>
      </c>
      <c r="G850" s="119">
        <v>3.1130372799999999</v>
      </c>
      <c r="H850" s="74">
        <f>IF(ISERROR(F850/G850-1),"",IF((F850/G850-1)&gt;10000%,"",F850/G850-1))</f>
        <v>-0.95079496767221494</v>
      </c>
      <c r="I850" s="60">
        <f>F850/$F$1042</f>
        <v>8.4334613790690429E-6</v>
      </c>
      <c r="J850" s="121">
        <v>57.487520400000001</v>
      </c>
      <c r="K850" s="121">
        <v>23.806272727272699</v>
      </c>
    </row>
    <row r="851" spans="1:11" x14ac:dyDescent="0.2">
      <c r="A851" s="118" t="s">
        <v>2729</v>
      </c>
      <c r="B851" s="59" t="s">
        <v>1522</v>
      </c>
      <c r="C851" s="59" t="s">
        <v>920</v>
      </c>
      <c r="D851" s="118" t="s">
        <v>228</v>
      </c>
      <c r="E851" s="118" t="s">
        <v>1053</v>
      </c>
      <c r="F851" s="119">
        <v>0.15173879999999998</v>
      </c>
      <c r="G851" s="119">
        <v>1.9518000000000001E-3</v>
      </c>
      <c r="H851" s="74">
        <f>IF(ISERROR(F851/G851-1),"",IF((F851/G851-1)&gt;10000%,"",F851/G851-1))</f>
        <v>76.743006455579447</v>
      </c>
      <c r="I851" s="60">
        <f>F851/$F$1042</f>
        <v>8.354272991891618E-6</v>
      </c>
      <c r="J851" s="121">
        <v>7.7200829800000008</v>
      </c>
      <c r="K851" s="121">
        <v>36.7129090909091</v>
      </c>
    </row>
    <row r="852" spans="1:11" x14ac:dyDescent="0.2">
      <c r="A852" s="118" t="s">
        <v>2166</v>
      </c>
      <c r="B852" s="118" t="s">
        <v>410</v>
      </c>
      <c r="C852" s="118" t="s">
        <v>915</v>
      </c>
      <c r="D852" s="118" t="s">
        <v>228</v>
      </c>
      <c r="E852" s="118" t="s">
        <v>1053</v>
      </c>
      <c r="F852" s="119">
        <v>0.14225061</v>
      </c>
      <c r="G852" s="119">
        <v>1.42089E-2</v>
      </c>
      <c r="H852" s="74">
        <f>IF(ISERROR(F852/G852-1),"",IF((F852/G852-1)&gt;10000%,"",F852/G852-1))</f>
        <v>9.0113738572303266</v>
      </c>
      <c r="I852" s="120">
        <f>F852/$F$1042</f>
        <v>7.8318823478445045E-6</v>
      </c>
      <c r="J852" s="121">
        <v>21.456547230000002</v>
      </c>
      <c r="K852" s="121">
        <v>3.9236363636363598</v>
      </c>
    </row>
    <row r="853" spans="1:11" x14ac:dyDescent="0.2">
      <c r="A853" s="118" t="s">
        <v>2879</v>
      </c>
      <c r="B853" s="59" t="s">
        <v>1712</v>
      </c>
      <c r="C853" s="59" t="s">
        <v>681</v>
      </c>
      <c r="D853" s="118" t="s">
        <v>228</v>
      </c>
      <c r="E853" s="118" t="s">
        <v>1053</v>
      </c>
      <c r="F853" s="119">
        <v>0.13871357999999998</v>
      </c>
      <c r="G853" s="119">
        <v>0.29701859000000003</v>
      </c>
      <c r="H853" s="74">
        <f>IF(ISERROR(F853/G853-1),"",IF((F853/G853-1)&gt;10000%,"",F853/G853-1))</f>
        <v>-0.53298014107467151</v>
      </c>
      <c r="I853" s="60">
        <f>F853/$F$1042</f>
        <v>7.6371443230248105E-6</v>
      </c>
      <c r="J853" s="121">
        <v>1.0933360000000001</v>
      </c>
      <c r="K853" s="121">
        <v>187.68090909090901</v>
      </c>
    </row>
    <row r="854" spans="1:11" x14ac:dyDescent="0.2">
      <c r="A854" s="118" t="s">
        <v>2410</v>
      </c>
      <c r="B854" s="59" t="s">
        <v>87</v>
      </c>
      <c r="C854" s="59" t="s">
        <v>921</v>
      </c>
      <c r="D854" s="118" t="s">
        <v>229</v>
      </c>
      <c r="E854" s="118" t="s">
        <v>230</v>
      </c>
      <c r="F854" s="119">
        <v>0.13723950899999998</v>
      </c>
      <c r="G854" s="119">
        <v>8.2491796000000006E-2</v>
      </c>
      <c r="H854" s="74">
        <f>IF(ISERROR(F854/G854-1),"",IF((F854/G854-1)&gt;10000%,"",F854/G854-1))</f>
        <v>0.66367463983933583</v>
      </c>
      <c r="I854" s="60">
        <f>F854/$F$1042</f>
        <v>7.555986494286013E-6</v>
      </c>
      <c r="J854" s="121">
        <v>13.928008705</v>
      </c>
      <c r="K854" s="121">
        <v>30.162681818181799</v>
      </c>
    </row>
    <row r="855" spans="1:11" x14ac:dyDescent="0.2">
      <c r="A855" s="118" t="s">
        <v>2716</v>
      </c>
      <c r="B855" s="59" t="s">
        <v>1523</v>
      </c>
      <c r="C855" s="59" t="s">
        <v>920</v>
      </c>
      <c r="D855" s="118" t="s">
        <v>228</v>
      </c>
      <c r="E855" s="118" t="s">
        <v>1053</v>
      </c>
      <c r="F855" s="119">
        <v>0.13678000000000001</v>
      </c>
      <c r="G855" s="119">
        <v>5.9489799999999995E-3</v>
      </c>
      <c r="H855" s="74">
        <f>IF(ISERROR(F855/G855-1),"",IF((F855/G855-1)&gt;10000%,"",F855/G855-1))</f>
        <v>21.992176810142247</v>
      </c>
      <c r="I855" s="60">
        <f>F855/$F$1042</f>
        <v>7.5306873379184208E-6</v>
      </c>
      <c r="J855" s="121">
        <v>2.9167310199999998</v>
      </c>
      <c r="K855" s="121">
        <v>80.673500000000004</v>
      </c>
    </row>
    <row r="856" spans="1:11" x14ac:dyDescent="0.2">
      <c r="A856" s="118" t="s">
        <v>2404</v>
      </c>
      <c r="B856" s="59" t="s">
        <v>1400</v>
      </c>
      <c r="C856" s="59" t="s">
        <v>681</v>
      </c>
      <c r="D856" s="118" t="s">
        <v>228</v>
      </c>
      <c r="E856" s="118" t="s">
        <v>1053</v>
      </c>
      <c r="F856" s="119">
        <v>0.13589000000000001</v>
      </c>
      <c r="G856" s="119">
        <v>0.99603883999999998</v>
      </c>
      <c r="H856" s="74">
        <f>IF(ISERROR(F856/G856-1),"",IF((F856/G856-1)&gt;10000%,"",F856/G856-1))</f>
        <v>-0.86356957726668571</v>
      </c>
      <c r="I856" s="60">
        <f>F856/$F$1042</f>
        <v>7.4816866672739744E-6</v>
      </c>
      <c r="J856" s="121">
        <v>2.8486405975999998</v>
      </c>
      <c r="K856" s="121">
        <v>15.3813636363636</v>
      </c>
    </row>
    <row r="857" spans="1:11" x14ac:dyDescent="0.2">
      <c r="A857" s="118" t="s">
        <v>2699</v>
      </c>
      <c r="B857" s="59" t="s">
        <v>347</v>
      </c>
      <c r="C857" s="59" t="s">
        <v>920</v>
      </c>
      <c r="D857" s="118" t="s">
        <v>228</v>
      </c>
      <c r="E857" s="118" t="s">
        <v>1053</v>
      </c>
      <c r="F857" s="119">
        <v>0.13556239</v>
      </c>
      <c r="G857" s="119">
        <v>3.3421339999999994E-2</v>
      </c>
      <c r="H857" s="74">
        <f>IF(ISERROR(F857/G857-1),"",IF((F857/G857-1)&gt;10000%,"",F857/G857-1))</f>
        <v>3.056162619452123</v>
      </c>
      <c r="I857" s="60">
        <f>F857/$F$1042</f>
        <v>7.4636494653528199E-6</v>
      </c>
      <c r="J857" s="121">
        <v>48.228657420000005</v>
      </c>
      <c r="K857" s="121">
        <v>70.783727272727305</v>
      </c>
    </row>
    <row r="858" spans="1:11" x14ac:dyDescent="0.2">
      <c r="A858" s="118" t="s">
        <v>1781</v>
      </c>
      <c r="B858" s="59" t="s">
        <v>1019</v>
      </c>
      <c r="C858" s="59" t="s">
        <v>681</v>
      </c>
      <c r="D858" s="118" t="s">
        <v>228</v>
      </c>
      <c r="E858" s="118" t="s">
        <v>1053</v>
      </c>
      <c r="F858" s="119">
        <v>0.13530883999999999</v>
      </c>
      <c r="G858" s="119">
        <v>1.3127125999999999E-2</v>
      </c>
      <c r="H858" s="74">
        <f>IF(ISERROR(F858/G858-1),"",IF((F858/G858-1)&gt;10000%,"",F858/G858-1))</f>
        <v>9.3075753215136352</v>
      </c>
      <c r="I858" s="60">
        <f>F858/$F$1042</f>
        <v>7.4496897799124826E-6</v>
      </c>
      <c r="J858" s="121">
        <v>3.7397472</v>
      </c>
      <c r="K858" s="121">
        <v>138.2175</v>
      </c>
    </row>
    <row r="859" spans="1:11" x14ac:dyDescent="0.2">
      <c r="A859" s="118" t="s">
        <v>1973</v>
      </c>
      <c r="B859" s="59" t="s">
        <v>1974</v>
      </c>
      <c r="C859" s="59" t="s">
        <v>1003</v>
      </c>
      <c r="D859" s="118" t="s">
        <v>229</v>
      </c>
      <c r="E859" s="118" t="s">
        <v>230</v>
      </c>
      <c r="F859" s="119">
        <v>0.13061352499999998</v>
      </c>
      <c r="G859" s="119">
        <v>9.9849999999999988E-5</v>
      </c>
      <c r="H859" s="74" t="str">
        <f>IF(ISERROR(F859/G859-1),"",IF((F859/G859-1)&gt;10000%,"",F859/G859-1))</f>
        <v/>
      </c>
      <c r="I859" s="60">
        <f>F859/$F$1042</f>
        <v>7.1911801350957074E-6</v>
      </c>
      <c r="J859" s="121">
        <v>67.796000000000006</v>
      </c>
      <c r="K859" s="121">
        <v>154.701818181818</v>
      </c>
    </row>
    <row r="860" spans="1:11" x14ac:dyDescent="0.2">
      <c r="A860" s="118" t="s">
        <v>1920</v>
      </c>
      <c r="B860" s="59" t="s">
        <v>968</v>
      </c>
      <c r="C860" s="59" t="s">
        <v>919</v>
      </c>
      <c r="D860" s="118" t="s">
        <v>229</v>
      </c>
      <c r="E860" s="118" t="s">
        <v>230</v>
      </c>
      <c r="F860" s="119">
        <v>0.12973401500000001</v>
      </c>
      <c r="G860" s="119">
        <v>2.706595E-3</v>
      </c>
      <c r="H860" s="74">
        <f>IF(ISERROR(F860/G860-1),"",IF((F860/G860-1)&gt;10000%,"",F860/G860-1))</f>
        <v>46.932555480225155</v>
      </c>
      <c r="I860" s="60">
        <f>F860/$F$1042</f>
        <v>7.1427570116816672E-6</v>
      </c>
      <c r="J860" s="121">
        <v>34.470314639999998</v>
      </c>
      <c r="K860" s="121">
        <v>23.959409090909102</v>
      </c>
    </row>
    <row r="861" spans="1:11" x14ac:dyDescent="0.2">
      <c r="A861" s="118" t="s">
        <v>2379</v>
      </c>
      <c r="B861" s="59" t="s">
        <v>257</v>
      </c>
      <c r="C861" s="59" t="s">
        <v>916</v>
      </c>
      <c r="D861" s="118" t="s">
        <v>228</v>
      </c>
      <c r="E861" s="118" t="s">
        <v>1053</v>
      </c>
      <c r="F861" s="119">
        <v>0.12564108999999998</v>
      </c>
      <c r="G861" s="119">
        <v>0.13210464000000002</v>
      </c>
      <c r="H861" s="74">
        <f>IF(ISERROR(F861/G861-1),"",IF((F861/G861-1)&gt;10000%,"",F861/G861-1))</f>
        <v>-4.8927501713793231E-2</v>
      </c>
      <c r="I861" s="60">
        <f>F861/$F$1042</f>
        <v>6.9174131129205183E-6</v>
      </c>
      <c r="J861" s="121">
        <v>9.4147332600000002</v>
      </c>
      <c r="K861" s="121">
        <v>20.384545454545499</v>
      </c>
    </row>
    <row r="862" spans="1:11" x14ac:dyDescent="0.2">
      <c r="A862" s="118" t="s">
        <v>1787</v>
      </c>
      <c r="B862" s="59" t="s">
        <v>1025</v>
      </c>
      <c r="C862" s="59" t="s">
        <v>681</v>
      </c>
      <c r="D862" s="118" t="s">
        <v>228</v>
      </c>
      <c r="E862" s="118" t="s">
        <v>1053</v>
      </c>
      <c r="F862" s="119">
        <v>0.12508571000000002</v>
      </c>
      <c r="G862" s="119">
        <v>1.9115470000000002E-2</v>
      </c>
      <c r="H862" s="74">
        <f>IF(ISERROR(F862/G862-1),"",IF((F862/G862-1)&gt;10000%,"",F862/G862-1))</f>
        <v>5.5436900060526897</v>
      </c>
      <c r="I862" s="60">
        <f>F862/$F$1042</f>
        <v>6.8868355932997198E-6</v>
      </c>
      <c r="J862" s="121">
        <v>4.1120640000000002</v>
      </c>
      <c r="K862" s="121">
        <v>135.77513636363599</v>
      </c>
    </row>
    <row r="863" spans="1:11" x14ac:dyDescent="0.2">
      <c r="A863" s="118" t="s">
        <v>2091</v>
      </c>
      <c r="B863" s="59" t="s">
        <v>2092</v>
      </c>
      <c r="C863" s="59" t="s">
        <v>1989</v>
      </c>
      <c r="D863" s="118" t="s">
        <v>228</v>
      </c>
      <c r="E863" s="118" t="s">
        <v>1053</v>
      </c>
      <c r="F863" s="119">
        <v>0.12467905</v>
      </c>
      <c r="G863" s="119">
        <v>0.88867471999999992</v>
      </c>
      <c r="H863" s="74">
        <f>IF(ISERROR(F863/G863-1),"",IF((F863/G863-1)&gt;10000%,"",F863/G863-1))</f>
        <v>-0.85970226541382877</v>
      </c>
      <c r="I863" s="60">
        <f>F863/$F$1042</f>
        <v>6.8644461408005376E-6</v>
      </c>
      <c r="J863" s="121">
        <v>23.269151227029997</v>
      </c>
      <c r="K863" s="121">
        <v>73.658454545454504</v>
      </c>
    </row>
    <row r="864" spans="1:11" x14ac:dyDescent="0.2">
      <c r="A864" s="118" t="s">
        <v>2014</v>
      </c>
      <c r="B864" s="59" t="s">
        <v>2015</v>
      </c>
      <c r="C864" s="59" t="s">
        <v>295</v>
      </c>
      <c r="D864" s="118" t="s">
        <v>229</v>
      </c>
      <c r="E864" s="118" t="s">
        <v>230</v>
      </c>
      <c r="F864" s="119">
        <v>0.1243036</v>
      </c>
      <c r="G864" s="119">
        <v>1.00398E-3</v>
      </c>
      <c r="H864" s="74" t="str">
        <f>IF(ISERROR(F864/G864-1),"",IF((F864/G864-1)&gt;10000%,"",F864/G864-1))</f>
        <v/>
      </c>
      <c r="I864" s="60">
        <f>F864/$F$1042</f>
        <v>6.8437750151899117E-6</v>
      </c>
      <c r="J864" s="121">
        <v>23.631841785799999</v>
      </c>
      <c r="K864" s="121">
        <v>47.947227272727297</v>
      </c>
    </row>
    <row r="865" spans="1:11" x14ac:dyDescent="0.2">
      <c r="A865" s="118" t="s">
        <v>1914</v>
      </c>
      <c r="B865" s="59" t="s">
        <v>329</v>
      </c>
      <c r="C865" s="59" t="s">
        <v>919</v>
      </c>
      <c r="D865" s="118" t="s">
        <v>854</v>
      </c>
      <c r="E865" s="118" t="s">
        <v>1053</v>
      </c>
      <c r="F865" s="119">
        <v>0.12381066</v>
      </c>
      <c r="G865" s="119">
        <v>0.1181446</v>
      </c>
      <c r="H865" s="74">
        <f>IF(ISERROR(F865/G865-1),"",IF((F865/G865-1)&gt;10000%,"",F865/G865-1))</f>
        <v>4.795868791294744E-2</v>
      </c>
      <c r="I865" s="60">
        <f>F865/$F$1042</f>
        <v>6.8166352504848856E-6</v>
      </c>
      <c r="J865" s="121">
        <v>12.750180168000002</v>
      </c>
      <c r="K865" s="121">
        <v>150.997772727273</v>
      </c>
    </row>
    <row r="866" spans="1:11" x14ac:dyDescent="0.2">
      <c r="A866" s="118" t="s">
        <v>2187</v>
      </c>
      <c r="B866" s="59" t="s">
        <v>2079</v>
      </c>
      <c r="C866" s="59" t="s">
        <v>915</v>
      </c>
      <c r="D866" s="118" t="s">
        <v>228</v>
      </c>
      <c r="E866" s="118" t="s">
        <v>1053</v>
      </c>
      <c r="F866" s="119">
        <v>0.12347746000000001</v>
      </c>
      <c r="G866" s="119">
        <v>3.117851E-2</v>
      </c>
      <c r="H866" s="74">
        <f>IF(ISERROR(F866/G866-1),"",IF((F866/G866-1)&gt;10000%,"",F866/G866-1))</f>
        <v>2.9603387076547278</v>
      </c>
      <c r="I866" s="60">
        <f>F866/$F$1042</f>
        <v>6.7982902803065379E-6</v>
      </c>
      <c r="J866" s="121">
        <v>11.632519439999999</v>
      </c>
      <c r="K866" s="121">
        <v>11.0011818181818</v>
      </c>
    </row>
    <row r="867" spans="1:11" x14ac:dyDescent="0.2">
      <c r="A867" s="118" t="s">
        <v>2688</v>
      </c>
      <c r="B867" s="59" t="s">
        <v>1799</v>
      </c>
      <c r="C867" s="59" t="s">
        <v>920</v>
      </c>
      <c r="D867" s="118" t="s">
        <v>228</v>
      </c>
      <c r="E867" s="118" t="s">
        <v>1053</v>
      </c>
      <c r="F867" s="119">
        <v>0.12295572</v>
      </c>
      <c r="G867" s="119">
        <v>2.4388240000000002E-2</v>
      </c>
      <c r="H867" s="74">
        <f>IF(ISERROR(F867/G867-1),"",IF((F867/G867-1)&gt;10000%,"",F867/G867-1))</f>
        <v>4.0415987377522935</v>
      </c>
      <c r="I867" s="60">
        <f>F867/$F$1042</f>
        <v>6.7695648759222301E-6</v>
      </c>
      <c r="J867" s="121">
        <v>3.7227061899999998</v>
      </c>
      <c r="K867" s="121">
        <v>121.35263636363599</v>
      </c>
    </row>
    <row r="868" spans="1:11" x14ac:dyDescent="0.2">
      <c r="A868" s="118" t="s">
        <v>2786</v>
      </c>
      <c r="B868" s="59" t="s">
        <v>2787</v>
      </c>
      <c r="C868" s="59" t="s">
        <v>921</v>
      </c>
      <c r="D868" s="118" t="s">
        <v>229</v>
      </c>
      <c r="E868" s="118" t="s">
        <v>230</v>
      </c>
      <c r="F868" s="119">
        <v>0.12236238000000001</v>
      </c>
      <c r="G868" s="119">
        <v>9.0015129999999999E-2</v>
      </c>
      <c r="H868" s="74"/>
      <c r="I868" s="60">
        <f>F868/$F$1042</f>
        <v>6.736897395113044E-6</v>
      </c>
      <c r="J868" s="121">
        <v>11.611013659999999</v>
      </c>
      <c r="K868" s="121">
        <v>52.766909090909103</v>
      </c>
    </row>
    <row r="869" spans="1:11" x14ac:dyDescent="0.2">
      <c r="A869" s="118" t="s">
        <v>2399</v>
      </c>
      <c r="B869" s="59" t="s">
        <v>83</v>
      </c>
      <c r="C869" s="59" t="s">
        <v>921</v>
      </c>
      <c r="D869" s="118" t="s">
        <v>229</v>
      </c>
      <c r="E869" s="118" t="s">
        <v>230</v>
      </c>
      <c r="F869" s="119">
        <v>0.12051638000000001</v>
      </c>
      <c r="G869" s="119">
        <v>8.0001862999999993E-2</v>
      </c>
      <c r="H869" s="74">
        <f>IF(ISERROR(F869/G869-1),"",IF((F869/G869-1)&gt;10000%,"",F869/G869-1))</f>
        <v>0.50641966925195248</v>
      </c>
      <c r="I869" s="60">
        <f>F869/$F$1042</f>
        <v>6.6352622962257989E-6</v>
      </c>
      <c r="J869" s="121">
        <v>58.24701099</v>
      </c>
      <c r="K869" s="121">
        <v>30.7745454545455</v>
      </c>
    </row>
    <row r="870" spans="1:11" x14ac:dyDescent="0.2">
      <c r="A870" s="118" t="s">
        <v>2011</v>
      </c>
      <c r="B870" s="118" t="s">
        <v>2976</v>
      </c>
      <c r="C870" s="59" t="s">
        <v>919</v>
      </c>
      <c r="D870" s="118" t="s">
        <v>854</v>
      </c>
      <c r="E870" s="118" t="s">
        <v>1053</v>
      </c>
      <c r="F870" s="119">
        <v>0.12049699999999999</v>
      </c>
      <c r="G870" s="119">
        <v>0.37066199999999999</v>
      </c>
      <c r="H870" s="74">
        <f>IF(ISERROR(F870/G870-1),"",IF((F870/G870-1)&gt;10000%,"",F870/G870-1))</f>
        <v>-0.67491407265918824</v>
      </c>
      <c r="I870" s="60">
        <f>F870/$F$1042</f>
        <v>6.6341952928582818E-6</v>
      </c>
      <c r="J870" s="121">
        <v>212.04233725999998</v>
      </c>
      <c r="K870" s="121">
        <v>28.760142857142899</v>
      </c>
    </row>
    <row r="871" spans="1:11" x14ac:dyDescent="0.2">
      <c r="A871" s="118" t="s">
        <v>2388</v>
      </c>
      <c r="B871" s="59" t="s">
        <v>290</v>
      </c>
      <c r="C871" s="59" t="s">
        <v>295</v>
      </c>
      <c r="D871" s="118" t="s">
        <v>854</v>
      </c>
      <c r="E871" s="118" t="s">
        <v>230</v>
      </c>
      <c r="F871" s="119">
        <v>0.12032</v>
      </c>
      <c r="G871" s="119">
        <v>0.123</v>
      </c>
      <c r="H871" s="74">
        <f>IF(ISERROR(F871/G871-1),"",IF((F871/G871-1)&gt;10000%,"",F871/G871-1))</f>
        <v>-2.1788617886178918E-2</v>
      </c>
      <c r="I871" s="60">
        <f>F871/$F$1042</f>
        <v>6.624450215662701E-6</v>
      </c>
      <c r="J871" s="121">
        <v>66.428328479200005</v>
      </c>
      <c r="K871" s="121">
        <v>47.695363636363602</v>
      </c>
    </row>
    <row r="872" spans="1:11" x14ac:dyDescent="0.2">
      <c r="A872" s="118" t="s">
        <v>2172</v>
      </c>
      <c r="B872" s="59" t="s">
        <v>566</v>
      </c>
      <c r="C872" s="59" t="s">
        <v>915</v>
      </c>
      <c r="D872" s="118" t="s">
        <v>228</v>
      </c>
      <c r="E872" s="118" t="s">
        <v>1053</v>
      </c>
      <c r="F872" s="119">
        <v>0.12017707000000001</v>
      </c>
      <c r="G872" s="119">
        <v>6.1999999999999998E-3</v>
      </c>
      <c r="H872" s="74">
        <f>IF(ISERROR(F872/G872-1),"",IF((F872/G872-1)&gt;10000%,"",F872/G872-1))</f>
        <v>18.383398387096776</v>
      </c>
      <c r="I872" s="60">
        <f>F872/$F$1042</f>
        <v>6.6165809281849375E-6</v>
      </c>
      <c r="J872" s="121">
        <v>12.839946749999999</v>
      </c>
      <c r="K872" s="121">
        <v>13.822272727272701</v>
      </c>
    </row>
    <row r="873" spans="1:11" x14ac:dyDescent="0.2">
      <c r="A873" s="118" t="s">
        <v>2131</v>
      </c>
      <c r="B873" s="59" t="s">
        <v>287</v>
      </c>
      <c r="C873" s="59" t="s">
        <v>915</v>
      </c>
      <c r="D873" s="118" t="s">
        <v>228</v>
      </c>
      <c r="E873" s="118" t="s">
        <v>1053</v>
      </c>
      <c r="F873" s="119">
        <v>0.11994416499999999</v>
      </c>
      <c r="G873" s="119">
        <v>0.45525600999999999</v>
      </c>
      <c r="H873" s="74">
        <f>IF(ISERROR(F873/G873-1),"",IF((F873/G873-1)&gt;10000%,"",F873/G873-1))</f>
        <v>-0.73653469176606801</v>
      </c>
      <c r="I873" s="60">
        <f>F873/$F$1042</f>
        <v>6.6037578931327511E-6</v>
      </c>
      <c r="J873" s="121">
        <v>11.78227292</v>
      </c>
      <c r="K873" s="121">
        <v>10.7539545454545</v>
      </c>
    </row>
    <row r="874" spans="1:11" x14ac:dyDescent="0.2">
      <c r="A874" s="118" t="s">
        <v>2484</v>
      </c>
      <c r="B874" s="59" t="s">
        <v>1001</v>
      </c>
      <c r="C874" s="59" t="s">
        <v>914</v>
      </c>
      <c r="D874" s="118" t="s">
        <v>228</v>
      </c>
      <c r="E874" s="118" t="s">
        <v>3028</v>
      </c>
      <c r="F874" s="119">
        <v>0.11865149999999999</v>
      </c>
      <c r="G874" s="119">
        <v>0.48625959000000002</v>
      </c>
      <c r="H874" s="74">
        <f>IF(ISERROR(F874/G874-1),"",IF((F874/G874-1)&gt;10000%,"",F874/G874-1))</f>
        <v>-0.75599144481654335</v>
      </c>
      <c r="I874" s="60">
        <f>F874/$F$1042</f>
        <v>6.5325877224376908E-6</v>
      </c>
      <c r="J874" s="121">
        <v>27.270295109999999</v>
      </c>
      <c r="K874" s="121">
        <v>19.058590909090899</v>
      </c>
    </row>
    <row r="875" spans="1:11" x14ac:dyDescent="0.2">
      <c r="A875" s="118" t="s">
        <v>2725</v>
      </c>
      <c r="B875" s="59" t="s">
        <v>348</v>
      </c>
      <c r="C875" s="59" t="s">
        <v>920</v>
      </c>
      <c r="D875" s="118" t="s">
        <v>228</v>
      </c>
      <c r="E875" s="118" t="s">
        <v>1053</v>
      </c>
      <c r="F875" s="119">
        <v>0.11707753799999999</v>
      </c>
      <c r="G875" s="119">
        <v>1.8807022E-2</v>
      </c>
      <c r="H875" s="74">
        <f>IF(ISERROR(F875/G875-1),"",IF((F875/G875-1)&gt;10000%,"",F875/G875-1))</f>
        <v>5.2252034373118716</v>
      </c>
      <c r="I875" s="60">
        <f>F875/$F$1042</f>
        <v>6.4459302015737871E-6</v>
      </c>
      <c r="J875" s="121">
        <v>23.971876930000001</v>
      </c>
      <c r="K875" s="121">
        <v>68.8422272727273</v>
      </c>
    </row>
    <row r="876" spans="1:11" x14ac:dyDescent="0.2">
      <c r="A876" s="118" t="s">
        <v>2386</v>
      </c>
      <c r="B876" s="59" t="s">
        <v>159</v>
      </c>
      <c r="C876" s="59" t="s">
        <v>164</v>
      </c>
      <c r="D876" s="118" t="s">
        <v>229</v>
      </c>
      <c r="E876" s="118" t="s">
        <v>1053</v>
      </c>
      <c r="F876" s="119">
        <v>0.11613678999999999</v>
      </c>
      <c r="G876" s="119">
        <v>2.4450000000000001E-3</v>
      </c>
      <c r="H876" s="74">
        <f>IF(ISERROR(F876/G876-1),"",IF((F876/G876-1)&gt;10000%,"",F876/G876-1))</f>
        <v>46.499709611451934</v>
      </c>
      <c r="I876" s="60">
        <f>F876/$F$1042</f>
        <v>6.3941355016778079E-6</v>
      </c>
      <c r="J876" s="121">
        <v>11.744999999999999</v>
      </c>
      <c r="K876" s="121">
        <v>78.715227272727304</v>
      </c>
    </row>
    <row r="877" spans="1:11" x14ac:dyDescent="0.2">
      <c r="A877" s="118" t="s">
        <v>1751</v>
      </c>
      <c r="B877" s="59" t="s">
        <v>267</v>
      </c>
      <c r="C877" s="59" t="s">
        <v>681</v>
      </c>
      <c r="D877" s="118" t="s">
        <v>228</v>
      </c>
      <c r="E877" s="118" t="s">
        <v>1053</v>
      </c>
      <c r="F877" s="119">
        <v>0.11609866000000001</v>
      </c>
      <c r="G877" s="119">
        <v>1.455064E-2</v>
      </c>
      <c r="H877" s="74">
        <f>IF(ISERROR(F877/G877-1),"",IF((F877/G877-1)&gt;10000%,"",F877/G877-1))</f>
        <v>6.9789383834662946</v>
      </c>
      <c r="I877" s="60">
        <f>F877/$F$1042</f>
        <v>6.3920361808107599E-6</v>
      </c>
      <c r="J877" s="121">
        <v>7.6717919999999999</v>
      </c>
      <c r="K877" s="121">
        <v>43.4017272727273</v>
      </c>
    </row>
    <row r="878" spans="1:11" x14ac:dyDescent="0.2">
      <c r="A878" s="118" t="s">
        <v>2862</v>
      </c>
      <c r="B878" s="59" t="s">
        <v>1991</v>
      </c>
      <c r="C878" s="59" t="s">
        <v>1989</v>
      </c>
      <c r="D878" s="118" t="s">
        <v>228</v>
      </c>
      <c r="E878" s="118" t="s">
        <v>1053</v>
      </c>
      <c r="F878" s="119">
        <v>0.11017585000000001</v>
      </c>
      <c r="G878" s="119">
        <v>2.2917600000000003E-3</v>
      </c>
      <c r="H878" s="74">
        <f>IF(ISERROR(F878/G878-1),"",IF((F878/G878-1)&gt;10000%,"",F878/G878-1))</f>
        <v>47.074776590917018</v>
      </c>
      <c r="I878" s="60">
        <f>F878/$F$1042</f>
        <v>6.0659444256426324E-6</v>
      </c>
      <c r="J878" s="121">
        <v>4.8891632315180003</v>
      </c>
      <c r="K878" s="121">
        <v>53.632181818181799</v>
      </c>
    </row>
    <row r="879" spans="1:11" x14ac:dyDescent="0.2">
      <c r="A879" s="118" t="s">
        <v>1970</v>
      </c>
      <c r="B879" s="59" t="s">
        <v>40</v>
      </c>
      <c r="C879" s="59" t="s">
        <v>1950</v>
      </c>
      <c r="D879" s="118" t="s">
        <v>229</v>
      </c>
      <c r="E879" s="118" t="s">
        <v>230</v>
      </c>
      <c r="F879" s="119">
        <v>0.10965288000000001</v>
      </c>
      <c r="G879" s="119">
        <v>9.4137699999999991E-2</v>
      </c>
      <c r="H879" s="74">
        <f>IF(ISERROR(F879/G879-1),"",IF((F879/G879-1)&gt;10000%,"",F879/G879-1))</f>
        <v>0.16481367188703366</v>
      </c>
      <c r="I879" s="60">
        <f>F879/$F$1042</f>
        <v>6.0371513012303555E-6</v>
      </c>
      <c r="J879" s="121">
        <v>8.0461880400000005</v>
      </c>
      <c r="K879" s="121">
        <v>29.761727272727299</v>
      </c>
    </row>
    <row r="880" spans="1:11" x14ac:dyDescent="0.2">
      <c r="A880" s="118" t="s">
        <v>1936</v>
      </c>
      <c r="B880" s="59" t="s">
        <v>10</v>
      </c>
      <c r="C880" s="59" t="s">
        <v>919</v>
      </c>
      <c r="D880" s="118" t="s">
        <v>854</v>
      </c>
      <c r="E880" s="118" t="s">
        <v>1053</v>
      </c>
      <c r="F880" s="119">
        <v>0.10759534230533001</v>
      </c>
      <c r="G880" s="119">
        <v>0</v>
      </c>
      <c r="H880" s="74" t="str">
        <f>IF(ISERROR(F880/G880-1),"",IF((F880/G880-1)&gt;10000%,"",F880/G880-1))</f>
        <v/>
      </c>
      <c r="I880" s="60">
        <f>F880/$F$1042</f>
        <v>5.9238695855954585E-6</v>
      </c>
      <c r="J880" s="121">
        <v>15.78</v>
      </c>
      <c r="K880" s="121">
        <v>16.959590909090899</v>
      </c>
    </row>
    <row r="881" spans="1:11" x14ac:dyDescent="0.2">
      <c r="A881" s="118" t="s">
        <v>2342</v>
      </c>
      <c r="B881" s="59" t="s">
        <v>852</v>
      </c>
      <c r="C881" s="59" t="s">
        <v>510</v>
      </c>
      <c r="D881" s="118" t="s">
        <v>228</v>
      </c>
      <c r="E881" s="118" t="s">
        <v>1053</v>
      </c>
      <c r="F881" s="119">
        <v>0.10570715</v>
      </c>
      <c r="G881" s="119">
        <v>0.16845499999999999</v>
      </c>
      <c r="H881" s="74">
        <f>IF(ISERROR(F881/G881-1),"",IF((F881/G881-1)&gt;10000%,"",F881/G881-1))</f>
        <v>-0.37249027930307799</v>
      </c>
      <c r="I881" s="60">
        <f>F881/$F$1042</f>
        <v>5.8199115077675324E-6</v>
      </c>
      <c r="J881" s="121">
        <v>10.8279189</v>
      </c>
      <c r="K881" s="121">
        <v>87.878227272727301</v>
      </c>
    </row>
    <row r="882" spans="1:11" x14ac:dyDescent="0.2">
      <c r="A882" s="118" t="s">
        <v>2433</v>
      </c>
      <c r="B882" s="59" t="s">
        <v>1631</v>
      </c>
      <c r="C882" s="59" t="s">
        <v>1003</v>
      </c>
      <c r="D882" s="118" t="s">
        <v>228</v>
      </c>
      <c r="E882" s="118" t="s">
        <v>1053</v>
      </c>
      <c r="F882" s="119">
        <v>0.105126335637964</v>
      </c>
      <c r="G882" s="119">
        <v>3.4594003747657996E-3</v>
      </c>
      <c r="H882" s="74">
        <f>IF(ISERROR(F882/G882-1),"",IF((F882/G882-1)&gt;10000%,"",F882/G882-1))</f>
        <v>29.388600407398933</v>
      </c>
      <c r="I882" s="60">
        <f>F882/$F$1042</f>
        <v>5.7879336501723754E-6</v>
      </c>
      <c r="J882" s="121">
        <v>65.372714169919988</v>
      </c>
      <c r="K882" s="121">
        <v>40.607909090909097</v>
      </c>
    </row>
    <row r="883" spans="1:11" x14ac:dyDescent="0.2">
      <c r="A883" s="118" t="s">
        <v>2156</v>
      </c>
      <c r="B883" s="59" t="s">
        <v>407</v>
      </c>
      <c r="C883" s="59" t="s">
        <v>915</v>
      </c>
      <c r="D883" s="118" t="s">
        <v>228</v>
      </c>
      <c r="E883" s="118" t="s">
        <v>1053</v>
      </c>
      <c r="F883" s="119">
        <v>0.10464328000000001</v>
      </c>
      <c r="G883" s="119">
        <v>0.51815149999999999</v>
      </c>
      <c r="H883" s="74">
        <f>IF(ISERROR(F883/G883-1),"",IF((F883/G883-1)&gt;10000%,"",F883/G883-1))</f>
        <v>-0.79804501193183852</v>
      </c>
      <c r="I883" s="60">
        <f>F883/$F$1042</f>
        <v>5.7613380881287603E-6</v>
      </c>
      <c r="J883" s="121">
        <v>12.252384579999999</v>
      </c>
      <c r="K883" s="121">
        <v>13.891590909090899</v>
      </c>
    </row>
    <row r="884" spans="1:11" x14ac:dyDescent="0.2">
      <c r="A884" s="118" t="s">
        <v>1899</v>
      </c>
      <c r="B884" s="59" t="s">
        <v>532</v>
      </c>
      <c r="C884" s="59" t="s">
        <v>919</v>
      </c>
      <c r="D884" s="118" t="s">
        <v>229</v>
      </c>
      <c r="E884" s="118" t="s">
        <v>230</v>
      </c>
      <c r="F884" s="119">
        <v>0.104418128</v>
      </c>
      <c r="G884" s="119">
        <v>0.26635465999999997</v>
      </c>
      <c r="H884" s="74">
        <f>IF(ISERROR(F884/G884-1),"",IF((F884/G884-1)&gt;10000%,"",F884/G884-1))</f>
        <v>-0.60797333900597039</v>
      </c>
      <c r="I884" s="60">
        <f>F884/$F$1042</f>
        <v>5.7489419094805146E-6</v>
      </c>
      <c r="J884" s="121">
        <v>55.742707167999995</v>
      </c>
      <c r="K884" s="121">
        <v>42.429590909090898</v>
      </c>
    </row>
    <row r="885" spans="1:11" x14ac:dyDescent="0.2">
      <c r="A885" s="118" t="s">
        <v>1808</v>
      </c>
      <c r="B885" s="59" t="s">
        <v>1809</v>
      </c>
      <c r="C885" s="59" t="s">
        <v>164</v>
      </c>
      <c r="D885" s="118" t="s">
        <v>854</v>
      </c>
      <c r="E885" s="118" t="s">
        <v>230</v>
      </c>
      <c r="F885" s="119">
        <v>0.10297288</v>
      </c>
      <c r="G885" s="119">
        <v>0.37475004000000001</v>
      </c>
      <c r="H885" s="74">
        <f>IF(ISERROR(F885/G885-1),"",IF((F885/G885-1)&gt;10000%,"",F885/G885-1))</f>
        <v>-0.72522249764136115</v>
      </c>
      <c r="I885" s="60">
        <f>F885/$F$1042</f>
        <v>5.6693709867304641E-6</v>
      </c>
      <c r="J885" s="121">
        <v>12.568</v>
      </c>
      <c r="K885" s="121">
        <v>78.235772727272703</v>
      </c>
    </row>
    <row r="886" spans="1:11" x14ac:dyDescent="0.2">
      <c r="A886" s="118" t="s">
        <v>2067</v>
      </c>
      <c r="B886" s="59" t="s">
        <v>1065</v>
      </c>
      <c r="C886" s="59" t="s">
        <v>1003</v>
      </c>
      <c r="D886" s="118" t="s">
        <v>229</v>
      </c>
      <c r="E886" s="118" t="s">
        <v>230</v>
      </c>
      <c r="F886" s="119">
        <v>0.10104492999999999</v>
      </c>
      <c r="G886" s="119">
        <v>1.1562992400000001</v>
      </c>
      <c r="H886" s="74">
        <f>IF(ISERROR(F886/G886-1),"",IF((F886/G886-1)&gt;10000%,"",F886/G886-1))</f>
        <v>-0.91261351170653715</v>
      </c>
      <c r="I886" s="60">
        <f>F886/$F$1042</f>
        <v>5.5632239721585981E-6</v>
      </c>
      <c r="J886" s="121">
        <v>97.243676990000012</v>
      </c>
      <c r="K886" s="121">
        <v>39.4316363636364</v>
      </c>
    </row>
    <row r="887" spans="1:11" x14ac:dyDescent="0.2">
      <c r="A887" s="118" t="s">
        <v>1688</v>
      </c>
      <c r="B887" s="59" t="s">
        <v>1010</v>
      </c>
      <c r="C887" s="59" t="s">
        <v>164</v>
      </c>
      <c r="D887" s="118" t="s">
        <v>854</v>
      </c>
      <c r="E887" s="118" t="s">
        <v>230</v>
      </c>
      <c r="F887" s="119">
        <v>0.10056743</v>
      </c>
      <c r="G887" s="119">
        <v>7.9376800000000008E-3</v>
      </c>
      <c r="H887" s="74">
        <f>IF(ISERROR(F887/G887-1),"",IF((F887/G887-1)&gt;10000%,"",F887/G887-1))</f>
        <v>11.669625129760835</v>
      </c>
      <c r="I887" s="60">
        <f>F887/$F$1042</f>
        <v>5.5369342865038528E-6</v>
      </c>
      <c r="J887" s="121">
        <v>15.9343767</v>
      </c>
      <c r="K887" s="121">
        <v>111.26613636363599</v>
      </c>
    </row>
    <row r="888" spans="1:11" x14ac:dyDescent="0.2">
      <c r="A888" s="118" t="s">
        <v>2158</v>
      </c>
      <c r="B888" s="59" t="s">
        <v>403</v>
      </c>
      <c r="C888" s="59" t="s">
        <v>915</v>
      </c>
      <c r="D888" s="118" t="s">
        <v>228</v>
      </c>
      <c r="E888" s="118" t="s">
        <v>1053</v>
      </c>
      <c r="F888" s="119">
        <v>9.6888580000000002E-2</v>
      </c>
      <c r="G888" s="119">
        <v>0</v>
      </c>
      <c r="H888" s="74" t="str">
        <f>IF(ISERROR(F888/G888-1),"",IF((F888/G888-1)&gt;10000%,"",F888/G888-1))</f>
        <v/>
      </c>
      <c r="I888" s="60">
        <f>F888/$F$1042</f>
        <v>5.3343880874023675E-6</v>
      </c>
      <c r="J888" s="121">
        <v>16.4791168</v>
      </c>
      <c r="K888" s="121">
        <v>7.2951363636363604</v>
      </c>
    </row>
    <row r="889" spans="1:11" x14ac:dyDescent="0.2">
      <c r="A889" s="118" t="s">
        <v>2211</v>
      </c>
      <c r="B889" s="59" t="s">
        <v>483</v>
      </c>
      <c r="C889" s="59" t="s">
        <v>915</v>
      </c>
      <c r="D889" s="118" t="s">
        <v>228</v>
      </c>
      <c r="E889" s="118" t="s">
        <v>1053</v>
      </c>
      <c r="F889" s="119">
        <v>9.2930639999999995E-2</v>
      </c>
      <c r="G889" s="119">
        <v>2.2148E-4</v>
      </c>
      <c r="H889" s="74" t="str">
        <f>IF(ISERROR(F889/G889-1),"",IF((F889/G889-1)&gt;10000%,"",F889/G889-1))</f>
        <v/>
      </c>
      <c r="I889" s="60">
        <f>F889/$F$1042</f>
        <v>5.1164760487838498E-6</v>
      </c>
      <c r="J889" s="121">
        <v>10.255802769999999</v>
      </c>
      <c r="K889" s="121">
        <v>17.936</v>
      </c>
    </row>
    <row r="890" spans="1:11" x14ac:dyDescent="0.2">
      <c r="A890" s="118" t="s">
        <v>2875</v>
      </c>
      <c r="B890" s="59" t="s">
        <v>317</v>
      </c>
      <c r="C890" s="59" t="s">
        <v>681</v>
      </c>
      <c r="D890" s="118" t="s">
        <v>228</v>
      </c>
      <c r="E890" s="118" t="s">
        <v>1053</v>
      </c>
      <c r="F890" s="119">
        <v>9.0862656E-2</v>
      </c>
      <c r="G890" s="119">
        <v>5.6019632E-2</v>
      </c>
      <c r="H890" s="74">
        <f>IF(ISERROR(F890/G890-1),"",IF((F890/G890-1)&gt;10000%,"",F890/G890-1))</f>
        <v>0.62197880914319459</v>
      </c>
      <c r="I890" s="60">
        <f>F890/$F$1042</f>
        <v>5.0026191916130808E-6</v>
      </c>
      <c r="J890" s="121">
        <v>7.6720619916000006</v>
      </c>
      <c r="K890" s="121">
        <v>79.609727272727298</v>
      </c>
    </row>
    <row r="891" spans="1:11" x14ac:dyDescent="0.2">
      <c r="A891" s="118" t="s">
        <v>2434</v>
      </c>
      <c r="B891" s="59" t="s">
        <v>91</v>
      </c>
      <c r="C891" s="59" t="s">
        <v>921</v>
      </c>
      <c r="D891" s="118" t="s">
        <v>229</v>
      </c>
      <c r="E891" s="118" t="s">
        <v>230</v>
      </c>
      <c r="F891" s="119">
        <v>8.8033560999999996E-2</v>
      </c>
      <c r="G891" s="119">
        <v>3.5008697999999998E-2</v>
      </c>
      <c r="H891" s="74">
        <f>IF(ISERROR(F891/G891-1),"",IF((F891/G891-1)&gt;10000%,"",F891/G891-1))</f>
        <v>1.5146196810861117</v>
      </c>
      <c r="I891" s="60">
        <f>F891/$F$1042</f>
        <v>4.8468578968750459E-6</v>
      </c>
      <c r="J891" s="121">
        <v>3.9660099149999994</v>
      </c>
      <c r="K891" s="121">
        <v>68.107318181818201</v>
      </c>
    </row>
    <row r="892" spans="1:11" x14ac:dyDescent="0.2">
      <c r="A892" s="118" t="s">
        <v>2868</v>
      </c>
      <c r="B892" s="59" t="s">
        <v>1388</v>
      </c>
      <c r="C892" s="59" t="s">
        <v>681</v>
      </c>
      <c r="D892" s="118" t="s">
        <v>228</v>
      </c>
      <c r="E892" s="118" t="s">
        <v>230</v>
      </c>
      <c r="F892" s="119">
        <v>8.7775699999999998E-2</v>
      </c>
      <c r="G892" s="119">
        <v>0.13148169000000001</v>
      </c>
      <c r="H892" s="74">
        <f>IF(ISERROR(F892/G892-1),"",IF((F892/G892-1)&gt;10000%,"",F892/G892-1))</f>
        <v>-0.33241122775346144</v>
      </c>
      <c r="I892" s="60">
        <f>F892/$F$1042</f>
        <v>4.8326608609952174E-6</v>
      </c>
      <c r="J892" s="121">
        <v>32.351506529002002</v>
      </c>
      <c r="K892" s="121">
        <v>53.801772727272699</v>
      </c>
    </row>
    <row r="893" spans="1:11" x14ac:dyDescent="0.2">
      <c r="A893" s="118" t="s">
        <v>1739</v>
      </c>
      <c r="B893" s="59" t="s">
        <v>1386</v>
      </c>
      <c r="C893" s="59" t="s">
        <v>681</v>
      </c>
      <c r="D893" s="118" t="s">
        <v>228</v>
      </c>
      <c r="E893" s="118" t="s">
        <v>230</v>
      </c>
      <c r="F893" s="119">
        <v>8.6789399999999989E-2</v>
      </c>
      <c r="G893" s="119">
        <v>1.4233129999999998E-2</v>
      </c>
      <c r="H893" s="74">
        <f>IF(ISERROR(F893/G893-1),"",IF((F893/G893-1)&gt;10000%,"",F893/G893-1))</f>
        <v>5.0977030351019064</v>
      </c>
      <c r="I893" s="60">
        <f>F893/$F$1042</f>
        <v>4.7783582076731748E-6</v>
      </c>
      <c r="J893" s="121">
        <v>5.7459832378920002</v>
      </c>
      <c r="K893" s="121">
        <v>11.9427727272727</v>
      </c>
    </row>
    <row r="894" spans="1:11" x14ac:dyDescent="0.2">
      <c r="A894" s="118" t="s">
        <v>2981</v>
      </c>
      <c r="B894" s="59" t="s">
        <v>2984</v>
      </c>
      <c r="C894" s="59" t="s">
        <v>919</v>
      </c>
      <c r="D894" s="118" t="s">
        <v>229</v>
      </c>
      <c r="E894" s="118" t="s">
        <v>1053</v>
      </c>
      <c r="F894" s="119">
        <v>8.4065000000000001E-2</v>
      </c>
      <c r="G894" s="119"/>
      <c r="H894" s="74"/>
      <c r="I894" s="60">
        <f>F894/$F$1042</f>
        <v>4.6283610985678608E-6</v>
      </c>
      <c r="J894" s="121">
        <v>12.079170008000002</v>
      </c>
      <c r="K894" s="121">
        <v>47.628842105263203</v>
      </c>
    </row>
    <row r="895" spans="1:11" x14ac:dyDescent="0.2">
      <c r="A895" s="118" t="s">
        <v>1765</v>
      </c>
      <c r="B895" s="59" t="s">
        <v>294</v>
      </c>
      <c r="C895" s="59" t="s">
        <v>681</v>
      </c>
      <c r="D895" s="118" t="s">
        <v>228</v>
      </c>
      <c r="E895" s="118" t="s">
        <v>1053</v>
      </c>
      <c r="F895" s="119">
        <v>8.3323300000000003E-2</v>
      </c>
      <c r="G895" s="119">
        <v>0.78724159999999999</v>
      </c>
      <c r="H895" s="74">
        <f>IF(ISERROR(F895/G895-1),"",IF((F895/G895-1)&gt;10000%,"",F895/G895-1))</f>
        <v>-0.89415790527329853</v>
      </c>
      <c r="I895" s="60">
        <f>F895/$F$1042</f>
        <v>4.5875253711330455E-6</v>
      </c>
      <c r="J895" s="121">
        <v>13.8941251848</v>
      </c>
      <c r="K895" s="121">
        <v>23.955772727272699</v>
      </c>
    </row>
    <row r="896" spans="1:11" x14ac:dyDescent="0.2">
      <c r="A896" s="118" t="s">
        <v>1698</v>
      </c>
      <c r="B896" s="59" t="s">
        <v>866</v>
      </c>
      <c r="C896" s="59" t="s">
        <v>164</v>
      </c>
      <c r="D896" s="118" t="s">
        <v>854</v>
      </c>
      <c r="E896" s="118" t="s">
        <v>1053</v>
      </c>
      <c r="F896" s="119">
        <v>8.3295839999999996E-2</v>
      </c>
      <c r="G896" s="119">
        <v>6.0721449999999996E-2</v>
      </c>
      <c r="H896" s="74">
        <f>IF(ISERROR(F896/G896-1),"",IF((F896/G896-1)&gt;10000%,"",F896/G896-1))</f>
        <v>0.37176961353854354</v>
      </c>
      <c r="I896" s="60">
        <f>F896/$F$1042</f>
        <v>4.5860135077443969E-6</v>
      </c>
      <c r="J896" s="121">
        <v>22.484000000000002</v>
      </c>
      <c r="K896" s="121">
        <v>135.18118181818201</v>
      </c>
    </row>
    <row r="897" spans="1:11" x14ac:dyDescent="0.2">
      <c r="A897" s="118" t="s">
        <v>2726</v>
      </c>
      <c r="B897" s="59" t="s">
        <v>222</v>
      </c>
      <c r="C897" s="59" t="s">
        <v>920</v>
      </c>
      <c r="D897" s="118" t="s">
        <v>228</v>
      </c>
      <c r="E897" s="118" t="s">
        <v>230</v>
      </c>
      <c r="F897" s="119">
        <v>7.9950889999999997E-2</v>
      </c>
      <c r="G897" s="119">
        <v>4.3566379999999995E-2</v>
      </c>
      <c r="H897" s="74">
        <f>IF(ISERROR(F897/G897-1),"",IF((F897/G897-1)&gt;10000%,"",F897/G897-1))</f>
        <v>0.83515109586796066</v>
      </c>
      <c r="I897" s="60">
        <f>F897/$F$1042</f>
        <v>4.4018508186745756E-6</v>
      </c>
      <c r="J897" s="121">
        <v>23.454619010000002</v>
      </c>
      <c r="K897" s="121">
        <v>72.345500000000001</v>
      </c>
    </row>
    <row r="898" spans="1:11" x14ac:dyDescent="0.2">
      <c r="A898" s="118" t="s">
        <v>1780</v>
      </c>
      <c r="B898" s="59" t="s">
        <v>1017</v>
      </c>
      <c r="C898" s="59" t="s">
        <v>681</v>
      </c>
      <c r="D898" s="118" t="s">
        <v>228</v>
      </c>
      <c r="E898" s="118" t="s">
        <v>1053</v>
      </c>
      <c r="F898" s="119">
        <v>7.8983280000000003E-2</v>
      </c>
      <c r="G898" s="119">
        <v>0.22819895000000001</v>
      </c>
      <c r="H898" s="74">
        <f>IF(ISERROR(F898/G898-1),"",IF((F898/G898-1)&gt;10000%,"",F898/G898-1))</f>
        <v>-0.65388412172799226</v>
      </c>
      <c r="I898" s="60">
        <f>F898/$F$1042</f>
        <v>4.3485771794360666E-6</v>
      </c>
      <c r="J898" s="121">
        <v>6.6016640000000004</v>
      </c>
      <c r="K898" s="121">
        <v>133.426227272727</v>
      </c>
    </row>
    <row r="899" spans="1:11" x14ac:dyDescent="0.2">
      <c r="A899" s="118" t="s">
        <v>2851</v>
      </c>
      <c r="B899" s="59" t="s">
        <v>1055</v>
      </c>
      <c r="C899" s="59" t="s">
        <v>681</v>
      </c>
      <c r="D899" s="118" t="s">
        <v>228</v>
      </c>
      <c r="E899" s="118" t="s">
        <v>1053</v>
      </c>
      <c r="F899" s="119">
        <v>7.5688679999999994E-2</v>
      </c>
      <c r="G899" s="119">
        <v>0.21477807000000002</v>
      </c>
      <c r="H899" s="74">
        <f>IF(ISERROR(F899/G899-1),"",IF((F899/G899-1)&gt;10000%,"",F899/G899-1))</f>
        <v>-0.64759586488508813</v>
      </c>
      <c r="I899" s="60">
        <f>F899/$F$1042</f>
        <v>4.1671866069583208E-6</v>
      </c>
      <c r="J899" s="121">
        <v>9.2130272000000009</v>
      </c>
      <c r="K899" s="121">
        <v>76.5774090909091</v>
      </c>
    </row>
    <row r="900" spans="1:11" x14ac:dyDescent="0.2">
      <c r="A900" s="118" t="s">
        <v>2431</v>
      </c>
      <c r="B900" s="59" t="s">
        <v>155</v>
      </c>
      <c r="C900" s="59" t="s">
        <v>164</v>
      </c>
      <c r="D900" s="118" t="s">
        <v>229</v>
      </c>
      <c r="E900" s="118" t="s">
        <v>1053</v>
      </c>
      <c r="F900" s="119">
        <v>7.5384949999999992E-2</v>
      </c>
      <c r="G900" s="119">
        <v>4.2132679999999999E-2</v>
      </c>
      <c r="H900" s="74">
        <f>IF(ISERROR(F900/G900-1),"",IF((F900/G900-1)&gt;10000%,"",F900/G900-1))</f>
        <v>0.78922750700881106</v>
      </c>
      <c r="I900" s="60">
        <f>F900/$F$1042</f>
        <v>4.1504641646045701E-6</v>
      </c>
      <c r="J900" s="121">
        <v>23.089500000000001</v>
      </c>
      <c r="K900" s="121">
        <v>70.707636363636396</v>
      </c>
    </row>
    <row r="901" spans="1:11" x14ac:dyDescent="0.2">
      <c r="A901" s="118" t="s">
        <v>508</v>
      </c>
      <c r="B901" s="59" t="s">
        <v>59</v>
      </c>
      <c r="C901" s="59" t="s">
        <v>510</v>
      </c>
      <c r="D901" s="118" t="s">
        <v>228</v>
      </c>
      <c r="E901" s="118" t="s">
        <v>1053</v>
      </c>
      <c r="F901" s="119">
        <v>7.0808179999999998E-2</v>
      </c>
      <c r="G901" s="119">
        <v>0.93591893999999998</v>
      </c>
      <c r="H901" s="74">
        <f>IF(ISERROR(F901/G901-1),"",IF((F901/G901-1)&gt;10000%,"",F901/G901-1))</f>
        <v>-0.92434368301169334</v>
      </c>
      <c r="I901" s="60">
        <f>F901/$F$1042</f>
        <v>3.8984812439468362E-6</v>
      </c>
      <c r="J901" s="121">
        <v>11.283543040000001</v>
      </c>
      <c r="K901" s="121">
        <v>90.379409090909107</v>
      </c>
    </row>
    <row r="902" spans="1:11" x14ac:dyDescent="0.2">
      <c r="A902" s="118" t="s">
        <v>2799</v>
      </c>
      <c r="B902" s="59" t="s">
        <v>2800</v>
      </c>
      <c r="C902" s="59" t="s">
        <v>681</v>
      </c>
      <c r="D902" s="118" t="s">
        <v>229</v>
      </c>
      <c r="E902" s="118" t="s">
        <v>1053</v>
      </c>
      <c r="F902" s="119">
        <v>7.0327340000000002E-2</v>
      </c>
      <c r="G902" s="119">
        <v>3.0215990000000002E-2</v>
      </c>
      <c r="H902" s="74"/>
      <c r="I902" s="60">
        <f>F902/$F$1042</f>
        <v>3.8720076681348415E-6</v>
      </c>
      <c r="J902" s="121">
        <v>140.863743</v>
      </c>
      <c r="K902" s="121">
        <v>55.9106818181818</v>
      </c>
    </row>
    <row r="903" spans="1:11" x14ac:dyDescent="0.2">
      <c r="A903" s="118" t="s">
        <v>1774</v>
      </c>
      <c r="B903" s="59" t="s">
        <v>1583</v>
      </c>
      <c r="C903" s="59" t="s">
        <v>681</v>
      </c>
      <c r="D903" s="118" t="s">
        <v>228</v>
      </c>
      <c r="E903" s="118" t="s">
        <v>1053</v>
      </c>
      <c r="F903" s="119">
        <v>6.8814890000000004E-2</v>
      </c>
      <c r="G903" s="119">
        <v>0.11239885000000001</v>
      </c>
      <c r="H903" s="74">
        <f>IF(ISERROR(F903/G903-1),"",IF((F903/G903-1)&gt;10000%,"",F903/G903-1))</f>
        <v>-0.38776161855748525</v>
      </c>
      <c r="I903" s="60">
        <f>F903/$F$1042</f>
        <v>3.7887368093526023E-6</v>
      </c>
      <c r="J903" s="121">
        <v>2.6224472925</v>
      </c>
      <c r="K903" s="121">
        <v>31.544227272727301</v>
      </c>
    </row>
    <row r="904" spans="1:11" x14ac:dyDescent="0.2">
      <c r="A904" s="118" t="s">
        <v>2204</v>
      </c>
      <c r="B904" s="59" t="s">
        <v>478</v>
      </c>
      <c r="C904" s="59" t="s">
        <v>915</v>
      </c>
      <c r="D904" s="118" t="s">
        <v>228</v>
      </c>
      <c r="E904" s="118" t="s">
        <v>1053</v>
      </c>
      <c r="F904" s="119">
        <v>6.6051280000000004E-2</v>
      </c>
      <c r="G904" s="119">
        <v>6.8766725000000001E-2</v>
      </c>
      <c r="H904" s="74">
        <f>IF(ISERROR(F904/G904-1),"",IF((F904/G904-1)&gt;10000%,"",F904/G904-1))</f>
        <v>-3.9487775519337243E-2</v>
      </c>
      <c r="I904" s="60">
        <f>F904/$F$1042</f>
        <v>3.6365809178922664E-6</v>
      </c>
      <c r="J904" s="121">
        <v>21.97199522</v>
      </c>
      <c r="K904" s="121">
        <v>16.823818181818201</v>
      </c>
    </row>
    <row r="905" spans="1:11" x14ac:dyDescent="0.2">
      <c r="A905" s="118" t="s">
        <v>2440</v>
      </c>
      <c r="B905" s="59" t="s">
        <v>113</v>
      </c>
      <c r="C905" s="59" t="s">
        <v>681</v>
      </c>
      <c r="D905" s="118" t="s">
        <v>228</v>
      </c>
      <c r="E905" s="118" t="s">
        <v>1053</v>
      </c>
      <c r="F905" s="119">
        <v>6.4841099999999999E-2</v>
      </c>
      <c r="G905" s="119">
        <v>0.30361549999999998</v>
      </c>
      <c r="H905" s="74">
        <f>IF(ISERROR(F905/G905-1),"",IF((F905/G905-1)&gt;10000%,"",F905/G905-1))</f>
        <v>-0.7864367925879937</v>
      </c>
      <c r="I905" s="60">
        <f>F905/$F$1042</f>
        <v>3.5699521183411466E-6</v>
      </c>
      <c r="J905" s="121">
        <v>1.8891520799999999</v>
      </c>
      <c r="K905" s="121">
        <v>30.914863636363599</v>
      </c>
    </row>
    <row r="906" spans="1:11" x14ac:dyDescent="0.2">
      <c r="A906" s="118" t="s">
        <v>2724</v>
      </c>
      <c r="B906" s="59" t="s">
        <v>1580</v>
      </c>
      <c r="C906" s="59" t="s">
        <v>920</v>
      </c>
      <c r="D906" s="118" t="s">
        <v>228</v>
      </c>
      <c r="E906" s="118" t="s">
        <v>1053</v>
      </c>
      <c r="F906" s="119">
        <v>6.3757269999999991E-2</v>
      </c>
      <c r="G906" s="119">
        <v>0.17539764000000002</v>
      </c>
      <c r="H906" s="74">
        <f>IF(ISERROR(F906/G906-1),"",IF((F906/G906-1)&gt;10000%,"",F906/G906-1))</f>
        <v>-0.63649870089472138</v>
      </c>
      <c r="I906" s="60">
        <f>F906/$F$1042</f>
        <v>3.5102797623135391E-6</v>
      </c>
      <c r="J906" s="121">
        <v>3.9465644800000002</v>
      </c>
      <c r="K906" s="121">
        <v>141.35159090909099</v>
      </c>
    </row>
    <row r="907" spans="1:11" x14ac:dyDescent="0.2">
      <c r="A907" s="118" t="s">
        <v>2728</v>
      </c>
      <c r="B907" s="59" t="s">
        <v>938</v>
      </c>
      <c r="C907" s="59" t="s">
        <v>920</v>
      </c>
      <c r="D907" s="118" t="s">
        <v>228</v>
      </c>
      <c r="E907" s="118" t="s">
        <v>230</v>
      </c>
      <c r="F907" s="119">
        <v>6.2850889999999993E-2</v>
      </c>
      <c r="G907" s="119">
        <v>3.2250347400000003</v>
      </c>
      <c r="H907" s="74">
        <f>IF(ISERROR(F907/G907-1),"",IF((F907/G907-1)&gt;10000%,"",F907/G907-1))</f>
        <v>-0.98051156186925292</v>
      </c>
      <c r="I907" s="60">
        <f>F907/$F$1042</f>
        <v>3.4603772591015018E-6</v>
      </c>
      <c r="J907" s="121">
        <v>29.22184837</v>
      </c>
      <c r="K907" s="121">
        <v>30.650590909090901</v>
      </c>
    </row>
    <row r="908" spans="1:11" x14ac:dyDescent="0.2">
      <c r="A908" s="118" t="s">
        <v>1785</v>
      </c>
      <c r="B908" s="59" t="s">
        <v>1024</v>
      </c>
      <c r="C908" s="59" t="s">
        <v>681</v>
      </c>
      <c r="D908" s="118" t="s">
        <v>228</v>
      </c>
      <c r="E908" s="118" t="s">
        <v>1053</v>
      </c>
      <c r="F908" s="119">
        <v>6.0360199999999996E-2</v>
      </c>
      <c r="G908" s="119">
        <v>6.7513E-3</v>
      </c>
      <c r="H908" s="74">
        <f>IF(ISERROR(F908/G908-1),"",IF((F908/G908-1)&gt;10000%,"",F908/G908-1))</f>
        <v>7.9405299720053915</v>
      </c>
      <c r="I908" s="60">
        <f>F908/$F$1042</f>
        <v>3.3232475058796857E-6</v>
      </c>
      <c r="J908" s="121">
        <v>4.677816</v>
      </c>
      <c r="K908" s="121">
        <v>141.98613636363601</v>
      </c>
    </row>
    <row r="909" spans="1:11" x14ac:dyDescent="0.2">
      <c r="A909" s="118" t="s">
        <v>2458</v>
      </c>
      <c r="B909" s="59" t="s">
        <v>413</v>
      </c>
      <c r="C909" s="59" t="s">
        <v>681</v>
      </c>
      <c r="D909" s="118" t="s">
        <v>228</v>
      </c>
      <c r="E909" s="118" t="s">
        <v>1053</v>
      </c>
      <c r="F909" s="119">
        <v>5.962361E-2</v>
      </c>
      <c r="G909" s="119">
        <v>9.9827600000000002E-3</v>
      </c>
      <c r="H909" s="74">
        <f>IF(ISERROR(F909/G909-1),"",IF((F909/G909-1)&gt;10000%,"",F909/G909-1))</f>
        <v>4.972657862154354</v>
      </c>
      <c r="I909" s="60">
        <f>F909/$F$1042</f>
        <v>3.2826931193740756E-6</v>
      </c>
      <c r="J909" s="121">
        <v>0.77438385600000004</v>
      </c>
      <c r="K909" s="121">
        <v>10.3643181818182</v>
      </c>
    </row>
    <row r="910" spans="1:11" x14ac:dyDescent="0.2">
      <c r="A910" s="118" t="s">
        <v>1960</v>
      </c>
      <c r="B910" s="59" t="s">
        <v>42</v>
      </c>
      <c r="C910" s="59" t="s">
        <v>1950</v>
      </c>
      <c r="D910" s="118" t="s">
        <v>229</v>
      </c>
      <c r="E910" s="118" t="s">
        <v>230</v>
      </c>
      <c r="F910" s="119">
        <v>5.9128E-2</v>
      </c>
      <c r="G910" s="119">
        <v>0.34477345000000004</v>
      </c>
      <c r="H910" s="74">
        <f>IF(ISERROR(F910/G910-1),"",IF((F910/G910-1)&gt;10000%,"",F910/G910-1))</f>
        <v>-0.82850187565196798</v>
      </c>
      <c r="I910" s="60">
        <f>F910/$F$1042</f>
        <v>3.2554063526571163E-6</v>
      </c>
      <c r="J910" s="121">
        <v>2.8733363028669396</v>
      </c>
      <c r="K910" s="121">
        <v>24.2091363636364</v>
      </c>
    </row>
    <row r="911" spans="1:11" x14ac:dyDescent="0.2">
      <c r="A911" s="118" t="s">
        <v>2414</v>
      </c>
      <c r="B911" s="59" t="s">
        <v>161</v>
      </c>
      <c r="C911" s="59" t="s">
        <v>164</v>
      </c>
      <c r="D911" s="118" t="s">
        <v>229</v>
      </c>
      <c r="E911" s="118" t="s">
        <v>1053</v>
      </c>
      <c r="F911" s="119">
        <v>5.8795769999999997E-2</v>
      </c>
      <c r="G911" s="119">
        <v>4.1431999999999997E-3</v>
      </c>
      <c r="H911" s="74">
        <f>IF(ISERROR(F911/G911-1),"",IF((F911/G911-1)&gt;10000%,"",F911/G911-1))</f>
        <v>13.190907993821201</v>
      </c>
      <c r="I911" s="60">
        <f>F911/$F$1042</f>
        <v>3.2371147877040774E-6</v>
      </c>
      <c r="J911" s="121">
        <v>10.39725</v>
      </c>
      <c r="K911" s="121">
        <v>105.706</v>
      </c>
    </row>
    <row r="912" spans="1:11" x14ac:dyDescent="0.2">
      <c r="A912" s="118" t="s">
        <v>2509</v>
      </c>
      <c r="B912" s="59" t="s">
        <v>214</v>
      </c>
      <c r="C912" s="59" t="s">
        <v>914</v>
      </c>
      <c r="D912" s="118" t="s">
        <v>228</v>
      </c>
      <c r="E912" s="118" t="s">
        <v>3028</v>
      </c>
      <c r="F912" s="119">
        <v>5.8520000000000003E-2</v>
      </c>
      <c r="G912" s="119">
        <v>0</v>
      </c>
      <c r="H912" s="74" t="str">
        <f>IF(ISERROR(F912/G912-1),"",IF((F912/G912-1)&gt;10000%,"",F912/G912-1))</f>
        <v/>
      </c>
      <c r="I912" s="60">
        <f>F912/$F$1042</f>
        <v>3.2219317372056294E-6</v>
      </c>
      <c r="J912" s="121">
        <v>19.194731530000002</v>
      </c>
      <c r="K912" s="121">
        <v>18.063590909090902</v>
      </c>
    </row>
    <row r="913" spans="1:11" x14ac:dyDescent="0.2">
      <c r="A913" s="118" t="s">
        <v>2200</v>
      </c>
      <c r="B913" s="59" t="s">
        <v>448</v>
      </c>
      <c r="C913" s="59" t="s">
        <v>915</v>
      </c>
      <c r="D913" s="118" t="s">
        <v>228</v>
      </c>
      <c r="E913" s="118" t="s">
        <v>1053</v>
      </c>
      <c r="F913" s="119">
        <v>5.7562678999999999E-2</v>
      </c>
      <c r="G913" s="119">
        <v>3.1342096999999999E-2</v>
      </c>
      <c r="H913" s="74">
        <f>IF(ISERROR(F913/G913-1),"",IF((F913/G913-1)&gt;10000%,"",F913/G913-1))</f>
        <v>0.83659309713705499</v>
      </c>
      <c r="I913" s="60">
        <f>F913/$F$1042</f>
        <v>3.1692245787539297E-6</v>
      </c>
      <c r="J913" s="121">
        <v>24.382602350000003</v>
      </c>
      <c r="K913" s="121">
        <v>14.456</v>
      </c>
    </row>
    <row r="914" spans="1:11" x14ac:dyDescent="0.2">
      <c r="A914" s="118" t="s">
        <v>1775</v>
      </c>
      <c r="B914" s="59" t="s">
        <v>1584</v>
      </c>
      <c r="C914" s="59" t="s">
        <v>681</v>
      </c>
      <c r="D914" s="118" t="s">
        <v>228</v>
      </c>
      <c r="E914" s="118" t="s">
        <v>1053</v>
      </c>
      <c r="F914" s="119">
        <v>5.6938999999999997E-2</v>
      </c>
      <c r="G914" s="119">
        <v>1.2579999999999999E-2</v>
      </c>
      <c r="H914" s="74">
        <f>IF(ISERROR(F914/G914-1),"",IF((F914/G914-1)&gt;10000%,"",F914/G914-1))</f>
        <v>3.5261526232114466</v>
      </c>
      <c r="I914" s="60">
        <f>F914/$F$1042</f>
        <v>3.134886725645101E-6</v>
      </c>
      <c r="J914" s="121">
        <v>1.469942028</v>
      </c>
      <c r="K914" s="121">
        <v>45.600318181818203</v>
      </c>
    </row>
    <row r="915" spans="1:11" x14ac:dyDescent="0.2">
      <c r="A915" s="118" t="s">
        <v>2427</v>
      </c>
      <c r="B915" s="59" t="s">
        <v>370</v>
      </c>
      <c r="C915" s="59" t="s">
        <v>1950</v>
      </c>
      <c r="D915" s="118" t="s">
        <v>229</v>
      </c>
      <c r="E915" s="118" t="s">
        <v>230</v>
      </c>
      <c r="F915" s="119">
        <v>5.6734050000000001E-2</v>
      </c>
      <c r="G915" s="119">
        <v>2.9863599999999997E-2</v>
      </c>
      <c r="H915" s="74">
        <f>IF(ISERROR(F915/G915-1),"",IF((F915/G915-1)&gt;10000%,"",F915/G915-1))</f>
        <v>0.89977263290427167</v>
      </c>
      <c r="I915" s="60">
        <f>F915/$F$1042</f>
        <v>3.1236028071635512E-6</v>
      </c>
      <c r="J915" s="121">
        <v>3.3459279100000003</v>
      </c>
      <c r="K915" s="121">
        <v>36.103409090909103</v>
      </c>
    </row>
    <row r="916" spans="1:11" x14ac:dyDescent="0.2">
      <c r="A916" s="118" t="s">
        <v>1927</v>
      </c>
      <c r="B916" s="59" t="s">
        <v>5</v>
      </c>
      <c r="C916" s="59" t="s">
        <v>919</v>
      </c>
      <c r="D916" s="118" t="s">
        <v>854</v>
      </c>
      <c r="E916" s="118" t="s">
        <v>1053</v>
      </c>
      <c r="F916" s="119">
        <v>5.4830839999999999E-2</v>
      </c>
      <c r="G916" s="119">
        <v>0.11014571000000001</v>
      </c>
      <c r="H916" s="74">
        <f>IF(ISERROR(F916/G916-1),"",IF((F916/G916-1)&gt;10000%,"",F916/G916-1))</f>
        <v>-0.50219722583839177</v>
      </c>
      <c r="I916" s="60">
        <f>F916/$F$1042</f>
        <v>3.0188179011217341E-6</v>
      </c>
      <c r="J916" s="121">
        <v>54.329091608299997</v>
      </c>
      <c r="K916" s="121">
        <v>54.253454545454503</v>
      </c>
    </row>
    <row r="917" spans="1:11" x14ac:dyDescent="0.2">
      <c r="A917" s="118" t="s">
        <v>2578</v>
      </c>
      <c r="B917" s="59" t="s">
        <v>2579</v>
      </c>
      <c r="C917" s="59" t="s">
        <v>914</v>
      </c>
      <c r="D917" s="118" t="s">
        <v>228</v>
      </c>
      <c r="E917" s="118" t="s">
        <v>3028</v>
      </c>
      <c r="F917" s="119">
        <v>5.4092559999999998E-2</v>
      </c>
      <c r="G917" s="119">
        <v>0.73636628000000004</v>
      </c>
      <c r="H917" s="74">
        <f>IF(ISERROR(F917/G917-1),"",IF((F917/G917-1)&gt;10000%,"",F917/G917-1))</f>
        <v>-0.92654123162728197</v>
      </c>
      <c r="I917" s="60">
        <f>F917/$F$1042</f>
        <v>2.9781704683988332E-6</v>
      </c>
      <c r="J917" s="121">
        <v>23.757751080000002</v>
      </c>
      <c r="K917" s="121">
        <v>28.826499999999999</v>
      </c>
    </row>
    <row r="918" spans="1:11" x14ac:dyDescent="0.2">
      <c r="A918" s="118" t="s">
        <v>2415</v>
      </c>
      <c r="B918" s="59" t="s">
        <v>154</v>
      </c>
      <c r="C918" s="59" t="s">
        <v>164</v>
      </c>
      <c r="D918" s="118" t="s">
        <v>229</v>
      </c>
      <c r="E918" s="118" t="s">
        <v>1053</v>
      </c>
      <c r="F918" s="119">
        <v>5.1780400000000004E-2</v>
      </c>
      <c r="G918" s="119">
        <v>6.3720900000000004E-3</v>
      </c>
      <c r="H918" s="74">
        <f>IF(ISERROR(F918/G918-1),"",IF((F918/G918-1)&gt;10000%,"",F918/G918-1))</f>
        <v>7.1261250233439899</v>
      </c>
      <c r="I918" s="60">
        <f>F918/$F$1042</f>
        <v>2.85087002948056E-6</v>
      </c>
      <c r="J918" s="121">
        <v>23.941500000000001</v>
      </c>
      <c r="K918" s="121">
        <v>70.005318181818197</v>
      </c>
    </row>
    <row r="919" spans="1:11" x14ac:dyDescent="0.2">
      <c r="A919" s="118" t="s">
        <v>2715</v>
      </c>
      <c r="B919" s="59" t="s">
        <v>1582</v>
      </c>
      <c r="C919" s="59" t="s">
        <v>920</v>
      </c>
      <c r="D919" s="118" t="s">
        <v>228</v>
      </c>
      <c r="E919" s="118" t="s">
        <v>1053</v>
      </c>
      <c r="F919" s="119">
        <v>5.0968059999999996E-2</v>
      </c>
      <c r="G919" s="119">
        <v>3.284285E-2</v>
      </c>
      <c r="H919" s="74">
        <f>IF(ISERROR(F919/G919-1),"",IF((F919/G919-1)&gt;10000%,"",F919/G919-1))</f>
        <v>0.55187689253520911</v>
      </c>
      <c r="I919" s="60">
        <f>F919/$F$1042</f>
        <v>2.8061450802768406E-6</v>
      </c>
      <c r="J919" s="121">
        <v>4.5748694800000003</v>
      </c>
      <c r="K919" s="121">
        <v>173.613181818182</v>
      </c>
    </row>
    <row r="920" spans="1:11" x14ac:dyDescent="0.2">
      <c r="A920" s="118" t="s">
        <v>2651</v>
      </c>
      <c r="B920" s="59" t="s">
        <v>341</v>
      </c>
      <c r="C920" s="59" t="s">
        <v>920</v>
      </c>
      <c r="D920" s="118" t="s">
        <v>228</v>
      </c>
      <c r="E920" s="118" t="s">
        <v>1053</v>
      </c>
      <c r="F920" s="119">
        <v>5.0683809999999996E-2</v>
      </c>
      <c r="G920" s="119">
        <v>0.30446004999999998</v>
      </c>
      <c r="H920" s="74">
        <f>IF(ISERROR(F920/G920-1),"",IF((F920/G920-1)&gt;10000%,"",F920/G920-1))</f>
        <v>-0.83352886528133985</v>
      </c>
      <c r="I920" s="60">
        <f>F920/$F$1042</f>
        <v>2.7904951469839374E-6</v>
      </c>
      <c r="J920" s="121">
        <v>38.61585487</v>
      </c>
      <c r="K920" s="121">
        <v>71.850545454545497</v>
      </c>
    </row>
    <row r="921" spans="1:11" x14ac:dyDescent="0.2">
      <c r="A921" s="118" t="s">
        <v>2046</v>
      </c>
      <c r="B921" s="59" t="s">
        <v>1441</v>
      </c>
      <c r="C921" s="59" t="s">
        <v>1003</v>
      </c>
      <c r="D921" s="118" t="s">
        <v>229</v>
      </c>
      <c r="E921" s="118" t="s">
        <v>230</v>
      </c>
      <c r="F921" s="119">
        <v>4.9728269999999998E-2</v>
      </c>
      <c r="G921" s="119">
        <v>9.9889359999999996E-2</v>
      </c>
      <c r="H921" s="74">
        <f>IF(ISERROR(F921/G921-1),"",IF((F921/G921-1)&gt;10000%,"",F921/G921-1))</f>
        <v>-0.50216649701229432</v>
      </c>
      <c r="I921" s="60">
        <f>F921/$F$1042</f>
        <v>2.7378860449304609E-6</v>
      </c>
      <c r="J921" s="121">
        <v>90.545000000000002</v>
      </c>
      <c r="K921" s="121">
        <v>21.961227272727299</v>
      </c>
    </row>
    <row r="922" spans="1:11" x14ac:dyDescent="0.2">
      <c r="A922" s="118" t="s">
        <v>2485</v>
      </c>
      <c r="B922" s="59" t="s">
        <v>202</v>
      </c>
      <c r="C922" s="59" t="s">
        <v>914</v>
      </c>
      <c r="D922" s="118" t="s">
        <v>228</v>
      </c>
      <c r="E922" s="118" t="s">
        <v>1053</v>
      </c>
      <c r="F922" s="119">
        <v>4.4406960000000002E-2</v>
      </c>
      <c r="G922" s="119">
        <v>0.78951510499999999</v>
      </c>
      <c r="H922" s="74">
        <f>IF(ISERROR(F922/G922-1),"",IF((F922/G922-1)&gt;10000%,"",F922/G922-1))</f>
        <v>-0.94375413501430094</v>
      </c>
      <c r="I922" s="60">
        <f>F922/$F$1042</f>
        <v>2.4449110351473151E-6</v>
      </c>
      <c r="J922" s="121">
        <v>47.926315000000002</v>
      </c>
      <c r="K922" s="121">
        <v>8.0199545454545493</v>
      </c>
    </row>
    <row r="923" spans="1:11" x14ac:dyDescent="0.2">
      <c r="A923" s="118" t="s">
        <v>2111</v>
      </c>
      <c r="B923" s="59" t="s">
        <v>1713</v>
      </c>
      <c r="C923" s="59" t="s">
        <v>1003</v>
      </c>
      <c r="D923" s="118" t="s">
        <v>229</v>
      </c>
      <c r="E923" s="118" t="s">
        <v>230</v>
      </c>
      <c r="F923" s="119">
        <v>4.4195120000000004E-2</v>
      </c>
      <c r="G923" s="119">
        <v>4.1899E-4</v>
      </c>
      <c r="H923" s="74" t="str">
        <f>IF(ISERROR(F923/G923-1),"",IF((F923/G923-1)&gt;10000%,"",F923/G923-1))</f>
        <v/>
      </c>
      <c r="I923" s="60">
        <f>F923/$F$1042</f>
        <v>2.433247774395271E-6</v>
      </c>
      <c r="J923" s="121">
        <v>1.1838934399999999</v>
      </c>
      <c r="K923" s="121">
        <v>71.118681818181798</v>
      </c>
    </row>
    <row r="924" spans="1:11" x14ac:dyDescent="0.2">
      <c r="A924" s="118" t="s">
        <v>2459</v>
      </c>
      <c r="B924" s="59" t="s">
        <v>1384</v>
      </c>
      <c r="C924" s="59" t="s">
        <v>681</v>
      </c>
      <c r="D924" s="118" t="s">
        <v>228</v>
      </c>
      <c r="E924" s="118" t="s">
        <v>1053</v>
      </c>
      <c r="F924" s="119">
        <v>4.396452E-2</v>
      </c>
      <c r="G924" s="119">
        <v>7.2873399999999998E-3</v>
      </c>
      <c r="H924" s="74">
        <f>IF(ISERROR(F924/G924-1),"",IF((F924/G924-1)&gt;10000%,"",F924/G924-1))</f>
        <v>5.0329996953620935</v>
      </c>
      <c r="I924" s="60">
        <f>F924/$F$1042</f>
        <v>2.4205516455743612E-6</v>
      </c>
      <c r="J924" s="121">
        <v>0.90089705200000003</v>
      </c>
      <c r="K924" s="121">
        <v>15.8898636363636</v>
      </c>
    </row>
    <row r="925" spans="1:11" x14ac:dyDescent="0.2">
      <c r="A925" s="118" t="s">
        <v>2881</v>
      </c>
      <c r="B925" s="59" t="s">
        <v>1710</v>
      </c>
      <c r="C925" s="59" t="s">
        <v>681</v>
      </c>
      <c r="D925" s="118" t="s">
        <v>228</v>
      </c>
      <c r="E925" s="118" t="s">
        <v>1053</v>
      </c>
      <c r="F925" s="119">
        <v>4.3744199999999997E-2</v>
      </c>
      <c r="G925" s="119">
        <v>1.3993418000000001E-2</v>
      </c>
      <c r="H925" s="74">
        <f>IF(ISERROR(F925/G925-1),"",IF((F925/G925-1)&gt;10000%,"",F925/G925-1))</f>
        <v>2.1260554069063038</v>
      </c>
      <c r="I925" s="60">
        <f>F925/$F$1042</f>
        <v>2.4084215020278618E-6</v>
      </c>
      <c r="J925" s="121">
        <v>0.70055999999999996</v>
      </c>
      <c r="K925" s="121">
        <v>200.776045454545</v>
      </c>
    </row>
    <row r="926" spans="1:11" x14ac:dyDescent="0.2">
      <c r="A926" s="118" t="s">
        <v>1937</v>
      </c>
      <c r="B926" s="59" t="s">
        <v>1642</v>
      </c>
      <c r="C926" s="59" t="s">
        <v>919</v>
      </c>
      <c r="D926" s="118" t="s">
        <v>854</v>
      </c>
      <c r="E926" s="118" t="s">
        <v>230</v>
      </c>
      <c r="F926" s="119">
        <v>4.3467319999999997E-2</v>
      </c>
      <c r="G926" s="119">
        <v>0</v>
      </c>
      <c r="H926" s="74" t="str">
        <f>IF(ISERROR(F926/G926-1),"",IF((F926/G926-1)&gt;10000%,"",F926/G926-1))</f>
        <v/>
      </c>
      <c r="I926" s="60">
        <f>F926/$F$1042</f>
        <v>2.3931773383334413E-6</v>
      </c>
      <c r="J926" s="121">
        <v>8.1481375499999995</v>
      </c>
      <c r="K926" s="121">
        <v>14.5334090909091</v>
      </c>
    </row>
    <row r="927" spans="1:11" x14ac:dyDescent="0.2">
      <c r="A927" s="118" t="s">
        <v>2053</v>
      </c>
      <c r="B927" s="118" t="s">
        <v>1446</v>
      </c>
      <c r="C927" s="118" t="s">
        <v>1003</v>
      </c>
      <c r="D927" s="118" t="s">
        <v>229</v>
      </c>
      <c r="E927" s="118" t="s">
        <v>230</v>
      </c>
      <c r="F927" s="119">
        <v>4.2421279999999999E-2</v>
      </c>
      <c r="G927" s="119">
        <v>0.26953325</v>
      </c>
      <c r="H927" s="74">
        <f>IF(ISERROR(F927/G927-1),"",IF((F927/G927-1)&gt;10000%,"",F927/G927-1))</f>
        <v>-0.84261207105245828</v>
      </c>
      <c r="I927" s="120">
        <f>F927/$F$1042</f>
        <v>2.3355855838155572E-6</v>
      </c>
      <c r="J927" s="121">
        <v>2.8296000000000001</v>
      </c>
      <c r="K927" s="121">
        <v>9.2880909090909096</v>
      </c>
    </row>
    <row r="928" spans="1:11" x14ac:dyDescent="0.2">
      <c r="A928" s="118" t="s">
        <v>2730</v>
      </c>
      <c r="B928" s="59" t="s">
        <v>1590</v>
      </c>
      <c r="C928" s="59" t="s">
        <v>920</v>
      </c>
      <c r="D928" s="118" t="s">
        <v>228</v>
      </c>
      <c r="E928" s="118" t="s">
        <v>1053</v>
      </c>
      <c r="F928" s="119">
        <v>4.011526E-2</v>
      </c>
      <c r="G928" s="119">
        <v>5.1414E-3</v>
      </c>
      <c r="H928" s="74">
        <f>IF(ISERROR(F928/G928-1),"",IF((F928/G928-1)&gt;10000%,"",F928/G928-1))</f>
        <v>6.8024001244797141</v>
      </c>
      <c r="I928" s="60">
        <f>F928/$F$1042</f>
        <v>2.2086231944677972E-6</v>
      </c>
      <c r="J928" s="121">
        <v>1.3707824199999998</v>
      </c>
      <c r="K928" s="121">
        <v>141.425863636364</v>
      </c>
    </row>
    <row r="929" spans="1:11" x14ac:dyDescent="0.2">
      <c r="A929" s="118" t="s">
        <v>2152</v>
      </c>
      <c r="B929" s="59" t="s">
        <v>1002</v>
      </c>
      <c r="C929" s="59" t="s">
        <v>915</v>
      </c>
      <c r="D929" s="118" t="s">
        <v>228</v>
      </c>
      <c r="E929" s="118" t="s">
        <v>1053</v>
      </c>
      <c r="F929" s="119">
        <v>3.9457100000000002E-2</v>
      </c>
      <c r="G929" s="119">
        <v>6.1650300000000002E-3</v>
      </c>
      <c r="H929" s="74">
        <f>IF(ISERROR(F929/G929-1),"",IF((F929/G929-1)&gt;10000%,"",F929/G929-1))</f>
        <v>5.400147282332771</v>
      </c>
      <c r="I929" s="60">
        <f>F929/$F$1042</f>
        <v>2.1723869232415622E-6</v>
      </c>
      <c r="J929" s="121">
        <v>13.691811749999999</v>
      </c>
      <c r="K929" s="121">
        <v>10.833227272727299</v>
      </c>
    </row>
    <row r="930" spans="1:11" x14ac:dyDescent="0.2">
      <c r="A930" s="118" t="s">
        <v>2201</v>
      </c>
      <c r="B930" s="59" t="s">
        <v>449</v>
      </c>
      <c r="C930" s="59" t="s">
        <v>915</v>
      </c>
      <c r="D930" s="118" t="s">
        <v>228</v>
      </c>
      <c r="E930" s="118" t="s">
        <v>1053</v>
      </c>
      <c r="F930" s="119">
        <v>3.8533699999999997E-2</v>
      </c>
      <c r="G930" s="119">
        <v>0.36295885999999999</v>
      </c>
      <c r="H930" s="74">
        <f>IF(ISERROR(F930/G930-1),"",IF((F930/G930-1)&gt;10000%,"",F930/G930-1))</f>
        <v>-0.89383452438659305</v>
      </c>
      <c r="I930" s="60">
        <f>F930/$F$1042</f>
        <v>2.1215473510246163E-6</v>
      </c>
      <c r="J930" s="121">
        <v>19.03647866</v>
      </c>
      <c r="K930" s="121">
        <v>17.219227272727299</v>
      </c>
    </row>
    <row r="931" spans="1:11" x14ac:dyDescent="0.2">
      <c r="A931" s="118" t="s">
        <v>2563</v>
      </c>
      <c r="B931" s="59" t="s">
        <v>2557</v>
      </c>
      <c r="C931" s="59" t="s">
        <v>916</v>
      </c>
      <c r="D931" s="118" t="s">
        <v>228</v>
      </c>
      <c r="E931" s="118" t="s">
        <v>1053</v>
      </c>
      <c r="F931" s="119">
        <v>3.8343839999999997E-2</v>
      </c>
      <c r="G931" s="119">
        <v>1.6397759999999997E-2</v>
      </c>
      <c r="H931" s="74">
        <f>IF(ISERROR(F931/G931-1),"",IF((F931/G931-1)&gt;10000%,"",F931/G931-1))</f>
        <v>1.3383584099291612</v>
      </c>
      <c r="I931" s="60">
        <f>F931/$F$1042</f>
        <v>2.1110942416666896E-6</v>
      </c>
      <c r="J931" s="121">
        <v>255.390833856607</v>
      </c>
      <c r="K931" s="121">
        <v>25.785599999999999</v>
      </c>
    </row>
    <row r="932" spans="1:11" x14ac:dyDescent="0.2">
      <c r="A932" s="118" t="s">
        <v>2757</v>
      </c>
      <c r="B932" s="59" t="s">
        <v>547</v>
      </c>
      <c r="C932" s="59" t="s">
        <v>918</v>
      </c>
      <c r="D932" s="118" t="s">
        <v>228</v>
      </c>
      <c r="E932" s="118" t="s">
        <v>1053</v>
      </c>
      <c r="F932" s="119">
        <v>3.7465999999999999E-2</v>
      </c>
      <c r="G932" s="119">
        <v>8.1124500000000002E-2</v>
      </c>
      <c r="H932" s="74">
        <f>IF(ISERROR(F932/G932-1),"",IF((F932/G932-1)&gt;10000%,"",F932/G932-1))</f>
        <v>-0.53816664509488499</v>
      </c>
      <c r="I932" s="60">
        <f>F932/$F$1042</f>
        <v>2.0627630633312728E-6</v>
      </c>
      <c r="J932" s="121">
        <v>18.45352982</v>
      </c>
      <c r="K932" s="121">
        <v>106.14186363636399</v>
      </c>
    </row>
    <row r="933" spans="1:11" x14ac:dyDescent="0.2">
      <c r="A933" s="118" t="s">
        <v>2396</v>
      </c>
      <c r="B933" s="59" t="s">
        <v>81</v>
      </c>
      <c r="C933" s="59" t="s">
        <v>921</v>
      </c>
      <c r="D933" s="118" t="s">
        <v>229</v>
      </c>
      <c r="E933" s="118" t="s">
        <v>230</v>
      </c>
      <c r="F933" s="119">
        <v>3.5625425000000002E-2</v>
      </c>
      <c r="G933" s="119">
        <v>5.6636660000000005E-2</v>
      </c>
      <c r="H933" s="74">
        <f>IF(ISERROR(F933/G933-1),"",IF((F933/G933-1)&gt;10000%,"",F933/G933-1))</f>
        <v>-0.37098294638137208</v>
      </c>
      <c r="I933" s="60">
        <f>F933/$F$1042</f>
        <v>1.9614266483072257E-6</v>
      </c>
      <c r="J933" s="121">
        <v>7.2908066280000003</v>
      </c>
      <c r="K933" s="121">
        <v>89.082590909090897</v>
      </c>
    </row>
    <row r="934" spans="1:11" x14ac:dyDescent="0.2">
      <c r="A934" s="118" t="s">
        <v>2428</v>
      </c>
      <c r="B934" s="59" t="s">
        <v>1029</v>
      </c>
      <c r="C934" s="59" t="s">
        <v>1003</v>
      </c>
      <c r="D934" s="118" t="s">
        <v>228</v>
      </c>
      <c r="E934" s="118" t="s">
        <v>1053</v>
      </c>
      <c r="F934" s="119">
        <v>3.3857190000000002E-2</v>
      </c>
      <c r="G934" s="119">
        <v>1.3910000000000001E-3</v>
      </c>
      <c r="H934" s="74">
        <f>IF(ISERROR(F934/G934-1),"",IF((F934/G934-1)&gt;10000%,"",F934/G934-1))</f>
        <v>23.34017972681524</v>
      </c>
      <c r="I934" s="60">
        <f>F934/$F$1042</f>
        <v>1.8640730518387058E-6</v>
      </c>
      <c r="J934" s="121">
        <v>109.85883527999998</v>
      </c>
      <c r="K934" s="121">
        <v>32.635818181818202</v>
      </c>
    </row>
    <row r="935" spans="1:11" x14ac:dyDescent="0.2">
      <c r="A935" s="118" t="s">
        <v>3021</v>
      </c>
      <c r="B935" s="59" t="s">
        <v>2790</v>
      </c>
      <c r="C935" s="59" t="s">
        <v>914</v>
      </c>
      <c r="D935" s="118" t="s">
        <v>228</v>
      </c>
      <c r="E935" s="118" t="s">
        <v>3028</v>
      </c>
      <c r="F935" s="119">
        <v>3.3763510000000004E-2</v>
      </c>
      <c r="G935" s="119">
        <v>5.30175E-3</v>
      </c>
      <c r="H935" s="74"/>
      <c r="I935" s="60">
        <f>F935/$F$1042</f>
        <v>1.8589153183263781E-6</v>
      </c>
      <c r="J935" s="121">
        <v>79.765971109999995</v>
      </c>
      <c r="K935" s="121">
        <v>38.868727272727298</v>
      </c>
    </row>
    <row r="936" spans="1:11" x14ac:dyDescent="0.2">
      <c r="A936" s="118" t="s">
        <v>2180</v>
      </c>
      <c r="B936" s="59" t="s">
        <v>557</v>
      </c>
      <c r="C936" s="59" t="s">
        <v>915</v>
      </c>
      <c r="D936" s="118" t="s">
        <v>228</v>
      </c>
      <c r="E936" s="118" t="s">
        <v>1053</v>
      </c>
      <c r="F936" s="119">
        <v>3.3717760999999999E-2</v>
      </c>
      <c r="G936" s="119">
        <v>1.7975807860000002</v>
      </c>
      <c r="H936" s="74">
        <f>IF(ISERROR(F936/G936-1),"",IF((F936/G936-1)&gt;10000%,"",F936/G936-1))</f>
        <v>-0.98124270059927088</v>
      </c>
      <c r="I936" s="60">
        <f>F936/$F$1042</f>
        <v>1.8563965186844532E-6</v>
      </c>
      <c r="J936" s="121">
        <v>12.679742259999999</v>
      </c>
      <c r="K936" s="121">
        <v>90.963318181818195</v>
      </c>
    </row>
    <row r="937" spans="1:11" x14ac:dyDescent="0.2">
      <c r="A937" s="118" t="s">
        <v>2708</v>
      </c>
      <c r="B937" s="59" t="s">
        <v>236</v>
      </c>
      <c r="C937" s="59" t="s">
        <v>920</v>
      </c>
      <c r="D937" s="118" t="s">
        <v>228</v>
      </c>
      <c r="E937" s="118" t="s">
        <v>230</v>
      </c>
      <c r="F937" s="119">
        <v>3.3715349999999998E-2</v>
      </c>
      <c r="G937" s="119">
        <v>1.7040619999999999E-2</v>
      </c>
      <c r="H937" s="74">
        <f>IF(ISERROR(F937/G937-1),"",IF((F937/G937-1)&gt;10000%,"",F937/G937-1))</f>
        <v>0.9785283634046178</v>
      </c>
      <c r="I937" s="60">
        <f>F937/$F$1042</f>
        <v>1.8562637764182467E-6</v>
      </c>
      <c r="J937" s="121">
        <v>12.873824599999999</v>
      </c>
      <c r="K937" s="121">
        <v>73.326499999999996</v>
      </c>
    </row>
    <row r="938" spans="1:11" x14ac:dyDescent="0.2">
      <c r="A938" s="118" t="s">
        <v>2435</v>
      </c>
      <c r="B938" s="59" t="s">
        <v>369</v>
      </c>
      <c r="C938" s="59" t="s">
        <v>1950</v>
      </c>
      <c r="D938" s="118" t="s">
        <v>229</v>
      </c>
      <c r="E938" s="118" t="s">
        <v>230</v>
      </c>
      <c r="F938" s="119">
        <v>3.3619110000000001E-2</v>
      </c>
      <c r="G938" s="119">
        <v>7.0649299999999998E-2</v>
      </c>
      <c r="H938" s="74">
        <f>IF(ISERROR(F938/G938-1),"",IF((F938/G938-1)&gt;10000%,"",F938/G938-1))</f>
        <v>-0.52414093274809515</v>
      </c>
      <c r="I938" s="60">
        <f>F938/$F$1042</f>
        <v>1.8509650971566497E-6</v>
      </c>
      <c r="J938" s="121">
        <v>4.91534811</v>
      </c>
      <c r="K938" s="121">
        <v>38.285090909090897</v>
      </c>
    </row>
    <row r="939" spans="1:11" x14ac:dyDescent="0.2">
      <c r="A939" s="118" t="s">
        <v>2195</v>
      </c>
      <c r="B939" s="59" t="s">
        <v>864</v>
      </c>
      <c r="C939" s="59" t="s">
        <v>915</v>
      </c>
      <c r="D939" s="118" t="s">
        <v>228</v>
      </c>
      <c r="E939" s="118" t="s">
        <v>1053</v>
      </c>
      <c r="F939" s="119">
        <v>3.2523804000000003E-2</v>
      </c>
      <c r="G939" s="119">
        <v>4.2675320000000003E-2</v>
      </c>
      <c r="H939" s="74">
        <f>IF(ISERROR(F939/G939-1),"",IF((F939/G939-1)&gt;10000%,"",F939/G939-1))</f>
        <v>-0.23787791163604632</v>
      </c>
      <c r="I939" s="60">
        <f>F939/$F$1042</f>
        <v>1.7906609077623958E-6</v>
      </c>
      <c r="J939" s="121">
        <v>18.44219077</v>
      </c>
      <c r="K939" s="121">
        <v>28.835136363636401</v>
      </c>
    </row>
    <row r="940" spans="1:11" x14ac:dyDescent="0.2">
      <c r="A940" s="118" t="s">
        <v>2717</v>
      </c>
      <c r="B940" s="59" t="s">
        <v>336</v>
      </c>
      <c r="C940" s="59" t="s">
        <v>920</v>
      </c>
      <c r="D940" s="118" t="s">
        <v>228</v>
      </c>
      <c r="E940" s="118" t="s">
        <v>1053</v>
      </c>
      <c r="F940" s="119">
        <v>3.2473459999999996E-2</v>
      </c>
      <c r="G940" s="119">
        <v>4.6349120000000001E-2</v>
      </c>
      <c r="H940" s="74">
        <f>IF(ISERROR(F940/G940-1),"",IF((F940/G940-1)&gt;10000%,"",F940/G940-1))</f>
        <v>-0.29937267417374924</v>
      </c>
      <c r="I940" s="60">
        <f>F940/$F$1042</f>
        <v>1.7878891215119189E-6</v>
      </c>
      <c r="J940" s="121">
        <v>11.95479051</v>
      </c>
      <c r="K940" s="121">
        <v>75.428318181818199</v>
      </c>
    </row>
    <row r="941" spans="1:11" x14ac:dyDescent="0.2">
      <c r="A941" s="118" t="s">
        <v>3020</v>
      </c>
      <c r="B941" s="59" t="s">
        <v>215</v>
      </c>
      <c r="C941" s="59" t="s">
        <v>914</v>
      </c>
      <c r="D941" s="118" t="s">
        <v>228</v>
      </c>
      <c r="E941" s="118" t="s">
        <v>3028</v>
      </c>
      <c r="F941" s="119">
        <v>3.2363915E-2</v>
      </c>
      <c r="G941" s="119">
        <v>0.33612596</v>
      </c>
      <c r="H941" s="74">
        <f>IF(ISERROR(F941/G941-1),"",IF((F941/G941-1)&gt;10000%,"",F941/G941-1))</f>
        <v>-0.90371491984730956</v>
      </c>
      <c r="I941" s="60">
        <f>F941/$F$1042</f>
        <v>1.7818579097526541E-6</v>
      </c>
      <c r="J941" s="121">
        <v>53.083483749999999</v>
      </c>
      <c r="K941" s="121">
        <v>30.990636363636401</v>
      </c>
    </row>
    <row r="942" spans="1:11" x14ac:dyDescent="0.2">
      <c r="A942" s="118" t="s">
        <v>2736</v>
      </c>
      <c r="B942" s="59" t="s">
        <v>1518</v>
      </c>
      <c r="C942" s="59" t="s">
        <v>920</v>
      </c>
      <c r="D942" s="118" t="s">
        <v>229</v>
      </c>
      <c r="E942" s="118" t="s">
        <v>1053</v>
      </c>
      <c r="F942" s="119">
        <v>2.979936E-2</v>
      </c>
      <c r="G942" s="119">
        <v>0</v>
      </c>
      <c r="H942" s="74" t="str">
        <f>IF(ISERROR(F942/G942-1),"",IF((F942/G942-1)&gt;10000%,"",F942/G942-1))</f>
        <v/>
      </c>
      <c r="I942" s="60">
        <f>F942/$F$1042</f>
        <v>1.6406613761520152E-6</v>
      </c>
      <c r="J942" s="121">
        <v>37.125436530000002</v>
      </c>
      <c r="K942" s="121">
        <v>5.7685454545454498</v>
      </c>
    </row>
    <row r="943" spans="1:11" x14ac:dyDescent="0.2">
      <c r="A943" s="118" t="s">
        <v>2723</v>
      </c>
      <c r="B943" s="59" t="s">
        <v>1586</v>
      </c>
      <c r="C943" s="59" t="s">
        <v>920</v>
      </c>
      <c r="D943" s="118" t="s">
        <v>228</v>
      </c>
      <c r="E943" s="118" t="s">
        <v>1053</v>
      </c>
      <c r="F943" s="119">
        <v>2.9613049999999998E-2</v>
      </c>
      <c r="G943" s="119">
        <v>3.126454E-2</v>
      </c>
      <c r="H943" s="74">
        <f>IF(ISERROR(F943/G943-1),"",IF((F943/G943-1)&gt;10000%,"",F943/G943-1))</f>
        <v>-5.2823102466884264E-2</v>
      </c>
      <c r="I943" s="60">
        <f>F943/$F$1042</f>
        <v>1.6304037189073333E-6</v>
      </c>
      <c r="J943" s="121">
        <v>2.9910515899999996</v>
      </c>
      <c r="K943" s="121">
        <v>140.93227272727299</v>
      </c>
    </row>
    <row r="944" spans="1:11" x14ac:dyDescent="0.2">
      <c r="A944" s="118" t="s">
        <v>2395</v>
      </c>
      <c r="B944" s="59" t="s">
        <v>90</v>
      </c>
      <c r="C944" s="59" t="s">
        <v>921</v>
      </c>
      <c r="D944" s="118" t="s">
        <v>229</v>
      </c>
      <c r="E944" s="118" t="s">
        <v>230</v>
      </c>
      <c r="F944" s="119">
        <v>2.9051179999999999E-2</v>
      </c>
      <c r="G944" s="119">
        <v>1.6097129999999998E-2</v>
      </c>
      <c r="H944" s="74">
        <f>IF(ISERROR(F944/G944-1),"",IF((F944/G944-1)&gt;10000%,"",F944/G944-1))</f>
        <v>0.8047428330391817</v>
      </c>
      <c r="I944" s="60">
        <f>F944/$F$1042</f>
        <v>1.5994688797893614E-6</v>
      </c>
      <c r="J944" s="121">
        <v>3.8840077679999996</v>
      </c>
      <c r="K944" s="121">
        <v>72.4285454545455</v>
      </c>
    </row>
    <row r="945" spans="1:11" x14ac:dyDescent="0.2">
      <c r="A945" s="118" t="s">
        <v>2112</v>
      </c>
      <c r="B945" s="59" t="s">
        <v>1714</v>
      </c>
      <c r="C945" s="59" t="s">
        <v>1003</v>
      </c>
      <c r="D945" s="118" t="s">
        <v>229</v>
      </c>
      <c r="E945" s="118" t="s">
        <v>230</v>
      </c>
      <c r="F945" s="119">
        <v>2.7024029999999997E-2</v>
      </c>
      <c r="G945" s="119">
        <v>0.1161039</v>
      </c>
      <c r="H945" s="74">
        <f>IF(ISERROR(F945/G945-1),"",IF((F945/G945-1)&gt;10000%,"",F945/G945-1))</f>
        <v>-0.76724270244152004</v>
      </c>
      <c r="I945" s="60">
        <f>F945/$F$1042</f>
        <v>1.4878602174333054E-6</v>
      </c>
      <c r="J945" s="121">
        <v>3.3241495800000003</v>
      </c>
      <c r="K945" s="121">
        <v>70.905681818181804</v>
      </c>
    </row>
    <row r="946" spans="1:11" x14ac:dyDescent="0.2">
      <c r="A946" s="118" t="s">
        <v>2599</v>
      </c>
      <c r="B946" s="59" t="s">
        <v>2600</v>
      </c>
      <c r="C946" s="59" t="s">
        <v>164</v>
      </c>
      <c r="D946" s="118" t="s">
        <v>854</v>
      </c>
      <c r="E946" s="118" t="s">
        <v>1053</v>
      </c>
      <c r="F946" s="119">
        <v>2.4188749999999998E-2</v>
      </c>
      <c r="G946" s="119">
        <v>1.287496E-2</v>
      </c>
      <c r="H946" s="74">
        <f>IF(ISERROR(F946/G946-1),"",IF((F946/G946-1)&gt;10000%,"",F946/G946-1))</f>
        <v>0.87874370095130394</v>
      </c>
      <c r="I946" s="60">
        <f>F946/$F$1042</f>
        <v>1.331758395562759E-6</v>
      </c>
      <c r="J946" s="121">
        <v>7.0830000000000002</v>
      </c>
      <c r="K946" s="121">
        <v>81.093772727272693</v>
      </c>
    </row>
    <row r="947" spans="1:11" x14ac:dyDescent="0.2">
      <c r="A947" s="118" t="s">
        <v>2742</v>
      </c>
      <c r="B947" s="59" t="s">
        <v>2740</v>
      </c>
      <c r="C947" s="59" t="s">
        <v>915</v>
      </c>
      <c r="D947" s="118" t="s">
        <v>228</v>
      </c>
      <c r="E947" s="118" t="s">
        <v>1053</v>
      </c>
      <c r="F947" s="119">
        <v>2.3912289999999999E-2</v>
      </c>
      <c r="G947" s="119">
        <v>3.7231E-2</v>
      </c>
      <c r="H947" s="74">
        <f>IF(ISERROR(F947/G947-1),"",IF((F947/G947-1)&gt;10000%,"",F947/G947-1))</f>
        <v>-0.35773172893556449</v>
      </c>
      <c r="I947" s="60">
        <f>F947/$F$1042</f>
        <v>1.3165373557803279E-6</v>
      </c>
      <c r="J947" s="121">
        <v>10.288533769999999</v>
      </c>
      <c r="K947" s="121">
        <v>13.4918181818182</v>
      </c>
    </row>
    <row r="948" spans="1:11" x14ac:dyDescent="0.2">
      <c r="A948" s="118" t="s">
        <v>2701</v>
      </c>
      <c r="B948" s="59" t="s">
        <v>810</v>
      </c>
      <c r="C948" s="59" t="s">
        <v>920</v>
      </c>
      <c r="D948" s="118" t="s">
        <v>228</v>
      </c>
      <c r="E948" s="118" t="s">
        <v>1053</v>
      </c>
      <c r="F948" s="119">
        <v>2.2853200000000001E-2</v>
      </c>
      <c r="G948" s="119">
        <v>1.98862E-2</v>
      </c>
      <c r="H948" s="74">
        <f>IF(ISERROR(F948/G948-1),"",IF((F948/G948-1)&gt;10000%,"",F948/G948-1))</f>
        <v>0.14919894197986538</v>
      </c>
      <c r="I948" s="60">
        <f>F948/$F$1042</f>
        <v>1.2582271082827696E-6</v>
      </c>
      <c r="J948" s="121">
        <v>7.0271099599999998</v>
      </c>
      <c r="K948" s="121">
        <v>124.502772727273</v>
      </c>
    </row>
    <row r="949" spans="1:11" x14ac:dyDescent="0.2">
      <c r="A949" s="118" t="s">
        <v>1932</v>
      </c>
      <c r="B949" s="59" t="s">
        <v>1636</v>
      </c>
      <c r="C949" s="59" t="s">
        <v>919</v>
      </c>
      <c r="D949" s="118" t="s">
        <v>854</v>
      </c>
      <c r="E949" s="118" t="s">
        <v>230</v>
      </c>
      <c r="F949" s="119">
        <v>2.2615730000000001E-2</v>
      </c>
      <c r="G949" s="119">
        <v>0</v>
      </c>
      <c r="H949" s="74" t="str">
        <f>IF(ISERROR(F949/G949-1),"",IF((F949/G949-1)&gt;10000%,"",F949/G949-1))</f>
        <v/>
      </c>
      <c r="I949" s="60">
        <f>F949/$F$1042</f>
        <v>1.2451527383300318E-6</v>
      </c>
      <c r="J949" s="121">
        <v>14.0774214</v>
      </c>
      <c r="K949" s="121">
        <v>21.0916363636364</v>
      </c>
    </row>
    <row r="950" spans="1:11" x14ac:dyDescent="0.2">
      <c r="A950" s="118" t="s">
        <v>2430</v>
      </c>
      <c r="B950" s="59" t="s">
        <v>163</v>
      </c>
      <c r="C950" s="59" t="s">
        <v>164</v>
      </c>
      <c r="D950" s="118" t="s">
        <v>229</v>
      </c>
      <c r="E950" s="118" t="s">
        <v>1053</v>
      </c>
      <c r="F950" s="119">
        <v>2.0766400000000001E-2</v>
      </c>
      <c r="G950" s="119">
        <v>2.4854999999999999E-3</v>
      </c>
      <c r="H950" s="74">
        <f>IF(ISERROR(F950/G950-1),"",IF((F950/G950-1)&gt;10000%,"",F950/G950-1))</f>
        <v>7.3550191108428891</v>
      </c>
      <c r="I950" s="60">
        <f>F950/$F$1042</f>
        <v>1.1433342998548698E-6</v>
      </c>
      <c r="J950" s="121">
        <v>14.124000000000001</v>
      </c>
      <c r="K950" s="121">
        <v>71.977954545454594</v>
      </c>
    </row>
    <row r="951" spans="1:11" x14ac:dyDescent="0.2">
      <c r="A951" s="118" t="s">
        <v>1685</v>
      </c>
      <c r="B951" s="59" t="s">
        <v>1009</v>
      </c>
      <c r="C951" s="59" t="s">
        <v>164</v>
      </c>
      <c r="D951" s="118" t="s">
        <v>854</v>
      </c>
      <c r="E951" s="118" t="s">
        <v>230</v>
      </c>
      <c r="F951" s="119">
        <v>2.0611839999999999E-2</v>
      </c>
      <c r="G951" s="119">
        <v>0</v>
      </c>
      <c r="H951" s="74" t="str">
        <f>IF(ISERROR(F951/G951-1),"",IF((F951/G951-1)&gt;10000%,"",F951/G951-1))</f>
        <v/>
      </c>
      <c r="I951" s="60">
        <f>F951/$F$1042</f>
        <v>1.1348247002427285E-6</v>
      </c>
      <c r="J951" s="121">
        <v>15.044631350000001</v>
      </c>
      <c r="K951" s="121">
        <v>94.636545454545498</v>
      </c>
    </row>
    <row r="952" spans="1:11" x14ac:dyDescent="0.2">
      <c r="A952" s="118" t="s">
        <v>1939</v>
      </c>
      <c r="B952" s="59" t="s">
        <v>1637</v>
      </c>
      <c r="C952" s="59" t="s">
        <v>919</v>
      </c>
      <c r="D952" s="118" t="s">
        <v>854</v>
      </c>
      <c r="E952" s="118" t="s">
        <v>230</v>
      </c>
      <c r="F952" s="119">
        <v>2.0325900000000001E-2</v>
      </c>
      <c r="G952" s="119">
        <v>0</v>
      </c>
      <c r="H952" s="74" t="str">
        <f>IF(ISERROR(F952/G952-1),"",IF((F952/G952-1)&gt;10000%,"",F952/G952-1))</f>
        <v/>
      </c>
      <c r="I952" s="60">
        <f>F952/$F$1042</f>
        <v>1.1190817207325342E-6</v>
      </c>
      <c r="J952" s="121">
        <v>16.005131989999999</v>
      </c>
      <c r="K952" s="121">
        <v>15.8344545454545</v>
      </c>
    </row>
    <row r="953" spans="1:11" x14ac:dyDescent="0.2">
      <c r="A953" s="118" t="s">
        <v>2737</v>
      </c>
      <c r="B953" s="59" t="s">
        <v>1520</v>
      </c>
      <c r="C953" s="59" t="s">
        <v>920</v>
      </c>
      <c r="D953" s="118" t="s">
        <v>229</v>
      </c>
      <c r="E953" s="118" t="s">
        <v>1053</v>
      </c>
      <c r="F953" s="119">
        <v>1.990989E-2</v>
      </c>
      <c r="G953" s="119">
        <v>0</v>
      </c>
      <c r="H953" s="74" t="str">
        <f>IF(ISERROR(F953/G953-1),"",IF((F953/G953-1)&gt;10000%,"",F953/G953-1))</f>
        <v/>
      </c>
      <c r="I953" s="60">
        <f>F953/$F$1042</f>
        <v>1.0961774859069204E-6</v>
      </c>
      <c r="J953" s="121">
        <v>20.6176374</v>
      </c>
      <c r="K953" s="121">
        <v>6.1656818181818203</v>
      </c>
    </row>
    <row r="954" spans="1:11" x14ac:dyDescent="0.2">
      <c r="A954" s="118" t="s">
        <v>1987</v>
      </c>
      <c r="B954" s="59" t="s">
        <v>1988</v>
      </c>
      <c r="C954" s="59" t="s">
        <v>1989</v>
      </c>
      <c r="D954" s="118" t="s">
        <v>228</v>
      </c>
      <c r="E954" s="118" t="s">
        <v>1053</v>
      </c>
      <c r="F954" s="119">
        <v>1.9514480000000001E-2</v>
      </c>
      <c r="G954" s="119">
        <v>1.8959980000000001E-2</v>
      </c>
      <c r="H954" s="74">
        <f>IF(ISERROR(F954/G954-1),"",IF((F954/G954-1)&gt;10000%,"",F954/G954-1))</f>
        <v>2.9245811440729241E-2</v>
      </c>
      <c r="I954" s="60">
        <f>F954/$F$1042</f>
        <v>1.0744074239074592E-6</v>
      </c>
      <c r="J954" s="121">
        <v>17.670110821723576</v>
      </c>
      <c r="K954" s="121">
        <v>44.104772727272703</v>
      </c>
    </row>
    <row r="955" spans="1:11" x14ac:dyDescent="0.2">
      <c r="A955" s="118" t="s">
        <v>2481</v>
      </c>
      <c r="B955" s="59" t="s">
        <v>200</v>
      </c>
      <c r="C955" s="59" t="s">
        <v>914</v>
      </c>
      <c r="D955" s="118" t="s">
        <v>228</v>
      </c>
      <c r="E955" s="118" t="s">
        <v>1053</v>
      </c>
      <c r="F955" s="119">
        <v>1.9162822999999999E-2</v>
      </c>
      <c r="G955" s="119">
        <v>0.18452215999999999</v>
      </c>
      <c r="H955" s="74">
        <f>IF(ISERROR(F955/G955-1),"",IF((F955/G955-1)&gt;10000%,"",F955/G955-1))</f>
        <v>-0.89614893409008434</v>
      </c>
      <c r="I955" s="60">
        <f>F955/$F$1042</f>
        <v>1.0550462679110386E-6</v>
      </c>
      <c r="J955" s="121">
        <v>10.033094</v>
      </c>
      <c r="K955" s="121">
        <v>13.9940454545455</v>
      </c>
    </row>
    <row r="956" spans="1:11" x14ac:dyDescent="0.2">
      <c r="A956" s="118" t="s">
        <v>2727</v>
      </c>
      <c r="B956" s="59" t="s">
        <v>345</v>
      </c>
      <c r="C956" s="59" t="s">
        <v>920</v>
      </c>
      <c r="D956" s="118" t="s">
        <v>228</v>
      </c>
      <c r="E956" s="118" t="s">
        <v>1053</v>
      </c>
      <c r="F956" s="119">
        <v>1.858564E-2</v>
      </c>
      <c r="G956" s="119">
        <v>3.4655480000000002E-2</v>
      </c>
      <c r="H956" s="74">
        <f>IF(ISERROR(F956/G956-1),"",IF((F956/G956-1)&gt;10000%,"",F956/G956-1))</f>
        <v>-0.46370271022072129</v>
      </c>
      <c r="I956" s="60">
        <f>F956/$F$1042</f>
        <v>1.0232683419733157E-6</v>
      </c>
      <c r="J956" s="121">
        <v>8.3484255100000002</v>
      </c>
      <c r="K956" s="121">
        <v>70.767090909090896</v>
      </c>
    </row>
    <row r="957" spans="1:11" x14ac:dyDescent="0.2">
      <c r="A957" s="118" t="s">
        <v>1707</v>
      </c>
      <c r="B957" s="59" t="s">
        <v>1708</v>
      </c>
      <c r="C957" s="59" t="s">
        <v>681</v>
      </c>
      <c r="D957" s="118" t="s">
        <v>228</v>
      </c>
      <c r="E957" s="118" t="s">
        <v>1053</v>
      </c>
      <c r="F957" s="119">
        <v>1.8421110000000001E-2</v>
      </c>
      <c r="G957" s="119">
        <v>3.810272E-2</v>
      </c>
      <c r="H957" s="74">
        <f>IF(ISERROR(F957/G957-1),"",IF((F957/G957-1)&gt;10000%,"",F957/G957-1))</f>
        <v>-0.51654081388415318</v>
      </c>
      <c r="I957" s="60">
        <f>F957/$F$1042</f>
        <v>1.0142098247360901E-6</v>
      </c>
      <c r="J957" s="121">
        <v>1.4809680000000001</v>
      </c>
      <c r="K957" s="121">
        <v>181.75800000000001</v>
      </c>
    </row>
    <row r="958" spans="1:11" x14ac:dyDescent="0.2">
      <c r="A958" s="118" t="s">
        <v>1906</v>
      </c>
      <c r="B958" s="59" t="s">
        <v>178</v>
      </c>
      <c r="C958" s="59" t="s">
        <v>919</v>
      </c>
      <c r="D958" s="118" t="s">
        <v>229</v>
      </c>
      <c r="E958" s="118" t="s">
        <v>1053</v>
      </c>
      <c r="F958" s="119">
        <v>1.6692499999999999E-2</v>
      </c>
      <c r="G958" s="119">
        <v>0.12924342</v>
      </c>
      <c r="H958" s="74">
        <f>IF(ISERROR(F958/G958-1),"",IF((F958/G958-1)&gt;10000%,"",F958/G958-1))</f>
        <v>-0.87084448864011799</v>
      </c>
      <c r="I958" s="60">
        <f>F958/$F$1042</f>
        <v>9.1903785924991391E-7</v>
      </c>
      <c r="J958" s="121">
        <v>0</v>
      </c>
      <c r="K958" s="121">
        <v>29.5792857142857</v>
      </c>
    </row>
    <row r="959" spans="1:11" x14ac:dyDescent="0.2">
      <c r="A959" s="118" t="s">
        <v>2113</v>
      </c>
      <c r="B959" s="59" t="s">
        <v>1715</v>
      </c>
      <c r="C959" s="59" t="s">
        <v>1003</v>
      </c>
      <c r="D959" s="118" t="s">
        <v>229</v>
      </c>
      <c r="E959" s="118" t="s">
        <v>230</v>
      </c>
      <c r="F959" s="119">
        <v>1.6380024999999999E-2</v>
      </c>
      <c r="G959" s="119">
        <v>6.1250480000000003E-2</v>
      </c>
      <c r="H959" s="74">
        <f>IF(ISERROR(F959/G959-1),"",IF((F959/G959-1)&gt;10000%,"",F959/G959-1))</f>
        <v>-0.73257311616170195</v>
      </c>
      <c r="I959" s="60">
        <f>F959/$F$1042</f>
        <v>9.0183394401438197E-7</v>
      </c>
      <c r="J959" s="121">
        <v>3.1562979839999996</v>
      </c>
      <c r="K959" s="121">
        <v>158.85609090909099</v>
      </c>
    </row>
    <row r="960" spans="1:11" x14ac:dyDescent="0.2">
      <c r="A960" s="118" t="s">
        <v>2710</v>
      </c>
      <c r="B960" s="59" t="s">
        <v>1392</v>
      </c>
      <c r="C960" s="59" t="s">
        <v>920</v>
      </c>
      <c r="D960" s="118" t="s">
        <v>228</v>
      </c>
      <c r="E960" s="118" t="s">
        <v>1053</v>
      </c>
      <c r="F960" s="119">
        <v>1.59474E-2</v>
      </c>
      <c r="G960" s="119">
        <v>3.4194050000000004E-2</v>
      </c>
      <c r="H960" s="74">
        <f>IF(ISERROR(F960/G960-1),"",IF((F960/G960-1)&gt;10000%,"",F960/G960-1))</f>
        <v>-0.53362061528248339</v>
      </c>
      <c r="I960" s="60">
        <f>F960/$F$1042</f>
        <v>8.780149382418498E-7</v>
      </c>
      <c r="J960" s="121">
        <v>4.7159729600000002</v>
      </c>
      <c r="K960" s="121">
        <v>232.915909090909</v>
      </c>
    </row>
    <row r="961" spans="1:11" x14ac:dyDescent="0.2">
      <c r="A961" s="118" t="s">
        <v>2719</v>
      </c>
      <c r="B961" s="59" t="s">
        <v>612</v>
      </c>
      <c r="C961" s="59" t="s">
        <v>920</v>
      </c>
      <c r="D961" s="118" t="s">
        <v>228</v>
      </c>
      <c r="E961" s="118" t="s">
        <v>230</v>
      </c>
      <c r="F961" s="119">
        <v>1.5690094999999998E-2</v>
      </c>
      <c r="G961" s="119">
        <v>3.6795139999999997E-2</v>
      </c>
      <c r="H961" s="74">
        <f>IF(ISERROR(F961/G961-1),"",IF((F961/G961-1)&gt;10000%,"",F961/G961-1))</f>
        <v>-0.5735824078940861</v>
      </c>
      <c r="I961" s="60">
        <f>F961/$F$1042</f>
        <v>8.6384851401694035E-7</v>
      </c>
      <c r="J961" s="121">
        <v>7.80045403</v>
      </c>
      <c r="K961" s="121">
        <v>75.475636363636397</v>
      </c>
    </row>
    <row r="962" spans="1:11" x14ac:dyDescent="0.2">
      <c r="A962" s="118" t="s">
        <v>2164</v>
      </c>
      <c r="B962" s="118" t="s">
        <v>409</v>
      </c>
      <c r="C962" s="118" t="s">
        <v>915</v>
      </c>
      <c r="D962" s="118" t="s">
        <v>228</v>
      </c>
      <c r="E962" s="118" t="s">
        <v>1053</v>
      </c>
      <c r="F962" s="119">
        <v>1.540884E-2</v>
      </c>
      <c r="G962" s="119">
        <v>1.010547E-2</v>
      </c>
      <c r="H962" s="74">
        <f>IF(ISERROR(F962/G962-1),"",IF((F962/G962-1)&gt;10000%,"",F962/G962-1))</f>
        <v>0.52480191421081845</v>
      </c>
      <c r="I962" s="120">
        <f>F962/$F$1042</f>
        <v>8.4836347623929567E-7</v>
      </c>
      <c r="J962" s="121">
        <v>23.02266728</v>
      </c>
      <c r="K962" s="121">
        <v>3.0682727272727299</v>
      </c>
    </row>
    <row r="963" spans="1:11" x14ac:dyDescent="0.2">
      <c r="A963" s="118" t="s">
        <v>2805</v>
      </c>
      <c r="B963" s="59" t="s">
        <v>2806</v>
      </c>
      <c r="C963" s="59" t="s">
        <v>1003</v>
      </c>
      <c r="D963" s="118" t="s">
        <v>229</v>
      </c>
      <c r="E963" s="118" t="s">
        <v>230</v>
      </c>
      <c r="F963" s="119">
        <v>1.4777879999999998E-2</v>
      </c>
      <c r="G963" s="119">
        <v>5.26918E-3</v>
      </c>
      <c r="H963" s="74"/>
      <c r="I963" s="60">
        <f>F963/$F$1042</f>
        <v>8.1362475359904842E-7</v>
      </c>
      <c r="J963" s="121">
        <v>7.7489999999999988</v>
      </c>
      <c r="K963" s="121">
        <v>52.153772727272703</v>
      </c>
    </row>
    <row r="964" spans="1:11" x14ac:dyDescent="0.2">
      <c r="A964" s="118" t="s">
        <v>2733</v>
      </c>
      <c r="B964" s="59" t="s">
        <v>1391</v>
      </c>
      <c r="C964" s="59" t="s">
        <v>920</v>
      </c>
      <c r="D964" s="118" t="s">
        <v>228</v>
      </c>
      <c r="E964" s="118" t="s">
        <v>1053</v>
      </c>
      <c r="F964" s="119">
        <v>1.3798399999999999E-2</v>
      </c>
      <c r="G964" s="119">
        <v>1.590664E-2</v>
      </c>
      <c r="H964" s="74">
        <f>IF(ISERROR(F964/G964-1),"",IF((F964/G964-1)&gt;10000%,"",F964/G964-1))</f>
        <v>-0.13253836133840968</v>
      </c>
      <c r="I964" s="60">
        <f>F964/$F$1042</f>
        <v>7.5969758856216935E-7</v>
      </c>
      <c r="J964" s="121">
        <v>7.1724543199999999</v>
      </c>
      <c r="K964" s="121">
        <v>109.327363636364</v>
      </c>
    </row>
    <row r="965" spans="1:11" x14ac:dyDescent="0.2">
      <c r="A965" s="118" t="s">
        <v>2406</v>
      </c>
      <c r="B965" s="59" t="s">
        <v>535</v>
      </c>
      <c r="C965" s="59" t="s">
        <v>1382</v>
      </c>
      <c r="D965" s="118" t="s">
        <v>229</v>
      </c>
      <c r="E965" s="118" t="s">
        <v>230</v>
      </c>
      <c r="F965" s="119">
        <v>1.3471459999999999E-2</v>
      </c>
      <c r="G965" s="119">
        <v>0.1936176</v>
      </c>
      <c r="H965" s="74">
        <f>IF(ISERROR(F965/G965-1),"",IF((F965/G965-1)&gt;10000%,"",F965/G965-1))</f>
        <v>-0.93042233763872706</v>
      </c>
      <c r="I965" s="60">
        <f>F965/$F$1042</f>
        <v>7.4169727478633191E-7</v>
      </c>
      <c r="J965" s="121">
        <v>1.9705424899999999</v>
      </c>
      <c r="K965" s="121">
        <v>25.568999999999999</v>
      </c>
    </row>
    <row r="966" spans="1:11" x14ac:dyDescent="0.2">
      <c r="A966" s="118" t="s">
        <v>2855</v>
      </c>
      <c r="B966" s="59" t="s">
        <v>2282</v>
      </c>
      <c r="C966" s="59" t="s">
        <v>1989</v>
      </c>
      <c r="D966" s="118" t="s">
        <v>228</v>
      </c>
      <c r="E966" s="118" t="s">
        <v>1053</v>
      </c>
      <c r="F966" s="119">
        <v>1.3086780000000001E-2</v>
      </c>
      <c r="G966" s="119">
        <v>7.3564630000000006E-2</v>
      </c>
      <c r="H966" s="74">
        <f>IF(ISERROR(F966/G966-1),"",IF((F966/G966-1)&gt;10000%,"",F966/G966-1))</f>
        <v>-0.82210499801331149</v>
      </c>
      <c r="I966" s="60">
        <f>F966/$F$1042</f>
        <v>7.2051797368126945E-7</v>
      </c>
      <c r="J966" s="121">
        <v>5.1317087692000003</v>
      </c>
      <c r="K966" s="121">
        <v>29.6562272727273</v>
      </c>
    </row>
    <row r="967" spans="1:11" x14ac:dyDescent="0.2">
      <c r="A967" s="118" t="s">
        <v>2584</v>
      </c>
      <c r="B967" s="59" t="s">
        <v>2585</v>
      </c>
      <c r="C967" s="59" t="s">
        <v>1003</v>
      </c>
      <c r="D967" s="118" t="s">
        <v>229</v>
      </c>
      <c r="E967" s="118" t="s">
        <v>230</v>
      </c>
      <c r="F967" s="119">
        <v>1.290942E-2</v>
      </c>
      <c r="G967" s="119">
        <v>9.758414E-2</v>
      </c>
      <c r="H967" s="74">
        <f>IF(ISERROR(F967/G967-1),"",IF((F967/G967-1)&gt;10000%,"",F967/G967-1))</f>
        <v>-0.86770985531050437</v>
      </c>
      <c r="I967" s="60">
        <f>F967/$F$1042</f>
        <v>7.107530759896974E-7</v>
      </c>
      <c r="J967" s="121">
        <v>105.4893</v>
      </c>
      <c r="K967" s="121">
        <v>29.943818181818202</v>
      </c>
    </row>
    <row r="968" spans="1:11" x14ac:dyDescent="0.2">
      <c r="A968" s="118" t="s">
        <v>2443</v>
      </c>
      <c r="B968" s="59" t="s">
        <v>1156</v>
      </c>
      <c r="C968" s="59" t="s">
        <v>1003</v>
      </c>
      <c r="D968" s="118" t="s">
        <v>228</v>
      </c>
      <c r="E968" s="118" t="s">
        <v>1053</v>
      </c>
      <c r="F968" s="119">
        <v>1.2176362912853199E-2</v>
      </c>
      <c r="G968" s="119">
        <v>0</v>
      </c>
      <c r="H968" s="74" t="str">
        <f>IF(ISERROR(F968/G968-1),"",IF((F968/G968-1)&gt;10000%,"",F968/G968-1))</f>
        <v/>
      </c>
      <c r="I968" s="60">
        <f>F968/$F$1042</f>
        <v>6.7039320083143025E-7</v>
      </c>
      <c r="J968" s="121">
        <v>7.6986205120000015</v>
      </c>
      <c r="K968" s="121">
        <v>79.311363636363595</v>
      </c>
    </row>
    <row r="969" spans="1:11" x14ac:dyDescent="0.2">
      <c r="A969" s="118" t="s">
        <v>1975</v>
      </c>
      <c r="B969" s="59" t="s">
        <v>1976</v>
      </c>
      <c r="C969" s="59" t="s">
        <v>1003</v>
      </c>
      <c r="D969" s="118" t="s">
        <v>229</v>
      </c>
      <c r="E969" s="118" t="s">
        <v>230</v>
      </c>
      <c r="F969" s="119">
        <v>1.09195E-2</v>
      </c>
      <c r="G969" s="119">
        <v>7.8335999999999996E-3</v>
      </c>
      <c r="H969" s="74">
        <f>IF(ISERROR(F969/G969-1),"",IF((F969/G969-1)&gt;10000%,"",F969/G969-1))</f>
        <v>0.39393127042483678</v>
      </c>
      <c r="I969" s="60">
        <f>F969/$F$1042</f>
        <v>6.0119418326071201E-7</v>
      </c>
      <c r="J969" s="121">
        <v>27.695999999999998</v>
      </c>
      <c r="K969" s="121">
        <v>163.63504545454501</v>
      </c>
    </row>
    <row r="970" spans="1:11" x14ac:dyDescent="0.2">
      <c r="A970" s="118" t="s">
        <v>2477</v>
      </c>
      <c r="B970" s="118" t="s">
        <v>207</v>
      </c>
      <c r="C970" s="118" t="s">
        <v>914</v>
      </c>
      <c r="D970" s="118" t="s">
        <v>228</v>
      </c>
      <c r="E970" s="118" t="s">
        <v>1053</v>
      </c>
      <c r="F970" s="119">
        <v>1.0157280000000001E-2</v>
      </c>
      <c r="G970" s="119">
        <v>3.5829355000000001</v>
      </c>
      <c r="H970" s="74">
        <f>IF(ISERROR(F970/G970-1),"",IF((F970/G970-1)&gt;10000%,"",F970/G970-1))</f>
        <v>-0.99716509549222976</v>
      </c>
      <c r="I970" s="60">
        <f>F970/$F$1042</f>
        <v>5.5922868755440865E-7</v>
      </c>
      <c r="J970" s="121">
        <v>227.83212</v>
      </c>
      <c r="K970" s="121">
        <v>4.9770909090909097</v>
      </c>
    </row>
    <row r="971" spans="1:11" x14ac:dyDescent="0.2">
      <c r="A971" s="118" t="s">
        <v>2487</v>
      </c>
      <c r="B971" s="59" t="s">
        <v>204</v>
      </c>
      <c r="C971" s="59" t="s">
        <v>914</v>
      </c>
      <c r="D971" s="118" t="s">
        <v>228</v>
      </c>
      <c r="E971" s="118" t="s">
        <v>1053</v>
      </c>
      <c r="F971" s="119">
        <v>9.7549999999999998E-3</v>
      </c>
      <c r="G971" s="119">
        <v>9.7465E-3</v>
      </c>
      <c r="H971" s="74">
        <f>IF(ISERROR(F971/G971-1),"",IF((F971/G971-1)&gt;10000%,"",F971/G971-1))</f>
        <v>8.7210793618219817E-4</v>
      </c>
      <c r="I971" s="60">
        <f>F971/$F$1042</f>
        <v>5.370803844231188E-7</v>
      </c>
      <c r="J971" s="121">
        <v>168.57025241999997</v>
      </c>
      <c r="K971" s="121">
        <v>5.2244999999999999</v>
      </c>
    </row>
    <row r="972" spans="1:11" x14ac:dyDescent="0.2">
      <c r="A972" s="118" t="s">
        <v>2446</v>
      </c>
      <c r="B972" s="59" t="s">
        <v>1812</v>
      </c>
      <c r="C972" s="59" t="s">
        <v>1003</v>
      </c>
      <c r="D972" s="118" t="s">
        <v>228</v>
      </c>
      <c r="E972" s="118" t="s">
        <v>1053</v>
      </c>
      <c r="F972" s="119">
        <v>9.0068799999999984E-3</v>
      </c>
      <c r="G972" s="119">
        <v>0.35472293999999999</v>
      </c>
      <c r="H972" s="74">
        <f>IF(ISERROR(F972/G972-1),"",IF((F972/G972-1)&gt;10000%,"",F972/G972-1))</f>
        <v>-0.97460869037677689</v>
      </c>
      <c r="I972" s="60">
        <f>F972/$F$1042</f>
        <v>4.9589119147646324E-7</v>
      </c>
      <c r="J972" s="121">
        <v>151.4026863</v>
      </c>
      <c r="K972" s="121">
        <v>34.030454545454504</v>
      </c>
    </row>
    <row r="973" spans="1:11" x14ac:dyDescent="0.2">
      <c r="A973" s="118" t="s">
        <v>2718</v>
      </c>
      <c r="B973" s="59" t="s">
        <v>2588</v>
      </c>
      <c r="C973" s="59" t="s">
        <v>920</v>
      </c>
      <c r="D973" s="118" t="s">
        <v>228</v>
      </c>
      <c r="E973" s="118" t="s">
        <v>230</v>
      </c>
      <c r="F973" s="119">
        <v>8.9023999999999995E-3</v>
      </c>
      <c r="G973" s="119">
        <v>2.3566119999999999E-2</v>
      </c>
      <c r="H973" s="74">
        <f>IF(ISERROR(F973/G973-1),"",IF((F973/G973-1)&gt;10000%,"",F973/G973-1))</f>
        <v>-0.62223734751414317</v>
      </c>
      <c r="I973" s="60">
        <f>F973/$F$1042</f>
        <v>4.901388430844052E-7</v>
      </c>
      <c r="J973" s="121">
        <v>10.330282310000001</v>
      </c>
      <c r="K973" s="121">
        <v>38.407590909090899</v>
      </c>
    </row>
    <row r="974" spans="1:11" x14ac:dyDescent="0.2">
      <c r="A974" s="118" t="s">
        <v>2713</v>
      </c>
      <c r="B974" s="59" t="s">
        <v>221</v>
      </c>
      <c r="C974" s="59" t="s">
        <v>920</v>
      </c>
      <c r="D974" s="118" t="s">
        <v>228</v>
      </c>
      <c r="E974" s="118" t="s">
        <v>230</v>
      </c>
      <c r="F974" s="119">
        <v>7.574E-3</v>
      </c>
      <c r="G974" s="119">
        <v>0</v>
      </c>
      <c r="H974" s="74" t="str">
        <f>IF(ISERROR(F974/G974-1),"",IF((F974/G974-1)&gt;10000%,"",F974/G974-1))</f>
        <v/>
      </c>
      <c r="I974" s="60">
        <f>F974/$F$1042</f>
        <v>4.1700121287757065E-7</v>
      </c>
      <c r="J974" s="121">
        <v>5.9581544800000001</v>
      </c>
      <c r="K974" s="121">
        <v>60.42</v>
      </c>
    </row>
    <row r="975" spans="1:11" x14ac:dyDescent="0.2">
      <c r="A975" s="118" t="s">
        <v>2874</v>
      </c>
      <c r="B975" s="59" t="s">
        <v>1015</v>
      </c>
      <c r="C975" s="59" t="s">
        <v>681</v>
      </c>
      <c r="D975" s="118" t="s">
        <v>228</v>
      </c>
      <c r="E975" s="118" t="s">
        <v>1053</v>
      </c>
      <c r="F975" s="119">
        <v>7.0564399999999998E-3</v>
      </c>
      <c r="G975" s="119">
        <v>4.1160730000000006E-2</v>
      </c>
      <c r="H975" s="74">
        <f>IF(ISERROR(F975/G975-1),"",IF((F975/G975-1)&gt;10000%,"",F975/G975-1))</f>
        <v>-0.82856377911664836</v>
      </c>
      <c r="I975" s="60">
        <f>F975/$F$1042</f>
        <v>3.8850594647449228E-7</v>
      </c>
      <c r="J975" s="121">
        <v>2.5610249999999999</v>
      </c>
      <c r="K975" s="121">
        <v>68.007999999999996</v>
      </c>
    </row>
    <row r="976" spans="1:11" x14ac:dyDescent="0.2">
      <c r="A976" s="118" t="s">
        <v>2524</v>
      </c>
      <c r="B976" s="59" t="s">
        <v>987</v>
      </c>
      <c r="C976" s="59" t="s">
        <v>914</v>
      </c>
      <c r="D976" s="118" t="s">
        <v>228</v>
      </c>
      <c r="E976" s="118" t="s">
        <v>1053</v>
      </c>
      <c r="F976" s="119">
        <v>6.9013E-3</v>
      </c>
      <c r="G976" s="119">
        <v>1.5396700000000001E-2</v>
      </c>
      <c r="H976" s="74">
        <f>IF(ISERROR(F976/G976-1),"",IF((F976/G976-1)&gt;10000%,"",F976/G976-1))</f>
        <v>-0.55176758656075653</v>
      </c>
      <c r="I976" s="60">
        <f>F976/$F$1042</f>
        <v>3.7996441384103224E-7</v>
      </c>
      <c r="J976" s="121">
        <v>4.7053500000000001</v>
      </c>
      <c r="K976" s="121">
        <v>25.91</v>
      </c>
    </row>
    <row r="977" spans="1:11" x14ac:dyDescent="0.2">
      <c r="A977" s="118" t="s">
        <v>2429</v>
      </c>
      <c r="B977" s="59" t="s">
        <v>1628</v>
      </c>
      <c r="C977" s="59" t="s">
        <v>1003</v>
      </c>
      <c r="D977" s="118" t="s">
        <v>228</v>
      </c>
      <c r="E977" s="118" t="s">
        <v>1053</v>
      </c>
      <c r="F977" s="119">
        <v>6.8991999999999994E-3</v>
      </c>
      <c r="G977" s="119">
        <v>0.52339999999999998</v>
      </c>
      <c r="H977" s="74">
        <f>IF(ISERROR(F977/G977-1),"",IF((F977/G977-1)&gt;10000%,"",F977/G977-1))</f>
        <v>-0.98681849445930458</v>
      </c>
      <c r="I977" s="60">
        <f>F977/$F$1042</f>
        <v>3.7984879428108468E-7</v>
      </c>
      <c r="J977" s="121">
        <v>30.705762699999998</v>
      </c>
      <c r="K977" s="121">
        <v>73.985045454545499</v>
      </c>
    </row>
    <row r="978" spans="1:11" x14ac:dyDescent="0.2">
      <c r="A978" s="118" t="s">
        <v>2781</v>
      </c>
      <c r="B978" s="59" t="s">
        <v>2783</v>
      </c>
      <c r="C978" s="59" t="s">
        <v>916</v>
      </c>
      <c r="D978" s="118" t="s">
        <v>228</v>
      </c>
      <c r="E978" s="118" t="s">
        <v>1053</v>
      </c>
      <c r="F978" s="119">
        <v>6.7636000000000007E-3</v>
      </c>
      <c r="G978" s="119">
        <v>2.7182000000000001E-2</v>
      </c>
      <c r="H978" s="74"/>
      <c r="I978" s="60">
        <f>F978/$F$1042</f>
        <v>3.7238307412447015E-7</v>
      </c>
      <c r="J978" s="121">
        <v>87.761499999999998</v>
      </c>
      <c r="K978" s="121">
        <v>27.297954545454498</v>
      </c>
    </row>
    <row r="979" spans="1:11" x14ac:dyDescent="0.2">
      <c r="A979" s="118" t="s">
        <v>1784</v>
      </c>
      <c r="B979" s="59" t="s">
        <v>1022</v>
      </c>
      <c r="C979" s="59" t="s">
        <v>681</v>
      </c>
      <c r="D979" s="118" t="s">
        <v>228</v>
      </c>
      <c r="E979" s="118" t="s">
        <v>1053</v>
      </c>
      <c r="F979" s="119">
        <v>6.2527499999999996E-3</v>
      </c>
      <c r="G979" s="119">
        <v>3.9514800000000003E-3</v>
      </c>
      <c r="H979" s="74">
        <f>IF(ISERROR(F979/G979-1),"",IF((F979/G979-1)&gt;10000%,"",F979/G979-1))</f>
        <v>0.58238179112636268</v>
      </c>
      <c r="I979" s="60">
        <f>F979/$F$1042</f>
        <v>3.4425723974389089E-7</v>
      </c>
      <c r="J979" s="121">
        <v>2.8496800000000002</v>
      </c>
      <c r="K979" s="121">
        <v>135.948227272727</v>
      </c>
    </row>
    <row r="980" spans="1:11" x14ac:dyDescent="0.2">
      <c r="A980" s="118" t="s">
        <v>2741</v>
      </c>
      <c r="B980" s="59" t="s">
        <v>2739</v>
      </c>
      <c r="C980" s="59" t="s">
        <v>915</v>
      </c>
      <c r="D980" s="118" t="s">
        <v>228</v>
      </c>
      <c r="E980" s="118" t="s">
        <v>1053</v>
      </c>
      <c r="F980" s="119">
        <v>5.8066000000000003E-3</v>
      </c>
      <c r="G980" s="119">
        <v>1.041225E-2</v>
      </c>
      <c r="H980" s="74">
        <f>IF(ISERROR(F980/G980-1),"",IF((F980/G980-1)&gt;10000%,"",F980/G980-1))</f>
        <v>-0.44232994789790869</v>
      </c>
      <c r="I980" s="60">
        <f>F980/$F$1042</f>
        <v>3.1969358894836304E-7</v>
      </c>
      <c r="J980" s="121">
        <v>10.56326294</v>
      </c>
      <c r="K980" s="121">
        <v>17.4381818181818</v>
      </c>
    </row>
    <row r="981" spans="1:11" x14ac:dyDescent="0.2">
      <c r="A981" s="118" t="s">
        <v>1788</v>
      </c>
      <c r="B981" s="59" t="s">
        <v>1026</v>
      </c>
      <c r="C981" s="59" t="s">
        <v>681</v>
      </c>
      <c r="D981" s="118" t="s">
        <v>228</v>
      </c>
      <c r="E981" s="118" t="s">
        <v>1053</v>
      </c>
      <c r="F981" s="119">
        <v>5.0334960000000002E-3</v>
      </c>
      <c r="G981" s="119">
        <v>0.11765907099999999</v>
      </c>
      <c r="H981" s="74">
        <f>IF(ISERROR(F981/G981-1),"",IF((F981/G981-1)&gt;10000%,"",F981/G981-1))</f>
        <v>-0.95721965202325965</v>
      </c>
      <c r="I981" s="60">
        <f>F981/$F$1042</f>
        <v>2.7712885357993139E-7</v>
      </c>
      <c r="J981" s="121">
        <v>4.0703472000000005</v>
      </c>
      <c r="K981" s="121">
        <v>135.48500000000001</v>
      </c>
    </row>
    <row r="982" spans="1:11" x14ac:dyDescent="0.2">
      <c r="A982" s="118" t="s">
        <v>2278</v>
      </c>
      <c r="B982" s="59" t="s">
        <v>2279</v>
      </c>
      <c r="C982" s="59" t="s">
        <v>164</v>
      </c>
      <c r="D982" s="118" t="s">
        <v>854</v>
      </c>
      <c r="E982" s="118" t="s">
        <v>230</v>
      </c>
      <c r="F982" s="119">
        <v>5.00907E-3</v>
      </c>
      <c r="G982" s="119">
        <v>1.961765E-2</v>
      </c>
      <c r="H982" s="74">
        <f>IF(ISERROR(F982/G982-1),"",IF((F982/G982-1)&gt;10000%,"",F982/G982-1))</f>
        <v>-0.74466513573236348</v>
      </c>
      <c r="I982" s="60">
        <f>F982/$F$1042</f>
        <v>2.757840329269412E-7</v>
      </c>
      <c r="J982" s="121">
        <v>65.107381320000002</v>
      </c>
      <c r="K982" s="121">
        <v>25.948409090909099</v>
      </c>
    </row>
    <row r="983" spans="1:11" x14ac:dyDescent="0.2">
      <c r="A983" s="118" t="s">
        <v>2735</v>
      </c>
      <c r="B983" s="59" t="s">
        <v>1393</v>
      </c>
      <c r="C983" s="59" t="s">
        <v>920</v>
      </c>
      <c r="D983" s="118" t="s">
        <v>228</v>
      </c>
      <c r="E983" s="118" t="s">
        <v>1053</v>
      </c>
      <c r="F983" s="119">
        <v>4.9334499999999998E-3</v>
      </c>
      <c r="G983" s="119">
        <v>0</v>
      </c>
      <c r="H983" s="74" t="str">
        <f>IF(ISERROR(F983/G983-1),"",IF((F983/G983-1)&gt;10000%,"",F983/G983-1))</f>
        <v/>
      </c>
      <c r="I983" s="60">
        <f>F983/$F$1042</f>
        <v>2.7162062763016249E-7</v>
      </c>
      <c r="J983" s="121">
        <v>4.1871294399999996</v>
      </c>
      <c r="K983" s="121">
        <v>245.306227272727</v>
      </c>
    </row>
    <row r="984" spans="1:11" x14ac:dyDescent="0.2">
      <c r="A984" s="118" t="s">
        <v>2163</v>
      </c>
      <c r="B984" s="59" t="s">
        <v>411</v>
      </c>
      <c r="C984" s="59" t="s">
        <v>915</v>
      </c>
      <c r="D984" s="118" t="s">
        <v>228</v>
      </c>
      <c r="E984" s="118" t="s">
        <v>1053</v>
      </c>
      <c r="F984" s="119">
        <v>4.7255200000000004E-3</v>
      </c>
      <c r="G984" s="119">
        <v>4.6162300000000003E-2</v>
      </c>
      <c r="H984" s="74">
        <f>IF(ISERROR(F984/G984-1),"",IF((F984/G984-1)&gt;10000%,"",F984/G984-1))</f>
        <v>-0.89763248365007808</v>
      </c>
      <c r="I984" s="60">
        <f>F984/$F$1042</f>
        <v>2.6017263948735382E-7</v>
      </c>
      <c r="J984" s="121">
        <v>144.97797374000001</v>
      </c>
      <c r="K984" s="121">
        <v>8.4925909090909109</v>
      </c>
    </row>
    <row r="985" spans="1:11" x14ac:dyDescent="0.2">
      <c r="A985" s="118" t="s">
        <v>2576</v>
      </c>
      <c r="B985" s="59" t="s">
        <v>2577</v>
      </c>
      <c r="C985" s="59" t="s">
        <v>914</v>
      </c>
      <c r="D985" s="118" t="s">
        <v>228</v>
      </c>
      <c r="E985" s="118" t="s">
        <v>3028</v>
      </c>
      <c r="F985" s="119">
        <v>4.2822499999999996E-3</v>
      </c>
      <c r="G985" s="119">
        <v>2.8717159999999999E-2</v>
      </c>
      <c r="H985" s="74">
        <f>IF(ISERROR(F985/G985-1),"",IF((F985/G985-1)&gt;10000%,"",F985/G985-1))</f>
        <v>-0.85088184207630557</v>
      </c>
      <c r="I985" s="60">
        <f>F985/$F$1042</f>
        <v>2.35767552659754E-7</v>
      </c>
      <c r="J985" s="121">
        <v>201.30314601000001</v>
      </c>
      <c r="K985" s="121">
        <v>29.810590909090902</v>
      </c>
    </row>
    <row r="986" spans="1:11" x14ac:dyDescent="0.2">
      <c r="A986" s="118" t="s">
        <v>2803</v>
      </c>
      <c r="B986" s="59" t="s">
        <v>2804</v>
      </c>
      <c r="C986" s="59" t="s">
        <v>1003</v>
      </c>
      <c r="D986" s="118" t="s">
        <v>229</v>
      </c>
      <c r="E986" s="118" t="s">
        <v>230</v>
      </c>
      <c r="F986" s="119">
        <v>4.1120000000000002E-3</v>
      </c>
      <c r="G986" s="119">
        <v>9.8182500000000006E-3</v>
      </c>
      <c r="H986" s="74"/>
      <c r="I986" s="60">
        <f>F986/$F$1042</f>
        <v>2.2639410976400456E-7</v>
      </c>
      <c r="J986" s="121">
        <v>5.9669999999999996</v>
      </c>
      <c r="K986" s="121">
        <v>31.5171363636364</v>
      </c>
    </row>
    <row r="987" spans="1:11" x14ac:dyDescent="0.2">
      <c r="A987" s="118" t="s">
        <v>2069</v>
      </c>
      <c r="B987" s="59" t="s">
        <v>1069</v>
      </c>
      <c r="C987" s="59" t="s">
        <v>1003</v>
      </c>
      <c r="D987" s="118" t="s">
        <v>229</v>
      </c>
      <c r="E987" s="118" t="s">
        <v>230</v>
      </c>
      <c r="F987" s="119">
        <v>4.1046499999999996E-3</v>
      </c>
      <c r="G987" s="119">
        <v>0.57823859999999994</v>
      </c>
      <c r="H987" s="74">
        <f>IF(ISERROR(F987/G987-1),"",IF((F987/G987-1)&gt;10000%,"",F987/G987-1))</f>
        <v>-0.9929014597088468</v>
      </c>
      <c r="I987" s="60">
        <f>F987/$F$1042</f>
        <v>2.2598944130418804E-7</v>
      </c>
      <c r="J987" s="121">
        <v>11.121850670000001</v>
      </c>
      <c r="K987" s="121">
        <v>53.859181818181803</v>
      </c>
    </row>
    <row r="988" spans="1:11" x14ac:dyDescent="0.2">
      <c r="A988" s="118" t="s">
        <v>2151</v>
      </c>
      <c r="B988" s="59" t="s">
        <v>988</v>
      </c>
      <c r="C988" s="59" t="s">
        <v>915</v>
      </c>
      <c r="D988" s="118" t="s">
        <v>228</v>
      </c>
      <c r="E988" s="118" t="s">
        <v>1053</v>
      </c>
      <c r="F988" s="119">
        <v>3.8187500000000001E-3</v>
      </c>
      <c r="G988" s="119">
        <v>1.7662799999999999E-2</v>
      </c>
      <c r="H988" s="74">
        <f>IF(ISERROR(F988/G988-1),"",IF((F988/G988-1)&gt;10000%,"",F988/G988-1))</f>
        <v>-0.78379701972507188</v>
      </c>
      <c r="I988" s="60">
        <f>F988/$F$1042</f>
        <v>2.1024866407132599E-7</v>
      </c>
      <c r="J988" s="121">
        <v>11.687532640000001</v>
      </c>
      <c r="K988" s="121">
        <v>7.51540909090909</v>
      </c>
    </row>
    <row r="989" spans="1:11" x14ac:dyDescent="0.2">
      <c r="A989" s="118" t="s">
        <v>2456</v>
      </c>
      <c r="B989" s="59" t="s">
        <v>146</v>
      </c>
      <c r="C989" s="59" t="s">
        <v>681</v>
      </c>
      <c r="D989" s="118" t="s">
        <v>228</v>
      </c>
      <c r="E989" s="118" t="s">
        <v>1053</v>
      </c>
      <c r="F989" s="119">
        <v>2.4494999999999999E-3</v>
      </c>
      <c r="G989" s="119">
        <v>2.9403000000000003E-3</v>
      </c>
      <c r="H989" s="74">
        <f>IF(ISERROR(F989/G989-1),"",IF((F989/G989-1)&gt;10000%,"",F989/G989-1))</f>
        <v>-0.16692174267931859</v>
      </c>
      <c r="I989" s="60">
        <f>F989/$F$1042</f>
        <v>1.3486195813884462E-7</v>
      </c>
      <c r="J989" s="121">
        <v>10.403681752200001</v>
      </c>
      <c r="K989" s="121">
        <v>8.1724090909090901</v>
      </c>
    </row>
    <row r="990" spans="1:11" x14ac:dyDescent="0.2">
      <c r="A990" s="118" t="s">
        <v>2413</v>
      </c>
      <c r="B990" s="59" t="s">
        <v>160</v>
      </c>
      <c r="C990" s="59" t="s">
        <v>164</v>
      </c>
      <c r="D990" s="118" t="s">
        <v>229</v>
      </c>
      <c r="E990" s="118" t="s">
        <v>1053</v>
      </c>
      <c r="F990" s="119">
        <v>2.3931999999999998E-3</v>
      </c>
      <c r="G990" s="119">
        <v>1.4934500000000001E-3</v>
      </c>
      <c r="H990" s="74">
        <f>IF(ISERROR(F990/G990-1),"",IF((F990/G990-1)&gt;10000%,"",F990/G990-1))</f>
        <v>0.60246409320700378</v>
      </c>
      <c r="I990" s="60">
        <f>F990/$F$1042</f>
        <v>1.3176225279358358E-7</v>
      </c>
      <c r="J990" s="121">
        <v>6.1589999999999998</v>
      </c>
      <c r="K990" s="121">
        <v>85.850999999999999</v>
      </c>
    </row>
    <row r="991" spans="1:11" x14ac:dyDescent="0.2">
      <c r="A991" s="118" t="s">
        <v>2402</v>
      </c>
      <c r="B991" s="59" t="s">
        <v>1383</v>
      </c>
      <c r="C991" s="59" t="s">
        <v>916</v>
      </c>
      <c r="D991" s="118" t="s">
        <v>228</v>
      </c>
      <c r="E991" s="118" t="s">
        <v>1053</v>
      </c>
      <c r="F991" s="119">
        <v>2.1697499999999998E-3</v>
      </c>
      <c r="G991" s="119">
        <v>1.629E-3</v>
      </c>
      <c r="H991" s="74">
        <f>IF(ISERROR(F991/G991-1),"",IF((F991/G991-1)&gt;10000%,"",F991/G991-1))</f>
        <v>0.33195211786371992</v>
      </c>
      <c r="I991" s="60">
        <f>F991/$F$1042</f>
        <v>1.1945978104582899E-7</v>
      </c>
      <c r="J991" s="121">
        <v>5.47819272</v>
      </c>
      <c r="K991" s="121">
        <v>210.92813636363601</v>
      </c>
    </row>
    <row r="992" spans="1:11" x14ac:dyDescent="0.2">
      <c r="A992" s="118" t="s">
        <v>2432</v>
      </c>
      <c r="B992" s="59" t="s">
        <v>1451</v>
      </c>
      <c r="C992" s="59" t="s">
        <v>1003</v>
      </c>
      <c r="D992" s="118" t="s">
        <v>228</v>
      </c>
      <c r="E992" s="118" t="s">
        <v>1053</v>
      </c>
      <c r="F992" s="119">
        <v>2.0925000000000002E-3</v>
      </c>
      <c r="G992" s="119">
        <v>0</v>
      </c>
      <c r="H992" s="74" t="str">
        <f>IF(ISERROR(F992/G992-1),"",IF((F992/G992-1)&gt;10000%,"",F992/G992-1))</f>
        <v/>
      </c>
      <c r="I992" s="60">
        <f>F992/$F$1042</f>
        <v>1.1520663294775768E-7</v>
      </c>
      <c r="J992" s="121">
        <v>4.7322942800000005</v>
      </c>
      <c r="K992" s="121">
        <v>57.503454545454503</v>
      </c>
    </row>
    <row r="993" spans="1:11" x14ac:dyDescent="0.2">
      <c r="A993" s="118" t="s">
        <v>2979</v>
      </c>
      <c r="B993" s="59" t="s">
        <v>2987</v>
      </c>
      <c r="C993" s="59" t="s">
        <v>919</v>
      </c>
      <c r="D993" s="118" t="s">
        <v>229</v>
      </c>
      <c r="E993" s="118" t="s">
        <v>1053</v>
      </c>
      <c r="F993" s="119">
        <v>1.941E-3</v>
      </c>
      <c r="G993" s="119"/>
      <c r="H993" s="74"/>
      <c r="I993" s="60">
        <f>F993/$F$1042</f>
        <v>1.0686550755154009E-7</v>
      </c>
      <c r="J993" s="121">
        <v>8.2072000000000003</v>
      </c>
      <c r="K993" s="121">
        <v>41.8744736842105</v>
      </c>
    </row>
    <row r="994" spans="1:11" x14ac:dyDescent="0.2">
      <c r="A994" s="118" t="s">
        <v>2439</v>
      </c>
      <c r="B994" s="59" t="s">
        <v>1028</v>
      </c>
      <c r="C994" s="59" t="s">
        <v>1003</v>
      </c>
      <c r="D994" s="118" t="s">
        <v>228</v>
      </c>
      <c r="E994" s="118" t="s">
        <v>1053</v>
      </c>
      <c r="F994" s="119">
        <v>1.5005402019886E-3</v>
      </c>
      <c r="G994" s="119">
        <v>2.50911673594378E-2</v>
      </c>
      <c r="H994" s="74">
        <f>IF(ISERROR(F994/G994-1),"",IF((F994/G994-1)&gt;10000%,"",F994/G994-1))</f>
        <v>-0.94019647709120291</v>
      </c>
      <c r="I994" s="60">
        <f>F994/$F$1042</f>
        <v>8.2615141827409693E-8</v>
      </c>
      <c r="J994" s="121">
        <v>1224.27437072</v>
      </c>
      <c r="K994" s="121">
        <v>62.2203181818182</v>
      </c>
    </row>
    <row r="995" spans="1:11" x14ac:dyDescent="0.2">
      <c r="A995" s="118" t="s">
        <v>2859</v>
      </c>
      <c r="B995" s="59" t="s">
        <v>2121</v>
      </c>
      <c r="C995" s="59" t="s">
        <v>1989</v>
      </c>
      <c r="D995" s="118" t="s">
        <v>228</v>
      </c>
      <c r="E995" s="118" t="s">
        <v>230</v>
      </c>
      <c r="F995" s="119">
        <v>1.40547E-3</v>
      </c>
      <c r="G995" s="119">
        <v>0.1140752</v>
      </c>
      <c r="H995" s="74">
        <f>IF(ISERROR(F995/G995-1),"",IF((F995/G995-1)&gt;10000%,"",F995/G995-1))</f>
        <v>-0.98767944303406874</v>
      </c>
      <c r="I995" s="60">
        <f>F995/$F$1042</f>
        <v>7.7380868056910378E-8</v>
      </c>
      <c r="J995" s="121">
        <v>5.9330941663000001</v>
      </c>
      <c r="K995" s="121">
        <v>19.699772727272698</v>
      </c>
    </row>
    <row r="996" spans="1:11" x14ac:dyDescent="0.2">
      <c r="A996" s="118" t="s">
        <v>2784</v>
      </c>
      <c r="B996" s="59" t="s">
        <v>2785</v>
      </c>
      <c r="C996" s="59" t="s">
        <v>921</v>
      </c>
      <c r="D996" s="118" t="s">
        <v>229</v>
      </c>
      <c r="E996" s="118" t="s">
        <v>230</v>
      </c>
      <c r="F996" s="119">
        <v>1.0020599999999999E-3</v>
      </c>
      <c r="G996" s="119">
        <v>6.4223400000000003E-3</v>
      </c>
      <c r="H996" s="74"/>
      <c r="I996" s="60">
        <f>F996/$F$1042</f>
        <v>5.5170350590982096E-8</v>
      </c>
      <c r="J996" s="121">
        <v>7.3280091600000006</v>
      </c>
      <c r="K996" s="121">
        <v>78.084590909090906</v>
      </c>
    </row>
    <row r="997" spans="1:11" x14ac:dyDescent="0.2">
      <c r="A997" s="118" t="s">
        <v>2601</v>
      </c>
      <c r="B997" s="59" t="s">
        <v>2602</v>
      </c>
      <c r="C997" s="59" t="s">
        <v>164</v>
      </c>
      <c r="D997" s="118" t="s">
        <v>854</v>
      </c>
      <c r="E997" s="118" t="s">
        <v>1053</v>
      </c>
      <c r="F997" s="119">
        <v>7.0829999999999992E-4</v>
      </c>
      <c r="G997" s="119">
        <v>5.4411599999999996E-3</v>
      </c>
      <c r="H997" s="74">
        <f>IF(ISERROR(F997/G997-1),"",IF((F997/G997-1)&gt;10000%,"",F997/G997-1))</f>
        <v>-0.86982555190437338</v>
      </c>
      <c r="I997" s="60">
        <f>F997/$F$1042</f>
        <v>3.8996825862316249E-8</v>
      </c>
      <c r="J997" s="121">
        <v>7.1909999999999998</v>
      </c>
      <c r="K997" s="121">
        <v>431.33100000000002</v>
      </c>
    </row>
    <row r="998" spans="1:11" x14ac:dyDescent="0.2">
      <c r="A998" s="59" t="s">
        <v>2540</v>
      </c>
      <c r="B998" s="59" t="s">
        <v>2541</v>
      </c>
      <c r="C998" s="59" t="s">
        <v>1989</v>
      </c>
      <c r="D998" s="118" t="s">
        <v>228</v>
      </c>
      <c r="E998" s="118" t="s">
        <v>1053</v>
      </c>
      <c r="F998" s="119">
        <v>6.0824999999999996E-4</v>
      </c>
      <c r="G998" s="119">
        <v>8.0824010000000002E-2</v>
      </c>
      <c r="H998" s="74">
        <f>IF(ISERROR(F998/G998-1),"",IF((F998/G998-1)&gt;10000%,"",F998/G998-1))</f>
        <v>-0.99247438972651814</v>
      </c>
      <c r="I998" s="60">
        <f>F998/$F$1042</f>
        <v>3.3488379684814147E-8</v>
      </c>
      <c r="J998" s="121">
        <v>2.5743246141600005</v>
      </c>
      <c r="K998" s="121">
        <v>180.181409090909</v>
      </c>
    </row>
    <row r="999" spans="1:11" x14ac:dyDescent="0.2">
      <c r="A999" s="118" t="s">
        <v>2722</v>
      </c>
      <c r="B999" s="59" t="s">
        <v>1800</v>
      </c>
      <c r="C999" s="59" t="s">
        <v>920</v>
      </c>
      <c r="D999" s="118" t="s">
        <v>228</v>
      </c>
      <c r="E999" s="118" t="s">
        <v>1053</v>
      </c>
      <c r="F999" s="119">
        <v>5.4814999999999996E-4</v>
      </c>
      <c r="G999" s="119">
        <v>0</v>
      </c>
      <c r="H999" s="74" t="str">
        <f>IF(ISERROR(F999/G999-1),"",IF((F999/G999-1)&gt;10000%,"",F999/G999-1))</f>
        <v/>
      </c>
      <c r="I999" s="60">
        <f>F999/$F$1042</f>
        <v>3.0179457992981295E-8</v>
      </c>
      <c r="J999" s="121">
        <v>2.7806827900000002</v>
      </c>
      <c r="K999" s="121">
        <v>102.536954545455</v>
      </c>
    </row>
    <row r="1000" spans="1:11" x14ac:dyDescent="0.2">
      <c r="A1000" s="118" t="s">
        <v>1782</v>
      </c>
      <c r="B1000" s="59" t="s">
        <v>1020</v>
      </c>
      <c r="C1000" s="59" t="s">
        <v>681</v>
      </c>
      <c r="D1000" s="118" t="s">
        <v>228</v>
      </c>
      <c r="E1000" s="118" t="s">
        <v>1053</v>
      </c>
      <c r="F1000" s="119">
        <v>3.4264999999999995E-4</v>
      </c>
      <c r="G1000" s="119">
        <v>7.3871199999999996E-3</v>
      </c>
      <c r="H1000" s="74">
        <f>IF(ISERROR(F1000/G1000-1),"",IF((F1000/G1000-1)&gt;10000%,"",F1000/G1000-1))</f>
        <v>-0.95361521134082028</v>
      </c>
      <c r="I1000" s="60">
        <f>F1000/$F$1042</f>
        <v>1.8865258198111904E-8</v>
      </c>
      <c r="J1000" s="121">
        <v>3.36144</v>
      </c>
      <c r="K1000" s="121">
        <v>138.321545454545</v>
      </c>
    </row>
    <row r="1001" spans="1:11" x14ac:dyDescent="0.2">
      <c r="A1001" s="118" t="s">
        <v>2582</v>
      </c>
      <c r="B1001" s="59" t="s">
        <v>2583</v>
      </c>
      <c r="C1001" s="59" t="s">
        <v>1003</v>
      </c>
      <c r="D1001" s="118" t="s">
        <v>229</v>
      </c>
      <c r="E1001" s="118" t="s">
        <v>230</v>
      </c>
      <c r="F1001" s="119">
        <v>9.1559999999999998E-5</v>
      </c>
      <c r="G1001" s="119">
        <v>1.5301800000000001E-3</v>
      </c>
      <c r="H1001" s="74">
        <f>IF(ISERROR(F1001/G1001-1),"",IF((F1001/G1001-1)&gt;10000%,"",F1001/G1001-1))</f>
        <v>-0.94016390228600555</v>
      </c>
      <c r="I1001" s="60">
        <f>F1001/$F$1042</f>
        <v>5.04101281371407E-9</v>
      </c>
      <c r="J1001" s="121">
        <v>20.928000000000001</v>
      </c>
      <c r="K1001" s="121">
        <v>40.079090909090901</v>
      </c>
    </row>
    <row r="1002" spans="1:11" x14ac:dyDescent="0.2">
      <c r="A1002" s="118" t="s">
        <v>2016</v>
      </c>
      <c r="B1002" s="59" t="s">
        <v>2017</v>
      </c>
      <c r="C1002" s="59" t="s">
        <v>295</v>
      </c>
      <c r="D1002" s="118" t="s">
        <v>229</v>
      </c>
      <c r="E1002" s="118" t="s">
        <v>230</v>
      </c>
      <c r="F1002" s="119">
        <v>5.872E-5</v>
      </c>
      <c r="G1002" s="119">
        <v>3.739775E-2</v>
      </c>
      <c r="H1002" s="74">
        <f>IF(ISERROR(F1002/G1002-1),"",IF((F1002/G1002-1)&gt;10000%,"",F1002/G1002-1))</f>
        <v>-0.9984298520632926</v>
      </c>
      <c r="I1002" s="60">
        <f>F1002/$F$1042</f>
        <v>3.2329431238673023E-9</v>
      </c>
      <c r="J1002" s="121">
        <v>25.555290528099999</v>
      </c>
      <c r="K1002" s="121">
        <v>60.240409090909097</v>
      </c>
    </row>
    <row r="1003" spans="1:11" x14ac:dyDescent="0.2">
      <c r="A1003" s="118" t="s">
        <v>2732</v>
      </c>
      <c r="B1003" s="59" t="s">
        <v>590</v>
      </c>
      <c r="C1003" s="59" t="s">
        <v>920</v>
      </c>
      <c r="D1003" s="118" t="s">
        <v>228</v>
      </c>
      <c r="E1003" s="118" t="s">
        <v>1053</v>
      </c>
      <c r="F1003" s="119">
        <v>3.0750000000000002E-5</v>
      </c>
      <c r="G1003" s="119">
        <v>0.35186490999999998</v>
      </c>
      <c r="H1003" s="74">
        <f>IF(ISERROR(F1003/G1003-1),"",IF((F1003/G1003-1)&gt;10000%,"",F1003/G1003-1))</f>
        <v>-0.99991260850648622</v>
      </c>
      <c r="I1003" s="60">
        <f>F1003/$F$1042</f>
        <v>1.6930006992322813E-9</v>
      </c>
      <c r="J1003" s="121">
        <v>26.666048850000003</v>
      </c>
      <c r="K1003" s="121">
        <v>25.416454545454499</v>
      </c>
    </row>
    <row r="1004" spans="1:11" x14ac:dyDescent="0.2">
      <c r="A1004" s="118" t="s">
        <v>1764</v>
      </c>
      <c r="B1004" s="118" t="s">
        <v>1516</v>
      </c>
      <c r="C1004" s="118" t="s">
        <v>681</v>
      </c>
      <c r="D1004" s="118" t="s">
        <v>228</v>
      </c>
      <c r="E1004" s="118" t="s">
        <v>1053</v>
      </c>
      <c r="F1004" s="119">
        <v>0</v>
      </c>
      <c r="G1004" s="119">
        <v>3.4010400000000001E-3</v>
      </c>
      <c r="H1004" s="74">
        <f>IF(ISERROR(F1004/G1004-1),"",IF((F1004/G1004-1)&gt;10000%,"",F1004/G1004-1))</f>
        <v>-1</v>
      </c>
      <c r="I1004" s="60">
        <f>F1004/$F$1042</f>
        <v>0</v>
      </c>
      <c r="J1004" s="121">
        <v>2.9326712580000001</v>
      </c>
      <c r="K1004" s="121">
        <v>3.6401818181818202</v>
      </c>
    </row>
    <row r="1005" spans="1:11" x14ac:dyDescent="0.2">
      <c r="A1005" s="118" t="s">
        <v>1777</v>
      </c>
      <c r="B1005" s="118" t="s">
        <v>1515</v>
      </c>
      <c r="C1005" s="118" t="s">
        <v>681</v>
      </c>
      <c r="D1005" s="118" t="s">
        <v>228</v>
      </c>
      <c r="E1005" s="118" t="s">
        <v>230</v>
      </c>
      <c r="F1005" s="119">
        <v>0</v>
      </c>
      <c r="G1005" s="119">
        <v>0</v>
      </c>
      <c r="H1005" s="74" t="str">
        <f>IF(ISERROR(F1005/G1005-1),"",IF((F1005/G1005-1)&gt;10000%,"",F1005/G1005-1))</f>
        <v/>
      </c>
      <c r="I1005" s="120">
        <f>F1005/$F$1042</f>
        <v>0</v>
      </c>
      <c r="J1005" s="121">
        <v>0.74410183200000002</v>
      </c>
      <c r="K1005" s="121">
        <v>9.5398636363636395</v>
      </c>
    </row>
    <row r="1006" spans="1:11" x14ac:dyDescent="0.2">
      <c r="A1006" s="118" t="s">
        <v>2436</v>
      </c>
      <c r="B1006" s="59" t="s">
        <v>850</v>
      </c>
      <c r="C1006" s="59" t="s">
        <v>1950</v>
      </c>
      <c r="D1006" s="118" t="s">
        <v>229</v>
      </c>
      <c r="E1006" s="118" t="s">
        <v>230</v>
      </c>
      <c r="F1006" s="119">
        <v>0</v>
      </c>
      <c r="G1006" s="119">
        <v>0</v>
      </c>
      <c r="H1006" s="74" t="str">
        <f>IF(ISERROR(F1006/G1006-1),"",IF((F1006/G1006-1)&gt;10000%,"",F1006/G1006-1))</f>
        <v/>
      </c>
      <c r="I1006" s="60">
        <f>F1006/$F$1042</f>
        <v>0</v>
      </c>
      <c r="J1006" s="121">
        <v>9.9418712599999992</v>
      </c>
      <c r="K1006" s="121">
        <v>10.836</v>
      </c>
    </row>
    <row r="1007" spans="1:11" x14ac:dyDescent="0.2">
      <c r="A1007" s="118" t="s">
        <v>2448</v>
      </c>
      <c r="B1007" s="59" t="s">
        <v>849</v>
      </c>
      <c r="C1007" s="59" t="s">
        <v>1950</v>
      </c>
      <c r="D1007" s="118" t="s">
        <v>229</v>
      </c>
      <c r="E1007" s="118" t="s">
        <v>230</v>
      </c>
      <c r="F1007" s="119">
        <v>0</v>
      </c>
      <c r="G1007" s="119">
        <v>0.83971799999999996</v>
      </c>
      <c r="H1007" s="74">
        <f>IF(ISERROR(F1007/G1007-1),"",IF((F1007/G1007-1)&gt;10000%,"",F1007/G1007-1))</f>
        <v>-1</v>
      </c>
      <c r="I1007" s="60">
        <f>F1007/$F$1042</f>
        <v>0</v>
      </c>
      <c r="J1007" s="121">
        <v>6.75703941</v>
      </c>
      <c r="K1007" s="121">
        <v>12.6235454545455</v>
      </c>
    </row>
    <row r="1008" spans="1:11" x14ac:dyDescent="0.2">
      <c r="A1008" s="118" t="s">
        <v>2863</v>
      </c>
      <c r="B1008" s="59" t="s">
        <v>1272</v>
      </c>
      <c r="C1008" s="59" t="s">
        <v>681</v>
      </c>
      <c r="D1008" s="118" t="s">
        <v>228</v>
      </c>
      <c r="E1008" s="118" t="s">
        <v>230</v>
      </c>
      <c r="F1008" s="119">
        <v>0</v>
      </c>
      <c r="G1008" s="119">
        <v>7.5645600000000006E-3</v>
      </c>
      <c r="H1008" s="74">
        <f>IF(ISERROR(F1008/G1008-1),"",IF((F1008/G1008-1)&gt;10000%,"",F1008/G1008-1))</f>
        <v>-1</v>
      </c>
      <c r="I1008" s="60">
        <f>F1008/$F$1042</f>
        <v>0</v>
      </c>
      <c r="J1008" s="121">
        <v>0.94793818900000004</v>
      </c>
      <c r="K1008" s="121">
        <v>13.631500000000001</v>
      </c>
    </row>
    <row r="1009" spans="1:11" x14ac:dyDescent="0.2">
      <c r="A1009" s="118" t="s">
        <v>1938</v>
      </c>
      <c r="B1009" s="59" t="s">
        <v>8</v>
      </c>
      <c r="C1009" s="59" t="s">
        <v>919</v>
      </c>
      <c r="D1009" s="118" t="s">
        <v>854</v>
      </c>
      <c r="E1009" s="118" t="s">
        <v>1053</v>
      </c>
      <c r="F1009" s="119">
        <v>0</v>
      </c>
      <c r="G1009" s="119">
        <v>6.0082129894200295E-2</v>
      </c>
      <c r="H1009" s="74">
        <f>IF(ISERROR(F1009/G1009-1),"",IF((F1009/G1009-1)&gt;10000%,"",F1009/G1009-1))</f>
        <v>-1</v>
      </c>
      <c r="I1009" s="60">
        <f>F1009/$F$1042</f>
        <v>0</v>
      </c>
      <c r="J1009" s="121">
        <v>43.978200000000001</v>
      </c>
      <c r="K1009" s="121">
        <v>14.2916363636364</v>
      </c>
    </row>
    <row r="1010" spans="1:11" x14ac:dyDescent="0.2">
      <c r="A1010" s="118" t="s">
        <v>2853</v>
      </c>
      <c r="B1010" s="59" t="s">
        <v>1998</v>
      </c>
      <c r="C1010" s="59" t="s">
        <v>1989</v>
      </c>
      <c r="D1010" s="118" t="s">
        <v>228</v>
      </c>
      <c r="E1010" s="118" t="s">
        <v>230</v>
      </c>
      <c r="F1010" s="119">
        <v>0</v>
      </c>
      <c r="G1010" s="119">
        <v>7.6254299999999997E-2</v>
      </c>
      <c r="H1010" s="74">
        <f>IF(ISERROR(F1010/G1010-1),"",IF((F1010/G1010-1)&gt;10000%,"",F1010/G1010-1))</f>
        <v>-1</v>
      </c>
      <c r="I1010" s="60">
        <f>F1010/$F$1042</f>
        <v>0</v>
      </c>
      <c r="J1010" s="121">
        <v>5.213978397</v>
      </c>
      <c r="K1010" s="121">
        <v>14.6785454545455</v>
      </c>
    </row>
    <row r="1011" spans="1:11" x14ac:dyDescent="0.2">
      <c r="A1011" s="118" t="s">
        <v>1776</v>
      </c>
      <c r="B1011" s="59" t="s">
        <v>1585</v>
      </c>
      <c r="C1011" s="59" t="s">
        <v>681</v>
      </c>
      <c r="D1011" s="118" t="s">
        <v>228</v>
      </c>
      <c r="E1011" s="118" t="s">
        <v>230</v>
      </c>
      <c r="F1011" s="119">
        <v>0</v>
      </c>
      <c r="G1011" s="119">
        <v>0</v>
      </c>
      <c r="H1011" s="74" t="str">
        <f>IF(ISERROR(F1011/G1011-1),"",IF((F1011/G1011-1)&gt;10000%,"",F1011/G1011-1))</f>
        <v/>
      </c>
      <c r="I1011" s="60">
        <f>F1011/$F$1042</f>
        <v>0</v>
      </c>
      <c r="J1011" s="121">
        <v>1.8540253576000001</v>
      </c>
      <c r="K1011" s="121">
        <v>15.3228636363636</v>
      </c>
    </row>
    <row r="1012" spans="1:11" x14ac:dyDescent="0.2">
      <c r="A1012" s="118" t="s">
        <v>2450</v>
      </c>
      <c r="B1012" s="59" t="s">
        <v>848</v>
      </c>
      <c r="C1012" s="59" t="s">
        <v>1950</v>
      </c>
      <c r="D1012" s="118" t="s">
        <v>229</v>
      </c>
      <c r="E1012" s="118" t="s">
        <v>230</v>
      </c>
      <c r="F1012" s="119">
        <v>0</v>
      </c>
      <c r="G1012" s="119">
        <v>0</v>
      </c>
      <c r="H1012" s="74" t="str">
        <f>IF(ISERROR(F1012/G1012-1),"",IF((F1012/G1012-1)&gt;10000%,"",F1012/G1012-1))</f>
        <v/>
      </c>
      <c r="I1012" s="60">
        <f>F1012/$F$1042</f>
        <v>0</v>
      </c>
      <c r="J1012" s="121">
        <v>9.0074704800000003</v>
      </c>
      <c r="K1012" s="121">
        <v>16.444272727272701</v>
      </c>
    </row>
    <row r="1013" spans="1:11" x14ac:dyDescent="0.2">
      <c r="A1013" s="118" t="s">
        <v>1935</v>
      </c>
      <c r="B1013" s="59" t="s">
        <v>9</v>
      </c>
      <c r="C1013" s="59" t="s">
        <v>919</v>
      </c>
      <c r="D1013" s="118" t="s">
        <v>854</v>
      </c>
      <c r="E1013" s="118" t="s">
        <v>1053</v>
      </c>
      <c r="F1013" s="119">
        <v>0</v>
      </c>
      <c r="G1013" s="119">
        <v>1.81726907630522E-2</v>
      </c>
      <c r="H1013" s="74">
        <f>IF(ISERROR(F1013/G1013-1),"",IF((F1013/G1013-1)&gt;10000%,"",F1013/G1013-1))</f>
        <v>-1</v>
      </c>
      <c r="I1013" s="60">
        <f>F1013/$F$1042</f>
        <v>0</v>
      </c>
      <c r="J1013" s="121">
        <v>192.1482</v>
      </c>
      <c r="K1013" s="121">
        <v>16.765909090909101</v>
      </c>
    </row>
    <row r="1014" spans="1:11" x14ac:dyDescent="0.2">
      <c r="A1014" s="118" t="s">
        <v>2512</v>
      </c>
      <c r="B1014" s="59" t="s">
        <v>218</v>
      </c>
      <c r="C1014" s="59" t="s">
        <v>914</v>
      </c>
      <c r="D1014" s="118" t="s">
        <v>228</v>
      </c>
      <c r="E1014" s="118" t="s">
        <v>3028</v>
      </c>
      <c r="F1014" s="119">
        <v>0</v>
      </c>
      <c r="G1014" s="119">
        <v>0.44985640000000005</v>
      </c>
      <c r="H1014" s="74">
        <f>IF(ISERROR(F1014/G1014-1),"",IF((F1014/G1014-1)&gt;10000%,"",F1014/G1014-1))</f>
        <v>-1</v>
      </c>
      <c r="I1014" s="60">
        <f>F1014/$F$1042</f>
        <v>0</v>
      </c>
      <c r="J1014" s="121">
        <v>43.17033558</v>
      </c>
      <c r="K1014" s="121">
        <v>17.453727272727299</v>
      </c>
    </row>
    <row r="1015" spans="1:11" x14ac:dyDescent="0.2">
      <c r="A1015" s="118" t="s">
        <v>2527</v>
      </c>
      <c r="B1015" s="59" t="s">
        <v>995</v>
      </c>
      <c r="C1015" s="59" t="s">
        <v>914</v>
      </c>
      <c r="D1015" s="118" t="s">
        <v>228</v>
      </c>
      <c r="E1015" s="118" t="s">
        <v>1053</v>
      </c>
      <c r="F1015" s="119">
        <v>0</v>
      </c>
      <c r="G1015" s="119">
        <v>2.6580000000000001E-4</v>
      </c>
      <c r="H1015" s="74">
        <f>IF(ISERROR(F1015/G1015-1),"",IF((F1015/G1015-1)&gt;10000%,"",F1015/G1015-1))</f>
        <v>-1</v>
      </c>
      <c r="I1015" s="60">
        <f>F1015/$F$1042</f>
        <v>0</v>
      </c>
      <c r="J1015" s="121">
        <v>7.0271999999999997</v>
      </c>
      <c r="K1015" s="121">
        <v>20.795909090909099</v>
      </c>
    </row>
    <row r="1016" spans="1:11" x14ac:dyDescent="0.2">
      <c r="A1016" s="118" t="s">
        <v>2455</v>
      </c>
      <c r="B1016" s="59" t="s">
        <v>247</v>
      </c>
      <c r="C1016" s="59" t="s">
        <v>916</v>
      </c>
      <c r="D1016" s="118" t="s">
        <v>228</v>
      </c>
      <c r="E1016" s="118" t="s">
        <v>1053</v>
      </c>
      <c r="F1016" s="119">
        <v>0</v>
      </c>
      <c r="G1016" s="119">
        <v>3.7982224599999999</v>
      </c>
      <c r="H1016" s="74">
        <f>IF(ISERROR(F1016/G1016-1),"",IF((F1016/G1016-1)&gt;10000%,"",F1016/G1016-1))</f>
        <v>-1</v>
      </c>
      <c r="I1016" s="60">
        <f>F1016/$F$1042</f>
        <v>0</v>
      </c>
      <c r="J1016" s="121">
        <v>4.1429018800000001</v>
      </c>
      <c r="K1016" s="121">
        <v>21.878181818181801</v>
      </c>
    </row>
    <row r="1017" spans="1:11" x14ac:dyDescent="0.2">
      <c r="A1017" s="118" t="s">
        <v>2801</v>
      </c>
      <c r="B1017" s="59" t="s">
        <v>2802</v>
      </c>
      <c r="C1017" s="59" t="s">
        <v>1003</v>
      </c>
      <c r="D1017" s="118" t="s">
        <v>229</v>
      </c>
      <c r="E1017" s="118" t="s">
        <v>230</v>
      </c>
      <c r="F1017" s="119">
        <v>0</v>
      </c>
      <c r="G1017" s="119">
        <v>0</v>
      </c>
      <c r="H1017" s="74"/>
      <c r="I1017" s="60">
        <f>F1017/$F$1042</f>
        <v>0</v>
      </c>
      <c r="J1017" s="121">
        <v>5.19</v>
      </c>
      <c r="K1017" s="121">
        <v>26.762363636363599</v>
      </c>
    </row>
    <row r="1018" spans="1:11" x14ac:dyDescent="0.2">
      <c r="A1018" s="118" t="s">
        <v>2809</v>
      </c>
      <c r="B1018" s="59" t="s">
        <v>2810</v>
      </c>
      <c r="C1018" s="59" t="s">
        <v>919</v>
      </c>
      <c r="D1018" s="118" t="s">
        <v>229</v>
      </c>
      <c r="E1018" s="118" t="s">
        <v>1053</v>
      </c>
      <c r="F1018" s="119">
        <v>0</v>
      </c>
      <c r="G1018" s="119">
        <v>0</v>
      </c>
      <c r="H1018" s="74"/>
      <c r="I1018" s="60">
        <f>F1018/$F$1042</f>
        <v>0</v>
      </c>
      <c r="J1018" s="121">
        <v>4.6868699200000004</v>
      </c>
      <c r="K1018" s="121">
        <v>28.5893181818182</v>
      </c>
    </row>
    <row r="1019" spans="1:11" x14ac:dyDescent="0.2">
      <c r="A1019" s="118" t="s">
        <v>2865</v>
      </c>
      <c r="B1019" s="59" t="s">
        <v>2283</v>
      </c>
      <c r="C1019" s="59" t="s">
        <v>1989</v>
      </c>
      <c r="D1019" s="118" t="s">
        <v>228</v>
      </c>
      <c r="E1019" s="118" t="s">
        <v>1053</v>
      </c>
      <c r="F1019" s="119">
        <v>0</v>
      </c>
      <c r="G1019" s="119">
        <v>8.1578E-4</v>
      </c>
      <c r="H1019" s="74">
        <f>IF(ISERROR(F1019/G1019-1),"",IF((F1019/G1019-1)&gt;10000%,"",F1019/G1019-1))</f>
        <v>-1</v>
      </c>
      <c r="I1019" s="60">
        <f>F1019/$F$1042</f>
        <v>0</v>
      </c>
      <c r="J1019" s="121">
        <v>1.8621022869999999</v>
      </c>
      <c r="K1019" s="121">
        <v>30.865500000000001</v>
      </c>
    </row>
    <row r="1020" spans="1:11" x14ac:dyDescent="0.2">
      <c r="A1020" s="118" t="s">
        <v>2438</v>
      </c>
      <c r="B1020" s="59" t="s">
        <v>2119</v>
      </c>
      <c r="C1020" s="59" t="s">
        <v>1989</v>
      </c>
      <c r="D1020" s="118" t="s">
        <v>228</v>
      </c>
      <c r="E1020" s="118" t="s">
        <v>1053</v>
      </c>
      <c r="F1020" s="119">
        <v>0</v>
      </c>
      <c r="G1020" s="119">
        <v>0.23619999999999999</v>
      </c>
      <c r="H1020" s="74">
        <f>IF(ISERROR(F1020/G1020-1),"",IF((F1020/G1020-1)&gt;10000%,"",F1020/G1020-1))</f>
        <v>-1</v>
      </c>
      <c r="I1020" s="60">
        <f>F1020/$F$1042</f>
        <v>0</v>
      </c>
      <c r="J1020" s="121">
        <v>6.6109141585230882</v>
      </c>
      <c r="K1020" s="121">
        <v>31.589500000000001</v>
      </c>
    </row>
    <row r="1021" spans="1:11" x14ac:dyDescent="0.2">
      <c r="A1021" s="118" t="s">
        <v>2867</v>
      </c>
      <c r="B1021" s="59" t="s">
        <v>2284</v>
      </c>
      <c r="C1021" s="59" t="s">
        <v>1989</v>
      </c>
      <c r="D1021" s="118" t="s">
        <v>228</v>
      </c>
      <c r="E1021" s="118" t="s">
        <v>1053</v>
      </c>
      <c r="F1021" s="119">
        <v>0</v>
      </c>
      <c r="G1021" s="119">
        <v>0</v>
      </c>
      <c r="H1021" s="74" t="str">
        <f>IF(ISERROR(F1021/G1021-1),"",IF((F1021/G1021-1)&gt;10000%,"",F1021/G1021-1))</f>
        <v/>
      </c>
      <c r="I1021" s="60">
        <f>F1021/$F$1042</f>
        <v>0</v>
      </c>
      <c r="J1021" s="121">
        <v>0.11715650350000001</v>
      </c>
      <c r="K1021" s="121">
        <v>34.097863636363599</v>
      </c>
    </row>
    <row r="1022" spans="1:11" x14ac:dyDescent="0.2">
      <c r="A1022" s="118" t="s">
        <v>2866</v>
      </c>
      <c r="B1022" s="59" t="s">
        <v>2285</v>
      </c>
      <c r="C1022" s="59" t="s">
        <v>1989</v>
      </c>
      <c r="D1022" s="118" t="s">
        <v>228</v>
      </c>
      <c r="E1022" s="118" t="s">
        <v>1053</v>
      </c>
      <c r="F1022" s="119">
        <v>0</v>
      </c>
      <c r="G1022" s="119">
        <v>0</v>
      </c>
      <c r="H1022" s="74" t="str">
        <f>IF(ISERROR(F1022/G1022-1),"",IF((F1022/G1022-1)&gt;10000%,"",F1022/G1022-1))</f>
        <v/>
      </c>
      <c r="I1022" s="60">
        <f>F1022/$F$1042</f>
        <v>0</v>
      </c>
      <c r="J1022" s="121">
        <v>0.1163913788</v>
      </c>
      <c r="K1022" s="121">
        <v>34.301363636363597</v>
      </c>
    </row>
    <row r="1023" spans="1:11" x14ac:dyDescent="0.2">
      <c r="A1023" s="118" t="s">
        <v>2781</v>
      </c>
      <c r="B1023" s="59" t="s">
        <v>2782</v>
      </c>
      <c r="C1023" s="59" t="s">
        <v>916</v>
      </c>
      <c r="D1023" s="118" t="s">
        <v>228</v>
      </c>
      <c r="E1023" s="118" t="s">
        <v>230</v>
      </c>
      <c r="F1023" s="119">
        <v>0</v>
      </c>
      <c r="G1023" s="119">
        <v>0</v>
      </c>
      <c r="H1023" s="74"/>
      <c r="I1023" s="60">
        <f>F1023/$F$1042</f>
        <v>0</v>
      </c>
      <c r="J1023" s="121">
        <v>87.761499999999998</v>
      </c>
      <c r="K1023" s="121">
        <v>36.247409090909102</v>
      </c>
    </row>
    <row r="1024" spans="1:11" x14ac:dyDescent="0.2">
      <c r="A1024" s="118" t="s">
        <v>2460</v>
      </c>
      <c r="B1024" s="59" t="s">
        <v>2118</v>
      </c>
      <c r="C1024" s="59" t="s">
        <v>1989</v>
      </c>
      <c r="D1024" s="118" t="s">
        <v>228</v>
      </c>
      <c r="E1024" s="118" t="s">
        <v>1053</v>
      </c>
      <c r="F1024" s="119">
        <v>0</v>
      </c>
      <c r="G1024" s="119">
        <v>0</v>
      </c>
      <c r="H1024" s="74" t="str">
        <f>IF(ISERROR(F1024/G1024-1),"",IF((F1024/G1024-1)&gt;10000%,"",F1024/G1024-1))</f>
        <v/>
      </c>
      <c r="I1024" s="60">
        <f>F1024/$F$1042</f>
        <v>0</v>
      </c>
      <c r="J1024" s="121">
        <v>5.9832493577444001</v>
      </c>
      <c r="K1024" s="121">
        <v>36.779090909090897</v>
      </c>
    </row>
    <row r="1025" spans="1:11" x14ac:dyDescent="0.2">
      <c r="A1025" s="118" t="s">
        <v>2731</v>
      </c>
      <c r="B1025" s="59" t="s">
        <v>1524</v>
      </c>
      <c r="C1025" s="59" t="s">
        <v>920</v>
      </c>
      <c r="D1025" s="118" t="s">
        <v>228</v>
      </c>
      <c r="E1025" s="118" t="s">
        <v>1053</v>
      </c>
      <c r="F1025" s="119">
        <v>0</v>
      </c>
      <c r="G1025" s="119">
        <v>5.7966000000000007E-3</v>
      </c>
      <c r="H1025" s="74">
        <f>IF(ISERROR(F1025/G1025-1),"",IF((F1025/G1025-1)&gt;10000%,"",F1025/G1025-1))</f>
        <v>-1</v>
      </c>
      <c r="I1025" s="60">
        <f>F1025/$F$1042</f>
        <v>0</v>
      </c>
      <c r="J1025" s="121">
        <v>2.88526419</v>
      </c>
      <c r="K1025" s="121">
        <v>37.026227272727297</v>
      </c>
    </row>
    <row r="1026" spans="1:11" x14ac:dyDescent="0.2">
      <c r="A1026" s="59" t="s">
        <v>2474</v>
      </c>
      <c r="B1026" s="59" t="s">
        <v>2475</v>
      </c>
      <c r="C1026" s="59" t="s">
        <v>916</v>
      </c>
      <c r="D1026" s="118" t="s">
        <v>228</v>
      </c>
      <c r="E1026" s="118" t="s">
        <v>1053</v>
      </c>
      <c r="F1026" s="119">
        <v>0</v>
      </c>
      <c r="G1026" s="119">
        <v>4.4862599999999996E-2</v>
      </c>
      <c r="H1026" s="74">
        <f>IF(ISERROR(F1026/G1026-1),"",IF((F1026/G1026-1)&gt;10000%,"",F1026/G1026-1))</f>
        <v>-1</v>
      </c>
      <c r="I1026" s="60">
        <f>F1026/$F$1042</f>
        <v>0</v>
      </c>
      <c r="J1026" s="121">
        <v>16.935048129999998</v>
      </c>
      <c r="K1026" s="121">
        <v>37.0653636363636</v>
      </c>
    </row>
    <row r="1027" spans="1:11" x14ac:dyDescent="0.2">
      <c r="A1027" s="118" t="s">
        <v>1686</v>
      </c>
      <c r="B1027" s="59" t="s">
        <v>1621</v>
      </c>
      <c r="C1027" s="59" t="s">
        <v>164</v>
      </c>
      <c r="D1027" s="118" t="s">
        <v>854</v>
      </c>
      <c r="E1027" s="118" t="s">
        <v>230</v>
      </c>
      <c r="F1027" s="119">
        <v>0</v>
      </c>
      <c r="G1027" s="119">
        <v>1.21916E-2</v>
      </c>
      <c r="H1027" s="74">
        <f>IF(ISERROR(F1027/G1027-1),"",IF((F1027/G1027-1)&gt;10000%,"",F1027/G1027-1))</f>
        <v>-1</v>
      </c>
      <c r="I1027" s="60">
        <f>F1027/$F$1042</f>
        <v>0</v>
      </c>
      <c r="J1027" s="121">
        <v>127.86518636</v>
      </c>
      <c r="K1027" s="121">
        <v>39.419409090909099</v>
      </c>
    </row>
    <row r="1028" spans="1:11" x14ac:dyDescent="0.2">
      <c r="A1028" s="118" t="s">
        <v>1919</v>
      </c>
      <c r="B1028" s="59" t="s">
        <v>4</v>
      </c>
      <c r="C1028" s="59" t="s">
        <v>919</v>
      </c>
      <c r="D1028" s="118" t="s">
        <v>229</v>
      </c>
      <c r="E1028" s="118" t="s">
        <v>1053</v>
      </c>
      <c r="F1028" s="119">
        <v>0</v>
      </c>
      <c r="G1028" s="119">
        <v>1.491025E-2</v>
      </c>
      <c r="H1028" s="74">
        <f>IF(ISERROR(F1028/G1028-1),"",IF((F1028/G1028-1)&gt;10000%,"",F1028/G1028-1))</f>
        <v>-1</v>
      </c>
      <c r="I1028" s="60">
        <f>F1028/$F$1042</f>
        <v>0</v>
      </c>
      <c r="J1028" s="121">
        <v>18.702509343699997</v>
      </c>
      <c r="K1028" s="121">
        <v>45.783590909090897</v>
      </c>
    </row>
    <row r="1029" spans="1:11" x14ac:dyDescent="0.2">
      <c r="A1029" s="118" t="s">
        <v>1748</v>
      </c>
      <c r="B1029" s="59" t="s">
        <v>242</v>
      </c>
      <c r="C1029" s="59" t="s">
        <v>681</v>
      </c>
      <c r="D1029" s="118" t="s">
        <v>228</v>
      </c>
      <c r="E1029" s="118" t="s">
        <v>1053</v>
      </c>
      <c r="F1029" s="119">
        <v>0</v>
      </c>
      <c r="G1029" s="119">
        <v>7.1035799999999996E-2</v>
      </c>
      <c r="H1029" s="74">
        <f>IF(ISERROR(F1029/G1029-1),"",IF((F1029/G1029-1)&gt;10000%,"",F1029/G1029-1))</f>
        <v>-1</v>
      </c>
      <c r="I1029" s="60">
        <f>F1029/$F$1042</f>
        <v>0</v>
      </c>
      <c r="J1029" s="121">
        <v>1.7668569105</v>
      </c>
      <c r="K1029" s="121">
        <v>46.7827727272727</v>
      </c>
    </row>
    <row r="1030" spans="1:11" x14ac:dyDescent="0.2">
      <c r="A1030" s="118" t="s">
        <v>2401</v>
      </c>
      <c r="B1030" s="59" t="s">
        <v>162</v>
      </c>
      <c r="C1030" s="59" t="s">
        <v>164</v>
      </c>
      <c r="D1030" s="118" t="s">
        <v>229</v>
      </c>
      <c r="E1030" s="118" t="s">
        <v>1053</v>
      </c>
      <c r="F1030" s="119">
        <v>0</v>
      </c>
      <c r="G1030" s="119">
        <v>9.0376600000000001E-2</v>
      </c>
      <c r="H1030" s="74">
        <f>IF(ISERROR(F1030/G1030-1),"",IF((F1030/G1030-1)&gt;10000%,"",F1030/G1030-1))</f>
        <v>-1</v>
      </c>
      <c r="I1030" s="60">
        <f>F1030/$F$1042</f>
        <v>0</v>
      </c>
      <c r="J1030" s="121">
        <v>7.375</v>
      </c>
      <c r="K1030" s="121">
        <v>47.807045454545502</v>
      </c>
    </row>
    <row r="1031" spans="1:11" x14ac:dyDescent="0.2">
      <c r="A1031" s="118" t="s">
        <v>2807</v>
      </c>
      <c r="B1031" s="59" t="s">
        <v>2808</v>
      </c>
      <c r="C1031" s="59" t="s">
        <v>1003</v>
      </c>
      <c r="D1031" s="118" t="s">
        <v>229</v>
      </c>
      <c r="E1031" s="118" t="s">
        <v>230</v>
      </c>
      <c r="F1031" s="119">
        <v>0</v>
      </c>
      <c r="G1031" s="119">
        <v>0.81402375000000005</v>
      </c>
      <c r="H1031" s="74"/>
      <c r="I1031" s="60">
        <f>F1031/$F$1042</f>
        <v>0</v>
      </c>
      <c r="J1031" s="121">
        <v>3.7669999999999999</v>
      </c>
      <c r="K1031" s="121">
        <v>79.036000000000001</v>
      </c>
    </row>
    <row r="1032" spans="1:11" x14ac:dyDescent="0.2">
      <c r="A1032" s="118" t="s">
        <v>2454</v>
      </c>
      <c r="B1032" s="59" t="s">
        <v>536</v>
      </c>
      <c r="C1032" s="59" t="s">
        <v>1003</v>
      </c>
      <c r="D1032" s="118" t="s">
        <v>228</v>
      </c>
      <c r="E1032" s="118" t="s">
        <v>1053</v>
      </c>
      <c r="F1032" s="119">
        <v>0</v>
      </c>
      <c r="G1032" s="119">
        <v>0</v>
      </c>
      <c r="H1032" s="74" t="str">
        <f>IF(ISERROR(F1032/G1032-1),"",IF((F1032/G1032-1)&gt;10000%,"",F1032/G1032-1))</f>
        <v/>
      </c>
      <c r="I1032" s="60">
        <f>F1032/$F$1042</f>
        <v>0</v>
      </c>
      <c r="J1032" s="121">
        <v>11.094533112000001</v>
      </c>
      <c r="K1032" s="121">
        <v>100.010272727273</v>
      </c>
    </row>
    <row r="1033" spans="1:11" x14ac:dyDescent="0.2">
      <c r="A1033" s="118" t="s">
        <v>2453</v>
      </c>
      <c r="B1033" s="59" t="s">
        <v>501</v>
      </c>
      <c r="C1033" s="59" t="s">
        <v>1003</v>
      </c>
      <c r="D1033" s="118" t="s">
        <v>228</v>
      </c>
      <c r="E1033" s="118" t="s">
        <v>1053</v>
      </c>
      <c r="F1033" s="119">
        <v>0</v>
      </c>
      <c r="G1033" s="119">
        <v>0</v>
      </c>
      <c r="H1033" s="74" t="str">
        <f>IF(ISERROR(F1033/G1033-1),"",IF((F1033/G1033-1)&gt;10000%,"",F1033/G1033-1))</f>
        <v/>
      </c>
      <c r="I1033" s="60">
        <f>F1033/$F$1042</f>
        <v>0</v>
      </c>
      <c r="J1033" s="121">
        <v>2.4908727082</v>
      </c>
      <c r="K1033" s="121">
        <v>100.16490909090901</v>
      </c>
    </row>
    <row r="1034" spans="1:11" x14ac:dyDescent="0.2">
      <c r="A1034" s="118" t="s">
        <v>2478</v>
      </c>
      <c r="B1034" s="59" t="s">
        <v>996</v>
      </c>
      <c r="C1034" s="59" t="s">
        <v>914</v>
      </c>
      <c r="D1034" s="118" t="s">
        <v>228</v>
      </c>
      <c r="E1034" s="118" t="s">
        <v>1053</v>
      </c>
      <c r="F1034" s="119">
        <v>0</v>
      </c>
      <c r="G1034" s="119">
        <v>1.9071742991740002E-4</v>
      </c>
      <c r="H1034" s="74">
        <f>IF(ISERROR(F1034/G1034-1),"",IF((F1034/G1034-1)&gt;10000%,"",F1034/G1034-1))</f>
        <v>-1</v>
      </c>
      <c r="I1034" s="60">
        <f>F1034/$F$1042</f>
        <v>0</v>
      </c>
      <c r="J1034" s="121">
        <v>17.207537311999999</v>
      </c>
      <c r="K1034" s="121">
        <v>100.366909090909</v>
      </c>
    </row>
    <row r="1035" spans="1:11" x14ac:dyDescent="0.2">
      <c r="A1035" s="118" t="s">
        <v>2444</v>
      </c>
      <c r="B1035" s="59" t="s">
        <v>502</v>
      </c>
      <c r="C1035" s="59" t="s">
        <v>1003</v>
      </c>
      <c r="D1035" s="118" t="s">
        <v>228</v>
      </c>
      <c r="E1035" s="118" t="s">
        <v>1053</v>
      </c>
      <c r="F1035" s="119">
        <v>0</v>
      </c>
      <c r="G1035" s="119">
        <v>0</v>
      </c>
      <c r="H1035" s="74" t="str">
        <f>IF(ISERROR(F1035/G1035-1),"",IF((F1035/G1035-1)&gt;10000%,"",F1035/G1035-1))</f>
        <v/>
      </c>
      <c r="I1035" s="60">
        <f>F1035/$F$1042</f>
        <v>0</v>
      </c>
      <c r="J1035" s="121">
        <v>40.082830708480003</v>
      </c>
      <c r="K1035" s="121">
        <v>100.375318181818</v>
      </c>
    </row>
    <row r="1036" spans="1:11" x14ac:dyDescent="0.2">
      <c r="A1036" s="118" t="s">
        <v>2107</v>
      </c>
      <c r="B1036" s="59" t="s">
        <v>1438</v>
      </c>
      <c r="C1036" s="59" t="s">
        <v>1003</v>
      </c>
      <c r="D1036" s="118" t="s">
        <v>229</v>
      </c>
      <c r="E1036" s="118" t="s">
        <v>1053</v>
      </c>
      <c r="F1036" s="119"/>
      <c r="G1036" s="119">
        <v>2.3447462900000002</v>
      </c>
      <c r="H1036" s="74">
        <f>IF(ISERROR(F1036/G1036-1),"",IF((F1036/G1036-1)&gt;10000%,"",F1036/G1036-1))</f>
        <v>-1</v>
      </c>
      <c r="I1036" s="60">
        <f>F1036/$F$1042</f>
        <v>0</v>
      </c>
      <c r="J1036" s="121">
        <v>0</v>
      </c>
      <c r="K1036" s="121"/>
    </row>
    <row r="1037" spans="1:11" x14ac:dyDescent="0.2">
      <c r="A1037" s="118" t="s">
        <v>1844</v>
      </c>
      <c r="B1037" s="118" t="s">
        <v>809</v>
      </c>
      <c r="C1037" s="118" t="s">
        <v>919</v>
      </c>
      <c r="D1037" s="118" t="s">
        <v>229</v>
      </c>
      <c r="E1037" s="118" t="s">
        <v>1053</v>
      </c>
      <c r="F1037" s="119"/>
      <c r="G1037" s="119">
        <v>0.74805644999999998</v>
      </c>
      <c r="H1037" s="74">
        <f>IF(ISERROR(F1037/G1037-1),"",IF((F1037/G1037-1)&gt;10000%,"",F1037/G1037-1))</f>
        <v>-1</v>
      </c>
      <c r="I1037" s="120">
        <f>F1037/$F$1042</f>
        <v>0</v>
      </c>
      <c r="J1037" s="121">
        <v>0</v>
      </c>
      <c r="K1037" s="121"/>
    </row>
    <row r="1038" spans="1:11" x14ac:dyDescent="0.2">
      <c r="A1038" s="118" t="s">
        <v>2063</v>
      </c>
      <c r="B1038" s="59" t="s">
        <v>1158</v>
      </c>
      <c r="C1038" s="59" t="s">
        <v>1003</v>
      </c>
      <c r="D1038" s="118" t="s">
        <v>229</v>
      </c>
      <c r="E1038" s="118" t="s">
        <v>230</v>
      </c>
      <c r="F1038" s="119"/>
      <c r="G1038" s="119">
        <v>6.0815099999999997E-2</v>
      </c>
      <c r="H1038" s="74">
        <f>IF(ISERROR(F1038/G1038-1),"",IF((F1038/G1038-1)&gt;10000%,"",F1038/G1038-1))</f>
        <v>-1</v>
      </c>
      <c r="I1038" s="60">
        <f>F1038/$F$1042</f>
        <v>0</v>
      </c>
      <c r="J1038" s="121">
        <v>0</v>
      </c>
      <c r="K1038" s="121"/>
    </row>
    <row r="1039" spans="1:11" x14ac:dyDescent="0.2">
      <c r="A1039" s="118" t="s">
        <v>2065</v>
      </c>
      <c r="B1039" s="59" t="s">
        <v>1159</v>
      </c>
      <c r="C1039" s="59" t="s">
        <v>1003</v>
      </c>
      <c r="D1039" s="118" t="s">
        <v>229</v>
      </c>
      <c r="E1039" s="118" t="s">
        <v>230</v>
      </c>
      <c r="F1039" s="119"/>
      <c r="G1039" s="119">
        <v>2.84196E-2</v>
      </c>
      <c r="H1039" s="74">
        <f>IF(ISERROR(F1039/G1039-1),"",IF((F1039/G1039-1)&gt;10000%,"",F1039/G1039-1))</f>
        <v>-1</v>
      </c>
      <c r="I1039" s="60">
        <f>F1039/$F$1042</f>
        <v>0</v>
      </c>
      <c r="J1039" s="121">
        <v>0</v>
      </c>
      <c r="K1039" s="121"/>
    </row>
    <row r="1040" spans="1:11" x14ac:dyDescent="0.2">
      <c r="A1040" s="118" t="s">
        <v>2526</v>
      </c>
      <c r="B1040" s="59" t="s">
        <v>993</v>
      </c>
      <c r="C1040" s="59" t="s">
        <v>914</v>
      </c>
      <c r="D1040" s="118" t="s">
        <v>228</v>
      </c>
      <c r="E1040" s="118" t="s">
        <v>1053</v>
      </c>
      <c r="F1040" s="119"/>
      <c r="G1040" s="119">
        <v>3.2188000000000004E-3</v>
      </c>
      <c r="H1040" s="74">
        <f>IF(ISERROR(F1040/G1040-1),"",IF((F1040/G1040-1)&gt;10000%,"",F1040/G1040-1))</f>
        <v>-1</v>
      </c>
      <c r="I1040" s="60">
        <f>F1040/$F$1042</f>
        <v>0</v>
      </c>
      <c r="J1040" s="121">
        <v>0</v>
      </c>
      <c r="K1040" s="121"/>
    </row>
    <row r="1041" spans="1:11" x14ac:dyDescent="0.2">
      <c r="A1041" s="118" t="s">
        <v>2525</v>
      </c>
      <c r="B1041" s="59" t="s">
        <v>992</v>
      </c>
      <c r="C1041" s="59" t="s">
        <v>914</v>
      </c>
      <c r="D1041" s="118" t="s">
        <v>228</v>
      </c>
      <c r="E1041" s="118" t="s">
        <v>1053</v>
      </c>
      <c r="F1041" s="119"/>
      <c r="G1041" s="119">
        <v>1.56032E-3</v>
      </c>
      <c r="H1041" s="74">
        <f>IF(ISERROR(F1041/G1041-1),"",IF((F1041/G1041-1)&gt;10000%,"",F1041/G1041-1))</f>
        <v>-1</v>
      </c>
      <c r="I1041" s="60">
        <f>F1041/$F$1042</f>
        <v>0</v>
      </c>
      <c r="J1041" s="121">
        <v>0</v>
      </c>
      <c r="K1041" s="121"/>
    </row>
    <row r="1042" spans="1:11" x14ac:dyDescent="0.2">
      <c r="A1042" s="61" t="s">
        <v>19</v>
      </c>
      <c r="B1042" s="62">
        <f>COUNTA(B7:B1041)</f>
        <v>1035</v>
      </c>
      <c r="C1042" s="62"/>
      <c r="D1042" s="62"/>
      <c r="E1042" s="62"/>
      <c r="F1042" s="133">
        <f>SUM(F7:F1041)</f>
        <v>18163.016715789952</v>
      </c>
      <c r="G1042" s="133">
        <f>SUM(G7:G1041)</f>
        <v>10165.514763474246</v>
      </c>
      <c r="H1042" s="72">
        <f>IF(ISERROR(F1042/G1042-1),"",((F1042/G1042-1)))</f>
        <v>0.78672867418889236</v>
      </c>
      <c r="I1042" s="64">
        <f>SUM(I7:I1041)</f>
        <v>1.0000000000000024</v>
      </c>
      <c r="J1042" s="65">
        <f>SUM(J7:J1041)</f>
        <v>273505.92415359331</v>
      </c>
      <c r="K1042" s="111"/>
    </row>
    <row r="1043" spans="1:11" x14ac:dyDescent="0.2">
      <c r="A1043" s="67"/>
      <c r="B1043" s="67"/>
      <c r="C1043" s="67"/>
      <c r="D1043" s="67"/>
      <c r="E1043" s="67"/>
      <c r="F1043" s="67"/>
      <c r="G1043" s="67"/>
      <c r="H1043" s="68"/>
      <c r="I1043" s="69"/>
    </row>
    <row r="1044" spans="1:11" s="67" customFormat="1" x14ac:dyDescent="0.2">
      <c r="F1044" s="122"/>
      <c r="G1044" s="122"/>
      <c r="H1044" s="122"/>
      <c r="I1044" s="122"/>
      <c r="J1044" s="122"/>
      <c r="K1044" s="122"/>
    </row>
    <row r="1045" spans="1:11" s="165" customFormat="1" ht="22.5" x14ac:dyDescent="0.2">
      <c r="A1045" s="56" t="s">
        <v>2220</v>
      </c>
      <c r="B1045" s="56" t="s">
        <v>101</v>
      </c>
      <c r="C1045" s="56" t="s">
        <v>931</v>
      </c>
      <c r="D1045" s="56" t="s">
        <v>227</v>
      </c>
      <c r="E1045" s="102" t="s">
        <v>122</v>
      </c>
      <c r="F1045" s="56" t="s">
        <v>675</v>
      </c>
      <c r="G1045" s="56"/>
      <c r="H1045" s="56"/>
      <c r="I1045" s="56"/>
      <c r="J1045" s="56" t="s">
        <v>299</v>
      </c>
      <c r="K1045" s="56" t="s">
        <v>184</v>
      </c>
    </row>
    <row r="1046" spans="1:11" ht="22.5" x14ac:dyDescent="0.2">
      <c r="A1046" s="105"/>
      <c r="B1046" s="105"/>
      <c r="C1046" s="105"/>
      <c r="D1046" s="105"/>
      <c r="E1046" s="57"/>
      <c r="F1046" s="106" t="s">
        <v>2986</v>
      </c>
      <c r="G1046" s="106" t="s">
        <v>2884</v>
      </c>
      <c r="H1046" s="58" t="s">
        <v>98</v>
      </c>
      <c r="I1046" s="107" t="s">
        <v>99</v>
      </c>
      <c r="J1046" s="108" t="s">
        <v>300</v>
      </c>
      <c r="K1046" s="108" t="s">
        <v>935</v>
      </c>
    </row>
    <row r="1047" spans="1:11" x14ac:dyDescent="0.2">
      <c r="A1047" s="104" t="s">
        <v>2226</v>
      </c>
      <c r="B1047" s="104" t="s">
        <v>2227</v>
      </c>
      <c r="C1047" s="104" t="s">
        <v>1382</v>
      </c>
      <c r="D1047" s="104"/>
      <c r="E1047" s="118" t="s">
        <v>230</v>
      </c>
      <c r="F1047" s="119">
        <v>18.81335262</v>
      </c>
      <c r="G1047" s="119">
        <v>13.486153400000001</v>
      </c>
      <c r="H1047" s="74">
        <f t="shared" ref="H1047:H1054" si="0">IF(ISERROR(F1047/G1047-1),"",IF((F1047/G1047-1)&gt;10000%,"",F1047/G1047-1))</f>
        <v>0.39501250371362362</v>
      </c>
      <c r="I1047" s="60">
        <f t="shared" ref="I1047:I1054" si="1">F1047/$F$1061</f>
        <v>0.49372922641428579</v>
      </c>
      <c r="J1047" s="121">
        <v>444.73464197999999</v>
      </c>
      <c r="K1047" s="121">
        <v>26.7938181818182</v>
      </c>
    </row>
    <row r="1048" spans="1:11" x14ac:dyDescent="0.2">
      <c r="A1048" s="59" t="s">
        <v>2461</v>
      </c>
      <c r="B1048" s="59" t="s">
        <v>1579</v>
      </c>
      <c r="C1048" s="104" t="s">
        <v>1382</v>
      </c>
      <c r="D1048" s="59"/>
      <c r="E1048" s="118" t="s">
        <v>230</v>
      </c>
      <c r="F1048" s="119">
        <v>9.9093777860000003</v>
      </c>
      <c r="G1048" s="119">
        <v>4.0303652090000002</v>
      </c>
      <c r="H1048" s="74">
        <f t="shared" si="0"/>
        <v>1.4586798645124968</v>
      </c>
      <c r="I1048" s="60">
        <f t="shared" si="1"/>
        <v>0.260057286298219</v>
      </c>
      <c r="J1048" s="121">
        <v>1711.18306934</v>
      </c>
      <c r="K1048" s="121">
        <v>7.8070000000000004</v>
      </c>
    </row>
    <row r="1049" spans="1:11" x14ac:dyDescent="0.2">
      <c r="A1049" s="59" t="s">
        <v>2288</v>
      </c>
      <c r="B1049" s="59" t="s">
        <v>847</v>
      </c>
      <c r="C1049" s="104" t="s">
        <v>916</v>
      </c>
      <c r="D1049" s="59"/>
      <c r="E1049" s="118" t="s">
        <v>1053</v>
      </c>
      <c r="F1049" s="119">
        <v>7.14929317</v>
      </c>
      <c r="G1049" s="119">
        <v>4.8480196100000006</v>
      </c>
      <c r="H1049" s="74">
        <f t="shared" si="0"/>
        <v>0.47468322018606668</v>
      </c>
      <c r="I1049" s="60">
        <f t="shared" si="1"/>
        <v>0.18762285795252567</v>
      </c>
      <c r="J1049" s="121">
        <v>362.06108001000001</v>
      </c>
      <c r="K1049" s="121">
        <v>29.758409090909101</v>
      </c>
    </row>
    <row r="1050" spans="1:11" x14ac:dyDescent="0.2">
      <c r="A1050" s="59" t="s">
        <v>2462</v>
      </c>
      <c r="B1050" s="59" t="s">
        <v>2101</v>
      </c>
      <c r="C1050" s="104" t="s">
        <v>1003</v>
      </c>
      <c r="D1050" s="59"/>
      <c r="E1050" s="118" t="s">
        <v>1053</v>
      </c>
      <c r="F1050" s="119">
        <v>1.3406458300000001</v>
      </c>
      <c r="G1050" s="119">
        <v>1.2349776399999999</v>
      </c>
      <c r="H1050" s="74">
        <f t="shared" si="0"/>
        <v>8.5562836587065982E-2</v>
      </c>
      <c r="I1050" s="60">
        <f t="shared" si="1"/>
        <v>3.5183310593868949E-2</v>
      </c>
      <c r="J1050" s="121">
        <v>54.732999999999997</v>
      </c>
      <c r="K1050" s="121">
        <v>58.639409090909098</v>
      </c>
    </row>
    <row r="1051" spans="1:11" x14ac:dyDescent="0.2">
      <c r="A1051" s="59" t="s">
        <v>2538</v>
      </c>
      <c r="B1051" s="59" t="s">
        <v>1634</v>
      </c>
      <c r="C1051" s="104" t="s">
        <v>2115</v>
      </c>
      <c r="D1051" s="59"/>
      <c r="E1051" s="118" t="s">
        <v>1053</v>
      </c>
      <c r="F1051" s="119">
        <v>0.26675269000000001</v>
      </c>
      <c r="G1051" s="119">
        <v>2.039705E-2</v>
      </c>
      <c r="H1051" s="74">
        <f t="shared" si="0"/>
        <v>12.078003436771494</v>
      </c>
      <c r="I1051" s="60">
        <f t="shared" si="1"/>
        <v>7.0005384971958172E-3</v>
      </c>
      <c r="J1051" s="121">
        <v>24.484000000000002</v>
      </c>
      <c r="K1051" s="121">
        <v>48.331045454545503</v>
      </c>
    </row>
    <row r="1052" spans="1:11" x14ac:dyDescent="0.2">
      <c r="A1052" s="59" t="s">
        <v>2619</v>
      </c>
      <c r="B1052" s="59" t="s">
        <v>1813</v>
      </c>
      <c r="C1052" s="104" t="s">
        <v>920</v>
      </c>
      <c r="D1052" s="59"/>
      <c r="E1052" s="118" t="s">
        <v>1053</v>
      </c>
      <c r="F1052" s="119">
        <v>0.22344629999999999</v>
      </c>
      <c r="G1052" s="119">
        <v>4.6165459999999998E-2</v>
      </c>
      <c r="H1052" s="74">
        <f t="shared" si="0"/>
        <v>3.840118564831803</v>
      </c>
      <c r="I1052" s="60">
        <f t="shared" si="1"/>
        <v>5.864024933379175E-3</v>
      </c>
      <c r="J1052" s="121">
        <v>13.479467710000002</v>
      </c>
      <c r="K1052" s="121">
        <v>179.41222727272699</v>
      </c>
    </row>
    <row r="1053" spans="1:11" x14ac:dyDescent="0.2">
      <c r="A1053" s="59" t="s">
        <v>2603</v>
      </c>
      <c r="B1053" s="59" t="s">
        <v>2604</v>
      </c>
      <c r="C1053" s="104" t="s">
        <v>916</v>
      </c>
      <c r="D1053" s="59"/>
      <c r="E1053" s="118" t="s">
        <v>1053</v>
      </c>
      <c r="F1053" s="119">
        <v>0.22249279999999999</v>
      </c>
      <c r="G1053" s="119">
        <v>6.808539999999999E-2</v>
      </c>
      <c r="H1053" s="74">
        <f t="shared" si="0"/>
        <v>2.2678489074015871</v>
      </c>
      <c r="I1053" s="60">
        <f t="shared" si="1"/>
        <v>5.8390017050957924E-3</v>
      </c>
      <c r="J1053" s="121">
        <v>29.272539999999999</v>
      </c>
      <c r="K1053" s="121">
        <v>68.275045454545406</v>
      </c>
    </row>
    <row r="1054" spans="1:11" x14ac:dyDescent="0.2">
      <c r="A1054" s="59" t="s">
        <v>1951</v>
      </c>
      <c r="B1054" s="59" t="s">
        <v>1986</v>
      </c>
      <c r="C1054" s="104" t="s">
        <v>1952</v>
      </c>
      <c r="D1054" s="59"/>
      <c r="E1054" s="118" t="s">
        <v>1053</v>
      </c>
      <c r="F1054" s="119">
        <v>0.10526914999999999</v>
      </c>
      <c r="G1054" s="119">
        <v>3.3923800000000004E-2</v>
      </c>
      <c r="H1054" s="74">
        <f t="shared" si="0"/>
        <v>2.1031060789180454</v>
      </c>
      <c r="I1054" s="60">
        <f t="shared" si="1"/>
        <v>2.7626365722575505E-3</v>
      </c>
      <c r="J1054" s="121">
        <v>46.197543539999998</v>
      </c>
      <c r="K1054" s="121">
        <v>33.5893181818182</v>
      </c>
    </row>
    <row r="1055" spans="1:11" x14ac:dyDescent="0.2">
      <c r="A1055" s="59" t="s">
        <v>2811</v>
      </c>
      <c r="B1055" s="59" t="s">
        <v>2812</v>
      </c>
      <c r="C1055" s="104" t="s">
        <v>916</v>
      </c>
      <c r="D1055" s="59"/>
      <c r="E1055" s="118" t="s">
        <v>1053</v>
      </c>
      <c r="F1055" s="119">
        <v>2.720581E-2</v>
      </c>
      <c r="G1055" s="119">
        <v>0.47847341999999998</v>
      </c>
      <c r="H1055" s="74"/>
      <c r="I1055" s="60"/>
      <c r="J1055" s="121">
        <v>81.501822057134603</v>
      </c>
      <c r="K1055" s="121">
        <v>64.745681818181794</v>
      </c>
    </row>
    <row r="1056" spans="1:11" x14ac:dyDescent="0.2">
      <c r="A1056" s="59" t="s">
        <v>2539</v>
      </c>
      <c r="B1056" s="59" t="s">
        <v>1635</v>
      </c>
      <c r="C1056" s="104" t="s">
        <v>2115</v>
      </c>
      <c r="D1056" s="59"/>
      <c r="E1056" s="118" t="s">
        <v>1053</v>
      </c>
      <c r="F1056" s="119">
        <v>2.6066389999999998E-2</v>
      </c>
      <c r="G1056" s="119">
        <v>1.4209280000000001E-2</v>
      </c>
      <c r="H1056" s="74">
        <f>IF(ISERROR(F1056/G1056-1),"",IF((F1056/G1056-1)&gt;10000%,"",F1056/G1056-1))</f>
        <v>0.83446240766597568</v>
      </c>
      <c r="I1056" s="60">
        <f>F1056/$F$1061</f>
        <v>6.8407470109456089E-4</v>
      </c>
      <c r="J1056" s="121">
        <v>11.563000000000001</v>
      </c>
      <c r="K1056" s="121">
        <v>93.951681818181797</v>
      </c>
    </row>
    <row r="1057" spans="1:11" x14ac:dyDescent="0.2">
      <c r="A1057" s="59" t="s">
        <v>2813</v>
      </c>
      <c r="B1057" s="59" t="s">
        <v>2814</v>
      </c>
      <c r="C1057" s="104" t="s">
        <v>916</v>
      </c>
      <c r="D1057" s="59"/>
      <c r="E1057" s="118" t="s">
        <v>1053</v>
      </c>
      <c r="F1057" s="119">
        <v>1.0737999999999999E-2</v>
      </c>
      <c r="G1057" s="119">
        <v>1.9599999999999999E-2</v>
      </c>
      <c r="H1057" s="74"/>
      <c r="I1057" s="60"/>
      <c r="J1057" s="121">
        <v>73.113</v>
      </c>
      <c r="K1057" s="121">
        <v>45.107363636363601</v>
      </c>
    </row>
    <row r="1058" spans="1:11" x14ac:dyDescent="0.2">
      <c r="A1058" s="59" t="s">
        <v>2536</v>
      </c>
      <c r="B1058" s="59" t="s">
        <v>1632</v>
      </c>
      <c r="C1058" s="104" t="s">
        <v>2115</v>
      </c>
      <c r="D1058" s="59"/>
      <c r="E1058" s="118" t="s">
        <v>1053</v>
      </c>
      <c r="F1058" s="119">
        <v>6.9666800000000003E-3</v>
      </c>
      <c r="G1058" s="119">
        <v>0</v>
      </c>
      <c r="H1058" s="74" t="str">
        <f>IF(ISERROR(F1058/G1058-1),"",IF((F1058/G1058-1)&gt;10000%,"",F1058/G1058-1))</f>
        <v/>
      </c>
      <c r="I1058" s="60">
        <f>F1058/$F$1061</f>
        <v>1.8283043945177893E-4</v>
      </c>
      <c r="J1058" s="121">
        <v>11.007</v>
      </c>
      <c r="K1058" s="121">
        <v>74.0119090909091</v>
      </c>
    </row>
    <row r="1059" spans="1:11" x14ac:dyDescent="0.2">
      <c r="A1059" s="59" t="s">
        <v>2537</v>
      </c>
      <c r="B1059" s="59" t="s">
        <v>1633</v>
      </c>
      <c r="C1059" s="104" t="s">
        <v>2115</v>
      </c>
      <c r="D1059" s="59"/>
      <c r="E1059" s="118" t="s">
        <v>1053</v>
      </c>
      <c r="F1059" s="119">
        <v>2.9886000000000001E-3</v>
      </c>
      <c r="G1059" s="119">
        <v>1.22988E-3</v>
      </c>
      <c r="H1059" s="74">
        <f>IF(ISERROR(F1059/G1059-1),"",IF((F1059/G1059-1)&gt;10000%,"",F1059/G1059-1))</f>
        <v>1.4299931700653721</v>
      </c>
      <c r="I1059" s="60">
        <f>F1059/$F$1061</f>
        <v>7.8431484056334805E-5</v>
      </c>
      <c r="J1059" s="121">
        <v>9.4480000000000004</v>
      </c>
      <c r="K1059" s="121">
        <v>76.068318181818199</v>
      </c>
    </row>
    <row r="1060" spans="1:11" x14ac:dyDescent="0.2">
      <c r="A1060" s="59" t="s">
        <v>1977</v>
      </c>
      <c r="B1060" s="59" t="s">
        <v>1978</v>
      </c>
      <c r="C1060" s="104" t="s">
        <v>1979</v>
      </c>
      <c r="D1060" s="59"/>
      <c r="E1060" s="118" t="s">
        <v>1053</v>
      </c>
      <c r="F1060" s="119">
        <v>0</v>
      </c>
      <c r="G1060" s="119">
        <v>0</v>
      </c>
      <c r="H1060" s="74" t="str">
        <f>IF(ISERROR(F1060/G1060-1),"",IF((F1060/G1060-1)&gt;10000%,"",F1060/G1060-1))</f>
        <v/>
      </c>
      <c r="I1060" s="60">
        <f>F1060/$F$1061</f>
        <v>0</v>
      </c>
      <c r="J1060" s="121">
        <v>0.24718931</v>
      </c>
      <c r="K1060" s="121">
        <v>32.261045454545503</v>
      </c>
    </row>
    <row r="1061" spans="1:11" x14ac:dyDescent="0.2">
      <c r="A1061" s="61" t="s">
        <v>19</v>
      </c>
      <c r="B1061" s="62">
        <f>COUNTA(B1047:B1060)</f>
        <v>14</v>
      </c>
      <c r="C1061" s="62"/>
      <c r="D1061" s="62"/>
      <c r="E1061" s="62"/>
      <c r="F1061" s="63">
        <f>SUM(F1047:F1060)</f>
        <v>38.104595825999994</v>
      </c>
      <c r="G1061" s="63">
        <f>SUM(G1047:G1060)</f>
        <v>24.281600149000006</v>
      </c>
      <c r="H1061" s="72">
        <f>IF(ISERROR(F1061/G1061-1),"",((F1061/G1061-1)))</f>
        <v>0.56927861393719814</v>
      </c>
      <c r="I1061" s="64">
        <f>SUM(I1047:I1060)</f>
        <v>0.99900421959143015</v>
      </c>
      <c r="J1061" s="65">
        <f>SUM(J1047:J1060)</f>
        <v>2873.0253539471341</v>
      </c>
      <c r="K1061" s="66"/>
    </row>
    <row r="1062" spans="1:11" x14ac:dyDescent="0.2">
      <c r="A1062" s="67"/>
      <c r="B1062" s="67"/>
      <c r="C1062" s="67"/>
      <c r="D1062" s="67"/>
      <c r="E1062" s="67"/>
      <c r="F1062" s="109"/>
      <c r="G1062" s="109"/>
      <c r="H1062" s="67"/>
      <c r="I1062" s="67"/>
      <c r="J1062" s="109"/>
      <c r="K1062" s="67"/>
    </row>
    <row r="1063" spans="1:11" x14ac:dyDescent="0.2">
      <c r="A1063" s="54" t="s">
        <v>301</v>
      </c>
      <c r="B1063" s="67"/>
      <c r="C1063" s="67"/>
      <c r="D1063" s="67"/>
      <c r="E1063" s="67"/>
      <c r="F1063" s="85"/>
      <c r="G1063" s="75"/>
      <c r="H1063" s="68"/>
      <c r="I1063" s="67"/>
      <c r="J1063" s="128"/>
    </row>
    <row r="1064" spans="1:11" ht="12.75" x14ac:dyDescent="0.2">
      <c r="A1064" s="67"/>
      <c r="B1064" s="67"/>
      <c r="C1064" s="67"/>
      <c r="D1064" s="67"/>
      <c r="E1064" s="67"/>
      <c r="F1064" s="76"/>
      <c r="G1064" s="76"/>
      <c r="H1064" s="68"/>
      <c r="I1064" s="67"/>
      <c r="J1064" s="128"/>
    </row>
    <row r="1065" spans="1:11" ht="12.75" x14ac:dyDescent="0.2">
      <c r="A1065" s="70" t="s">
        <v>65</v>
      </c>
      <c r="B1065" s="67"/>
      <c r="C1065" s="67"/>
      <c r="D1065" s="67"/>
      <c r="E1065" s="67"/>
      <c r="F1065" s="76"/>
      <c r="G1065" s="68"/>
      <c r="H1065" s="68"/>
      <c r="I1065" s="67"/>
    </row>
    <row r="1067" spans="1:11" x14ac:dyDescent="0.2">
      <c r="F1067" s="158"/>
    </row>
  </sheetData>
  <autoFilter ref="A6:K1042"/>
  <sortState ref="A7:K1041">
    <sortCondition descending="1" ref="F7:F1041"/>
  </sortState>
  <conditionalFormatting sqref="D7:F7 G7:G1034 F8:F1034 D8:E495 D497:E1034">
    <cfRule type="containsErrors" dxfId="17" priority="62">
      <formula>ISERROR(D7)</formula>
    </cfRule>
  </conditionalFormatting>
  <conditionalFormatting sqref="E1047:E1055">
    <cfRule type="containsErrors" dxfId="16" priority="51">
      <formula>ISERROR(E1047)</formula>
    </cfRule>
  </conditionalFormatting>
  <conditionalFormatting sqref="E496">
    <cfRule type="containsErrors" dxfId="15" priority="42">
      <formula>ISERROR(E496)</formula>
    </cfRule>
  </conditionalFormatting>
  <conditionalFormatting sqref="G1056:G1060">
    <cfRule type="containsErrors" dxfId="14" priority="30">
      <formula>ISERROR(G1056)</formula>
    </cfRule>
  </conditionalFormatting>
  <conditionalFormatting sqref="E1056:E1060">
    <cfRule type="containsErrors" dxfId="13" priority="37">
      <formula>ISERROR(E1056)</formula>
    </cfRule>
  </conditionalFormatting>
  <conditionalFormatting sqref="G1047:G1055">
    <cfRule type="containsErrors" dxfId="12" priority="31">
      <formula>ISERROR(G1047)</formula>
    </cfRule>
  </conditionalFormatting>
  <conditionalFormatting sqref="F1047:F1060">
    <cfRule type="containsErrors" dxfId="11" priority="26">
      <formula>ISERROR(F1047)</formula>
    </cfRule>
  </conditionalFormatting>
  <conditionalFormatting sqref="D1035:G1041">
    <cfRule type="containsErrors" dxfId="10" priority="25">
      <formula>ISERROR(D1035)</formula>
    </cfRule>
  </conditionalFormatting>
  <conditionalFormatting sqref="D496">
    <cfRule type="containsErrors" dxfId="9" priority="1">
      <formula>ISERROR(D496)</formula>
    </cfRule>
  </conditionalFormatting>
  <pageMargins left="0.74803149606299213" right="0.74803149606299213" top="0.98425196850393704" bottom="0.98425196850393704" header="0.51181102362204722" footer="0.51181102362204722"/>
  <pageSetup paperSize="9" scale="65" orientation="landscape" verticalDpi="599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N1067"/>
  <sheetViews>
    <sheetView showGridLines="0" zoomScaleNormal="100" workbookViewId="0">
      <selection activeCell="J9" sqref="J9"/>
    </sheetView>
  </sheetViews>
  <sheetFormatPr defaultColWidth="9.140625" defaultRowHeight="12" x14ac:dyDescent="0.2"/>
  <cols>
    <col min="1" max="1" width="56.42578125" style="54" customWidth="1"/>
    <col min="2" max="2" width="13.5703125" style="54" customWidth="1"/>
    <col min="3" max="3" width="19" style="54" customWidth="1"/>
    <col min="4" max="4" width="20" style="54" customWidth="1"/>
    <col min="5" max="5" width="13.85546875" style="54" customWidth="1"/>
    <col min="6" max="8" width="11.42578125" style="54" customWidth="1"/>
    <col min="9" max="9" width="14" style="5" bestFit="1" customWidth="1"/>
    <col min="10" max="10" width="12.42578125" style="5" bestFit="1" customWidth="1"/>
    <col min="11" max="11" width="9.140625" style="5"/>
    <col min="12" max="12" width="10.5703125" style="5" customWidth="1"/>
    <col min="13" max="16384" width="9.140625" style="5"/>
  </cols>
  <sheetData>
    <row r="1" spans="1:14" ht="20.25" x14ac:dyDescent="0.2">
      <c r="A1" s="53" t="s">
        <v>302</v>
      </c>
    </row>
    <row r="2" spans="1:14" ht="15.75" customHeight="1" x14ac:dyDescent="0.2">
      <c r="A2" s="6" t="s">
        <v>3029</v>
      </c>
      <c r="F2" s="38"/>
      <c r="G2" s="38"/>
      <c r="H2" s="38"/>
    </row>
    <row r="3" spans="1:14" ht="12" customHeight="1" x14ac:dyDescent="0.2"/>
    <row r="4" spans="1:14" x14ac:dyDescent="0.2">
      <c r="A4" s="55"/>
      <c r="B4" s="55"/>
      <c r="C4" s="55"/>
      <c r="D4" s="55"/>
      <c r="E4" s="55"/>
      <c r="F4" s="122"/>
      <c r="G4" s="122"/>
      <c r="H4" s="122"/>
    </row>
    <row r="5" spans="1:14" ht="22.5" customHeight="1" x14ac:dyDescent="0.2">
      <c r="A5" s="56" t="s">
        <v>393</v>
      </c>
      <c r="B5" s="56" t="s">
        <v>101</v>
      </c>
      <c r="C5" s="56" t="s">
        <v>2289</v>
      </c>
      <c r="D5" s="56" t="s">
        <v>227</v>
      </c>
      <c r="E5" s="102" t="s">
        <v>1658</v>
      </c>
      <c r="F5" s="56" t="s">
        <v>675</v>
      </c>
      <c r="G5" s="56"/>
      <c r="H5" s="56"/>
      <c r="I5" s="175" t="s">
        <v>2075</v>
      </c>
      <c r="J5" s="176"/>
      <c r="K5" s="177"/>
      <c r="L5" s="114"/>
    </row>
    <row r="6" spans="1:14" s="55" customFormat="1" ht="27.75" customHeight="1" x14ac:dyDescent="0.2">
      <c r="A6" s="77"/>
      <c r="B6" s="77"/>
      <c r="C6" s="77"/>
      <c r="D6" s="77"/>
      <c r="E6" s="103"/>
      <c r="F6" s="78" t="s">
        <v>2986</v>
      </c>
      <c r="G6" s="78" t="s">
        <v>2884</v>
      </c>
      <c r="H6" s="79" t="s">
        <v>98</v>
      </c>
      <c r="I6" s="78" t="s">
        <v>2986</v>
      </c>
      <c r="J6" s="78" t="s">
        <v>2884</v>
      </c>
      <c r="K6" s="79" t="s">
        <v>98</v>
      </c>
      <c r="L6" s="113" t="s">
        <v>100</v>
      </c>
    </row>
    <row r="7" spans="1:14" x14ac:dyDescent="0.2">
      <c r="A7" s="118" t="s">
        <v>2759</v>
      </c>
      <c r="B7" s="118" t="s">
        <v>615</v>
      </c>
      <c r="C7" s="118" t="s">
        <v>919</v>
      </c>
      <c r="D7" s="118" t="s">
        <v>229</v>
      </c>
      <c r="E7" s="118" t="s">
        <v>1053</v>
      </c>
      <c r="F7" s="119">
        <v>1744.3850273359999</v>
      </c>
      <c r="G7" s="119">
        <v>1145.6300311350001</v>
      </c>
      <c r="H7" s="74">
        <f t="shared" ref="H7:H70" si="0">IF(ISERROR(F7/G7-1),"",IF((F7/G7-1)&gt;10000%,"",F7/G7-1))</f>
        <v>0.52264254596032234</v>
      </c>
      <c r="I7" s="119">
        <v>8167.5265269067004</v>
      </c>
      <c r="J7" s="119">
        <v>8746.2809602880498</v>
      </c>
      <c r="K7" s="74">
        <f t="shared" ref="K7:K70" si="1">IF(ISERROR(I7/J7-1),"",IF((I7/J7-1)&gt;10000%,"",I7/J7-1))</f>
        <v>-6.6171488888722929E-2</v>
      </c>
      <c r="L7" s="74">
        <f t="shared" ref="L7:L70" si="2">IF(ISERROR(I7/F7),"",IF(I7/F7&gt;10000%,"",I7/F7))</f>
        <v>4.6821810545920766</v>
      </c>
    </row>
    <row r="8" spans="1:14" x14ac:dyDescent="0.2">
      <c r="A8" s="118" t="s">
        <v>2244</v>
      </c>
      <c r="B8" s="118" t="s">
        <v>622</v>
      </c>
      <c r="C8" s="118" t="s">
        <v>919</v>
      </c>
      <c r="D8" s="118" t="s">
        <v>229</v>
      </c>
      <c r="E8" s="118" t="s">
        <v>230</v>
      </c>
      <c r="F8" s="119">
        <v>1075.3990535320002</v>
      </c>
      <c r="G8" s="119">
        <v>357.69995180500001</v>
      </c>
      <c r="H8" s="74">
        <f t="shared" si="0"/>
        <v>2.0064277283387879</v>
      </c>
      <c r="I8" s="119">
        <v>2294.31595268</v>
      </c>
      <c r="J8" s="119">
        <v>1557.6180738</v>
      </c>
      <c r="K8" s="74">
        <f t="shared" si="1"/>
        <v>0.47296438791489837</v>
      </c>
      <c r="L8" s="74">
        <f t="shared" si="2"/>
        <v>2.1334554323296411</v>
      </c>
    </row>
    <row r="9" spans="1:14" x14ac:dyDescent="0.2">
      <c r="A9" s="118" t="s">
        <v>2989</v>
      </c>
      <c r="B9" s="118" t="s">
        <v>621</v>
      </c>
      <c r="C9" s="118" t="s">
        <v>919</v>
      </c>
      <c r="D9" s="118" t="s">
        <v>229</v>
      </c>
      <c r="E9" s="118" t="s">
        <v>230</v>
      </c>
      <c r="F9" s="119">
        <v>428.25424743000002</v>
      </c>
      <c r="G9" s="119">
        <v>228.24405588900001</v>
      </c>
      <c r="H9" s="74">
        <f t="shared" si="0"/>
        <v>0.87629967300558875</v>
      </c>
      <c r="I9" s="119">
        <v>2283.3795499099997</v>
      </c>
      <c r="J9" s="119">
        <v>831.46507372999997</v>
      </c>
      <c r="K9" s="74">
        <f t="shared" si="1"/>
        <v>1.7462122247259626</v>
      </c>
      <c r="L9" s="74">
        <f t="shared" si="2"/>
        <v>5.3318316481688317</v>
      </c>
    </row>
    <row r="10" spans="1:14" x14ac:dyDescent="0.2">
      <c r="A10" s="118" t="s">
        <v>2346</v>
      </c>
      <c r="B10" s="59" t="s">
        <v>307</v>
      </c>
      <c r="C10" s="59" t="s">
        <v>916</v>
      </c>
      <c r="D10" s="118" t="s">
        <v>228</v>
      </c>
      <c r="E10" s="118" t="s">
        <v>1053</v>
      </c>
      <c r="F10" s="119">
        <v>18.850297210000001</v>
      </c>
      <c r="G10" s="119">
        <v>9.9453676300000016</v>
      </c>
      <c r="H10" s="74">
        <f t="shared" si="0"/>
        <v>0.89538465658508781</v>
      </c>
      <c r="I10" s="119">
        <v>1410.5212510699998</v>
      </c>
      <c r="J10" s="119">
        <v>32.304943979999997</v>
      </c>
      <c r="K10" s="74">
        <f t="shared" si="1"/>
        <v>42.662705372380586</v>
      </c>
      <c r="L10" s="74">
        <f t="shared" si="2"/>
        <v>74.827533770752666</v>
      </c>
    </row>
    <row r="11" spans="1:14" x14ac:dyDescent="0.2">
      <c r="A11" s="118" t="s">
        <v>2871</v>
      </c>
      <c r="B11" s="118" t="s">
        <v>105</v>
      </c>
      <c r="C11" s="118" t="s">
        <v>681</v>
      </c>
      <c r="D11" s="118" t="s">
        <v>229</v>
      </c>
      <c r="E11" s="118" t="s">
        <v>230</v>
      </c>
      <c r="F11" s="119">
        <v>238.937071801</v>
      </c>
      <c r="G11" s="119">
        <v>127.472066497</v>
      </c>
      <c r="H11" s="74">
        <f t="shared" si="0"/>
        <v>0.87442691067241207</v>
      </c>
      <c r="I11" s="119">
        <v>1193.02949784</v>
      </c>
      <c r="J11" s="119">
        <v>548.11225135000007</v>
      </c>
      <c r="K11" s="74">
        <f t="shared" si="1"/>
        <v>1.1766152734254147</v>
      </c>
      <c r="L11" s="74">
        <f t="shared" si="2"/>
        <v>4.9930698859221847</v>
      </c>
    </row>
    <row r="12" spans="1:14" x14ac:dyDescent="0.2">
      <c r="A12" s="118" t="s">
        <v>2314</v>
      </c>
      <c r="B12" s="59" t="s">
        <v>131</v>
      </c>
      <c r="C12" s="59" t="s">
        <v>916</v>
      </c>
      <c r="D12" s="118" t="s">
        <v>228</v>
      </c>
      <c r="E12" s="118" t="s">
        <v>1053</v>
      </c>
      <c r="F12" s="119">
        <v>60.619549049999996</v>
      </c>
      <c r="G12" s="119">
        <v>23.72816929</v>
      </c>
      <c r="H12" s="74">
        <f t="shared" si="0"/>
        <v>1.5547503605997743</v>
      </c>
      <c r="I12" s="119">
        <v>938.53615944000001</v>
      </c>
      <c r="J12" s="119">
        <v>102.46925401999999</v>
      </c>
      <c r="K12" s="74">
        <f t="shared" si="1"/>
        <v>8.1591977361015644</v>
      </c>
      <c r="L12" s="74">
        <f t="shared" si="2"/>
        <v>15.482400878071198</v>
      </c>
    </row>
    <row r="13" spans="1:14" x14ac:dyDescent="0.2">
      <c r="A13" s="118" t="s">
        <v>2421</v>
      </c>
      <c r="B13" s="59" t="s">
        <v>1521</v>
      </c>
      <c r="C13" s="59" t="s">
        <v>916</v>
      </c>
      <c r="D13" s="118" t="s">
        <v>228</v>
      </c>
      <c r="E13" s="118" t="s">
        <v>1053</v>
      </c>
      <c r="F13" s="119">
        <v>4.5610097300000003</v>
      </c>
      <c r="G13" s="119">
        <v>1.0517207</v>
      </c>
      <c r="H13" s="74">
        <f t="shared" si="0"/>
        <v>3.3367119521371027</v>
      </c>
      <c r="I13" s="119">
        <v>810.36636711000006</v>
      </c>
      <c r="J13" s="119">
        <v>1.41206304</v>
      </c>
      <c r="K13" s="74" t="str">
        <f t="shared" si="1"/>
        <v/>
      </c>
      <c r="L13" s="74" t="str">
        <f t="shared" si="2"/>
        <v/>
      </c>
    </row>
    <row r="14" spans="1:14" x14ac:dyDescent="0.2">
      <c r="A14" s="118" t="s">
        <v>2291</v>
      </c>
      <c r="B14" s="118" t="s">
        <v>103</v>
      </c>
      <c r="C14" s="118" t="s">
        <v>681</v>
      </c>
      <c r="D14" s="118" t="s">
        <v>229</v>
      </c>
      <c r="E14" s="118" t="s">
        <v>1053</v>
      </c>
      <c r="F14" s="119">
        <v>457.39294555000004</v>
      </c>
      <c r="G14" s="119">
        <v>314.729034222</v>
      </c>
      <c r="H14" s="74">
        <f t="shared" si="0"/>
        <v>0.45329123091760692</v>
      </c>
      <c r="I14" s="119">
        <v>784.12765347000004</v>
      </c>
      <c r="J14" s="119">
        <v>983.66673012444994</v>
      </c>
      <c r="K14" s="74">
        <f t="shared" si="1"/>
        <v>-0.20285231831435935</v>
      </c>
      <c r="L14" s="74">
        <f t="shared" si="2"/>
        <v>1.7143413799858942</v>
      </c>
      <c r="N14" s="170"/>
    </row>
    <row r="15" spans="1:14" x14ac:dyDescent="0.2">
      <c r="A15" s="118" t="s">
        <v>2596</v>
      </c>
      <c r="B15" s="59" t="s">
        <v>623</v>
      </c>
      <c r="C15" s="59" t="s">
        <v>919</v>
      </c>
      <c r="D15" s="118" t="s">
        <v>229</v>
      </c>
      <c r="E15" s="118" t="s">
        <v>230</v>
      </c>
      <c r="F15" s="119">
        <v>508.19553511000004</v>
      </c>
      <c r="G15" s="119">
        <v>391.07578555699996</v>
      </c>
      <c r="H15" s="74">
        <f t="shared" si="0"/>
        <v>0.29948095453209711</v>
      </c>
      <c r="I15" s="119">
        <v>773.40442475999998</v>
      </c>
      <c r="J15" s="119">
        <v>2306.3838055700003</v>
      </c>
      <c r="K15" s="74">
        <f t="shared" si="1"/>
        <v>-0.66466794343066393</v>
      </c>
      <c r="L15" s="74">
        <f t="shared" si="2"/>
        <v>1.5218638719299156</v>
      </c>
    </row>
    <row r="16" spans="1:14" x14ac:dyDescent="0.2">
      <c r="A16" s="118" t="s">
        <v>2333</v>
      </c>
      <c r="B16" s="59" t="s">
        <v>250</v>
      </c>
      <c r="C16" s="59" t="s">
        <v>916</v>
      </c>
      <c r="D16" s="118" t="s">
        <v>228</v>
      </c>
      <c r="E16" s="118" t="s">
        <v>1053</v>
      </c>
      <c r="F16" s="119">
        <v>1.51827607</v>
      </c>
      <c r="G16" s="119">
        <v>1.40488419</v>
      </c>
      <c r="H16" s="74">
        <f t="shared" si="0"/>
        <v>8.0712617315452873E-2</v>
      </c>
      <c r="I16" s="119">
        <v>772.70628958999998</v>
      </c>
      <c r="J16" s="119">
        <v>2.1650887999999999</v>
      </c>
      <c r="K16" s="74" t="str">
        <f t="shared" si="1"/>
        <v/>
      </c>
      <c r="L16" s="74" t="str">
        <f t="shared" si="2"/>
        <v/>
      </c>
    </row>
    <row r="17" spans="1:14" x14ac:dyDescent="0.2">
      <c r="A17" s="118" t="s">
        <v>2294</v>
      </c>
      <c r="B17" s="59" t="s">
        <v>245</v>
      </c>
      <c r="C17" s="59" t="s">
        <v>916</v>
      </c>
      <c r="D17" s="118" t="s">
        <v>228</v>
      </c>
      <c r="E17" s="118" t="s">
        <v>1053</v>
      </c>
      <c r="F17" s="119">
        <v>54.503432279999998</v>
      </c>
      <c r="G17" s="119">
        <v>40.817076829999998</v>
      </c>
      <c r="H17" s="74">
        <f t="shared" si="0"/>
        <v>0.33530954475261976</v>
      </c>
      <c r="I17" s="119">
        <v>746.43985120000002</v>
      </c>
      <c r="J17" s="119">
        <v>174.48696611000003</v>
      </c>
      <c r="K17" s="74">
        <f t="shared" si="1"/>
        <v>3.2779117996093161</v>
      </c>
      <c r="L17" s="74">
        <f t="shared" si="2"/>
        <v>13.695281562550432</v>
      </c>
    </row>
    <row r="18" spans="1:14" x14ac:dyDescent="0.2">
      <c r="A18" s="118" t="s">
        <v>2290</v>
      </c>
      <c r="B18" s="118" t="s">
        <v>367</v>
      </c>
      <c r="C18" s="118" t="s">
        <v>1950</v>
      </c>
      <c r="D18" s="118" t="s">
        <v>229</v>
      </c>
      <c r="E18" s="118" t="s">
        <v>1053</v>
      </c>
      <c r="F18" s="119">
        <v>2442.9802980939999</v>
      </c>
      <c r="G18" s="119">
        <v>724.84805564299995</v>
      </c>
      <c r="H18" s="74">
        <f t="shared" si="0"/>
        <v>2.3703343467299156</v>
      </c>
      <c r="I18" s="119">
        <v>721.28996444000006</v>
      </c>
      <c r="J18" s="119">
        <v>2333.19353495</v>
      </c>
      <c r="K18" s="74">
        <f t="shared" si="1"/>
        <v>-0.69085720767031988</v>
      </c>
      <c r="L18" s="74">
        <f t="shared" si="2"/>
        <v>0.29525001286451086</v>
      </c>
      <c r="N18" s="170"/>
    </row>
    <row r="19" spans="1:14" x14ac:dyDescent="0.2">
      <c r="A19" s="118" t="s">
        <v>2319</v>
      </c>
      <c r="B19" s="118" t="s">
        <v>48</v>
      </c>
      <c r="C19" s="118" t="s">
        <v>1950</v>
      </c>
      <c r="D19" s="118" t="s">
        <v>229</v>
      </c>
      <c r="E19" s="118" t="s">
        <v>230</v>
      </c>
      <c r="F19" s="119">
        <v>4.1683916600000002</v>
      </c>
      <c r="G19" s="119">
        <v>18.04691012</v>
      </c>
      <c r="H19" s="74">
        <f t="shared" si="0"/>
        <v>-0.76902463456165315</v>
      </c>
      <c r="I19" s="119">
        <v>717.63809458000003</v>
      </c>
      <c r="J19" s="119">
        <v>71.361442699999998</v>
      </c>
      <c r="K19" s="74">
        <f t="shared" si="1"/>
        <v>9.0563843362432479</v>
      </c>
      <c r="L19" s="74" t="str">
        <f t="shared" si="2"/>
        <v/>
      </c>
    </row>
    <row r="20" spans="1:14" x14ac:dyDescent="0.2">
      <c r="A20" s="118" t="s">
        <v>2270</v>
      </c>
      <c r="B20" s="59" t="s">
        <v>636</v>
      </c>
      <c r="C20" s="59" t="s">
        <v>919</v>
      </c>
      <c r="D20" s="118" t="s">
        <v>229</v>
      </c>
      <c r="E20" s="118" t="s">
        <v>230</v>
      </c>
      <c r="F20" s="119">
        <v>520.94593134800004</v>
      </c>
      <c r="G20" s="119">
        <v>237.03252405700002</v>
      </c>
      <c r="H20" s="74">
        <f t="shared" si="0"/>
        <v>1.1977824917509059</v>
      </c>
      <c r="I20" s="119">
        <v>686.47288751999997</v>
      </c>
      <c r="J20" s="119">
        <v>846.96102157000007</v>
      </c>
      <c r="K20" s="74">
        <f t="shared" si="1"/>
        <v>-0.18948703654922094</v>
      </c>
      <c r="L20" s="74">
        <f t="shared" si="2"/>
        <v>1.3177430635530298</v>
      </c>
    </row>
    <row r="21" spans="1:14" x14ac:dyDescent="0.2">
      <c r="A21" s="118" t="s">
        <v>2246</v>
      </c>
      <c r="B21" s="59" t="s">
        <v>620</v>
      </c>
      <c r="C21" s="59" t="s">
        <v>919</v>
      </c>
      <c r="D21" s="118" t="s">
        <v>229</v>
      </c>
      <c r="E21" s="118" t="s">
        <v>230</v>
      </c>
      <c r="F21" s="119">
        <v>134.46590141999999</v>
      </c>
      <c r="G21" s="119">
        <v>55.32074231</v>
      </c>
      <c r="H21" s="74">
        <f t="shared" si="0"/>
        <v>1.4306597454259649</v>
      </c>
      <c r="I21" s="119">
        <v>660.29832907000002</v>
      </c>
      <c r="J21" s="119">
        <v>238.42435962000002</v>
      </c>
      <c r="K21" s="74">
        <f t="shared" si="1"/>
        <v>1.7694247774110892</v>
      </c>
      <c r="L21" s="74">
        <f t="shared" si="2"/>
        <v>4.9105261787341838</v>
      </c>
    </row>
    <row r="22" spans="1:14" x14ac:dyDescent="0.2">
      <c r="A22" s="118" t="s">
        <v>2765</v>
      </c>
      <c r="B22" s="59" t="s">
        <v>927</v>
      </c>
      <c r="C22" s="59" t="s">
        <v>919</v>
      </c>
      <c r="D22" s="118" t="s">
        <v>229</v>
      </c>
      <c r="E22" s="118" t="s">
        <v>1053</v>
      </c>
      <c r="F22" s="119">
        <v>115.599254765</v>
      </c>
      <c r="G22" s="119">
        <v>108.35715116</v>
      </c>
      <c r="H22" s="74">
        <f t="shared" si="0"/>
        <v>6.6835492881372582E-2</v>
      </c>
      <c r="I22" s="119">
        <v>629.00892065173491</v>
      </c>
      <c r="J22" s="119">
        <v>398.76229538999996</v>
      </c>
      <c r="K22" s="74">
        <f t="shared" si="1"/>
        <v>0.57740319965945552</v>
      </c>
      <c r="L22" s="74">
        <f t="shared" si="2"/>
        <v>5.4412887170461239</v>
      </c>
    </row>
    <row r="23" spans="1:14" x14ac:dyDescent="0.2">
      <c r="A23" s="118" t="s">
        <v>1815</v>
      </c>
      <c r="B23" s="59" t="s">
        <v>376</v>
      </c>
      <c r="C23" s="59" t="s">
        <v>919</v>
      </c>
      <c r="D23" s="118" t="s">
        <v>854</v>
      </c>
      <c r="E23" s="118" t="s">
        <v>230</v>
      </c>
      <c r="F23" s="119">
        <v>32.090344035000001</v>
      </c>
      <c r="G23" s="119">
        <v>33.121550374999998</v>
      </c>
      <c r="H23" s="74">
        <f t="shared" si="0"/>
        <v>-3.1133999716943972E-2</v>
      </c>
      <c r="I23" s="119">
        <v>591.22660764</v>
      </c>
      <c r="J23" s="119">
        <v>147.52541855000001</v>
      </c>
      <c r="K23" s="74">
        <f t="shared" si="1"/>
        <v>3.0076253533191553</v>
      </c>
      <c r="L23" s="74">
        <f t="shared" si="2"/>
        <v>18.423816428866154</v>
      </c>
    </row>
    <row r="24" spans="1:14" x14ac:dyDescent="0.2">
      <c r="A24" s="118" t="s">
        <v>2372</v>
      </c>
      <c r="B24" s="59" t="s">
        <v>244</v>
      </c>
      <c r="C24" s="59" t="s">
        <v>916</v>
      </c>
      <c r="D24" s="118" t="s">
        <v>228</v>
      </c>
      <c r="E24" s="118" t="s">
        <v>1053</v>
      </c>
      <c r="F24" s="119">
        <v>3.70283008</v>
      </c>
      <c r="G24" s="119">
        <v>1.3060873700000002</v>
      </c>
      <c r="H24" s="74">
        <f t="shared" si="0"/>
        <v>1.8350554220580202</v>
      </c>
      <c r="I24" s="119">
        <v>548.03323359000001</v>
      </c>
      <c r="J24" s="119">
        <v>2.0440643600000001</v>
      </c>
      <c r="K24" s="74" t="str">
        <f t="shared" si="1"/>
        <v/>
      </c>
      <c r="L24" s="74" t="str">
        <f t="shared" si="2"/>
        <v/>
      </c>
    </row>
    <row r="25" spans="1:14" x14ac:dyDescent="0.2">
      <c r="A25" s="118" t="s">
        <v>2871</v>
      </c>
      <c r="B25" s="118" t="s">
        <v>419</v>
      </c>
      <c r="C25" s="118" t="s">
        <v>681</v>
      </c>
      <c r="D25" s="118" t="s">
        <v>229</v>
      </c>
      <c r="E25" s="118" t="s">
        <v>1053</v>
      </c>
      <c r="F25" s="119">
        <v>181.13629984299999</v>
      </c>
      <c r="G25" s="119">
        <v>95.056549916999998</v>
      </c>
      <c r="H25" s="74">
        <f t="shared" si="0"/>
        <v>0.90556358295311346</v>
      </c>
      <c r="I25" s="119">
        <v>478.61748174000002</v>
      </c>
      <c r="J25" s="119">
        <v>369.70063726000001</v>
      </c>
      <c r="K25" s="74">
        <f t="shared" si="1"/>
        <v>0.29460821405996618</v>
      </c>
      <c r="L25" s="74">
        <f t="shared" si="2"/>
        <v>2.6423057231203355</v>
      </c>
    </row>
    <row r="26" spans="1:14" x14ac:dyDescent="0.2">
      <c r="A26" s="118" t="s">
        <v>2325</v>
      </c>
      <c r="B26" s="59" t="s">
        <v>305</v>
      </c>
      <c r="C26" s="59" t="s">
        <v>916</v>
      </c>
      <c r="D26" s="118" t="s">
        <v>228</v>
      </c>
      <c r="E26" s="118" t="s">
        <v>1053</v>
      </c>
      <c r="F26" s="119">
        <v>4.9615085999999993</v>
      </c>
      <c r="G26" s="119">
        <v>30.796856554000001</v>
      </c>
      <c r="H26" s="74">
        <f t="shared" si="0"/>
        <v>-0.83889561613860286</v>
      </c>
      <c r="I26" s="119">
        <v>455.96977619</v>
      </c>
      <c r="J26" s="119">
        <v>133.89555655034701</v>
      </c>
      <c r="K26" s="74">
        <f t="shared" si="1"/>
        <v>2.4054138011558854</v>
      </c>
      <c r="L26" s="74">
        <f t="shared" si="2"/>
        <v>91.901438241989553</v>
      </c>
    </row>
    <row r="27" spans="1:14" x14ac:dyDescent="0.2">
      <c r="A27" s="118" t="s">
        <v>2293</v>
      </c>
      <c r="B27" s="118" t="s">
        <v>368</v>
      </c>
      <c r="C27" s="118" t="s">
        <v>1950</v>
      </c>
      <c r="D27" s="118" t="s">
        <v>229</v>
      </c>
      <c r="E27" s="118" t="s">
        <v>230</v>
      </c>
      <c r="F27" s="119">
        <v>280.50756136900003</v>
      </c>
      <c r="G27" s="119">
        <v>159.477061703</v>
      </c>
      <c r="H27" s="74">
        <f t="shared" si="0"/>
        <v>0.75892105343274752</v>
      </c>
      <c r="I27" s="119">
        <v>453.46170358999996</v>
      </c>
      <c r="J27" s="119">
        <v>689.83110770000008</v>
      </c>
      <c r="K27" s="74">
        <f t="shared" si="1"/>
        <v>-0.3426482242850587</v>
      </c>
      <c r="L27" s="74">
        <f t="shared" si="2"/>
        <v>1.6165756865052328</v>
      </c>
      <c r="N27" s="170"/>
    </row>
    <row r="28" spans="1:14" x14ac:dyDescent="0.2">
      <c r="A28" s="118" t="s">
        <v>2311</v>
      </c>
      <c r="B28" s="59" t="s">
        <v>254</v>
      </c>
      <c r="C28" s="59" t="s">
        <v>916</v>
      </c>
      <c r="D28" s="118" t="s">
        <v>228</v>
      </c>
      <c r="E28" s="118" t="s">
        <v>1053</v>
      </c>
      <c r="F28" s="119">
        <v>25.940724020000001</v>
      </c>
      <c r="G28" s="119">
        <v>30.737008719999999</v>
      </c>
      <c r="H28" s="74">
        <f t="shared" si="0"/>
        <v>-0.15604266321722926</v>
      </c>
      <c r="I28" s="119">
        <v>442.28627477999999</v>
      </c>
      <c r="J28" s="119">
        <v>131.89662766000001</v>
      </c>
      <c r="K28" s="74">
        <f t="shared" si="1"/>
        <v>2.3532796298637373</v>
      </c>
      <c r="L28" s="74">
        <f t="shared" si="2"/>
        <v>17.049881662477976</v>
      </c>
    </row>
    <row r="29" spans="1:14" x14ac:dyDescent="0.2">
      <c r="A29" s="118" t="s">
        <v>1868</v>
      </c>
      <c r="B29" s="118" t="s">
        <v>3031</v>
      </c>
      <c r="C29" s="59" t="s">
        <v>919</v>
      </c>
      <c r="D29" s="118" t="s">
        <v>854</v>
      </c>
      <c r="E29" s="118" t="s">
        <v>230</v>
      </c>
      <c r="F29" s="119">
        <v>9.2246885500000015</v>
      </c>
      <c r="G29" s="119">
        <v>3.7141896600000002</v>
      </c>
      <c r="H29" s="74">
        <f t="shared" si="0"/>
        <v>1.4836342229222623</v>
      </c>
      <c r="I29" s="119">
        <v>439.25100610986499</v>
      </c>
      <c r="J29" s="119">
        <v>9.4903882300000006</v>
      </c>
      <c r="K29" s="74">
        <f t="shared" si="1"/>
        <v>45.283776328701883</v>
      </c>
      <c r="L29" s="74">
        <f t="shared" si="2"/>
        <v>47.616892833727697</v>
      </c>
    </row>
    <row r="30" spans="1:14" x14ac:dyDescent="0.2">
      <c r="A30" s="118" t="s">
        <v>2321</v>
      </c>
      <c r="B30" s="59" t="s">
        <v>306</v>
      </c>
      <c r="C30" s="59" t="s">
        <v>916</v>
      </c>
      <c r="D30" s="118" t="s">
        <v>228</v>
      </c>
      <c r="E30" s="118" t="s">
        <v>1053</v>
      </c>
      <c r="F30" s="119">
        <v>30.973769355000002</v>
      </c>
      <c r="G30" s="119">
        <v>11.773354765000001</v>
      </c>
      <c r="H30" s="74">
        <f t="shared" si="0"/>
        <v>1.6308363226324643</v>
      </c>
      <c r="I30" s="119">
        <v>398.55726407999998</v>
      </c>
      <c r="J30" s="119">
        <v>41.295645490000005</v>
      </c>
      <c r="K30" s="74">
        <f t="shared" si="1"/>
        <v>8.6513145478380533</v>
      </c>
      <c r="L30" s="74">
        <f t="shared" si="2"/>
        <v>12.867573833588391</v>
      </c>
    </row>
    <row r="31" spans="1:14" x14ac:dyDescent="0.2">
      <c r="A31" s="118" t="s">
        <v>2312</v>
      </c>
      <c r="B31" s="59" t="s">
        <v>258</v>
      </c>
      <c r="C31" s="59" t="s">
        <v>916</v>
      </c>
      <c r="D31" s="118" t="s">
        <v>228</v>
      </c>
      <c r="E31" s="118" t="s">
        <v>1053</v>
      </c>
      <c r="F31" s="119">
        <v>6.6190234700000001</v>
      </c>
      <c r="G31" s="119">
        <v>7.2340360599999993</v>
      </c>
      <c r="H31" s="74">
        <f t="shared" si="0"/>
        <v>-8.5016522574536291E-2</v>
      </c>
      <c r="I31" s="119">
        <v>391.79161175000002</v>
      </c>
      <c r="J31" s="119">
        <v>23.728485920000001</v>
      </c>
      <c r="K31" s="74">
        <f t="shared" si="1"/>
        <v>15.511445908134032</v>
      </c>
      <c r="L31" s="74">
        <f t="shared" si="2"/>
        <v>59.191754422046188</v>
      </c>
    </row>
    <row r="32" spans="1:14" x14ac:dyDescent="0.2">
      <c r="A32" s="118" t="s">
        <v>2991</v>
      </c>
      <c r="B32" s="118" t="s">
        <v>2973</v>
      </c>
      <c r="C32" s="59" t="s">
        <v>919</v>
      </c>
      <c r="D32" s="118" t="s">
        <v>854</v>
      </c>
      <c r="E32" s="118" t="s">
        <v>230</v>
      </c>
      <c r="F32" s="119">
        <v>140.81958253800002</v>
      </c>
      <c r="G32" s="119">
        <v>128.13318379399999</v>
      </c>
      <c r="H32" s="74">
        <f t="shared" si="0"/>
        <v>9.9009470992276194E-2</v>
      </c>
      <c r="I32" s="119">
        <v>391.49179424204897</v>
      </c>
      <c r="J32" s="119">
        <v>576.17115111999999</v>
      </c>
      <c r="K32" s="74">
        <f t="shared" si="1"/>
        <v>-0.32052864243369172</v>
      </c>
      <c r="L32" s="74">
        <f t="shared" si="2"/>
        <v>2.7800948361454294</v>
      </c>
    </row>
    <row r="33" spans="1:12" x14ac:dyDescent="0.2">
      <c r="A33" s="118" t="s">
        <v>1728</v>
      </c>
      <c r="B33" s="59" t="s">
        <v>171</v>
      </c>
      <c r="C33" s="59" t="s">
        <v>681</v>
      </c>
      <c r="D33" s="118" t="s">
        <v>228</v>
      </c>
      <c r="E33" s="118" t="s">
        <v>1053</v>
      </c>
      <c r="F33" s="119">
        <v>143.771342441</v>
      </c>
      <c r="G33" s="119">
        <v>117.018268861</v>
      </c>
      <c r="H33" s="74">
        <f t="shared" si="0"/>
        <v>0.22862305040402386</v>
      </c>
      <c r="I33" s="119">
        <v>389.23306866265705</v>
      </c>
      <c r="J33" s="119">
        <v>460.72352850221097</v>
      </c>
      <c r="K33" s="74">
        <f t="shared" si="1"/>
        <v>-0.15516997812541899</v>
      </c>
      <c r="L33" s="74">
        <f t="shared" si="2"/>
        <v>2.7073063522543661</v>
      </c>
    </row>
    <row r="34" spans="1:12" x14ac:dyDescent="0.2">
      <c r="A34" s="118" t="s">
        <v>1818</v>
      </c>
      <c r="B34" s="118" t="s">
        <v>3033</v>
      </c>
      <c r="C34" s="59" t="s">
        <v>919</v>
      </c>
      <c r="D34" s="118" t="s">
        <v>854</v>
      </c>
      <c r="E34" s="118" t="s">
        <v>230</v>
      </c>
      <c r="F34" s="119">
        <v>63.478319565999996</v>
      </c>
      <c r="G34" s="119">
        <v>38.539503834000001</v>
      </c>
      <c r="H34" s="74">
        <f t="shared" si="0"/>
        <v>0.64709747793895267</v>
      </c>
      <c r="I34" s="119">
        <v>383.34035645</v>
      </c>
      <c r="J34" s="119">
        <v>167.98289112000001</v>
      </c>
      <c r="K34" s="74">
        <f t="shared" si="1"/>
        <v>1.2820202336924749</v>
      </c>
      <c r="L34" s="74">
        <f t="shared" si="2"/>
        <v>6.0389178395220666</v>
      </c>
    </row>
    <row r="35" spans="1:12" x14ac:dyDescent="0.2">
      <c r="A35" s="118" t="s">
        <v>1866</v>
      </c>
      <c r="B35" s="59" t="s">
        <v>198</v>
      </c>
      <c r="C35" s="59" t="s">
        <v>919</v>
      </c>
      <c r="D35" s="118" t="s">
        <v>229</v>
      </c>
      <c r="E35" s="118" t="s">
        <v>1053</v>
      </c>
      <c r="F35" s="119">
        <v>9.5698238399999997</v>
      </c>
      <c r="G35" s="119">
        <v>21.009178049999999</v>
      </c>
      <c r="H35" s="74">
        <f t="shared" si="0"/>
        <v>-0.54449318211190079</v>
      </c>
      <c r="I35" s="119">
        <v>367.19259152999996</v>
      </c>
      <c r="J35" s="119">
        <v>94.104554680000007</v>
      </c>
      <c r="K35" s="74">
        <f t="shared" si="1"/>
        <v>2.9019640736692121</v>
      </c>
      <c r="L35" s="74">
        <f t="shared" si="2"/>
        <v>38.369838115013827</v>
      </c>
    </row>
    <row r="36" spans="1:12" x14ac:dyDescent="0.2">
      <c r="A36" s="118" t="s">
        <v>2295</v>
      </c>
      <c r="B36" s="118" t="s">
        <v>361</v>
      </c>
      <c r="C36" s="118" t="s">
        <v>681</v>
      </c>
      <c r="D36" s="118" t="s">
        <v>228</v>
      </c>
      <c r="E36" s="118" t="s">
        <v>1053</v>
      </c>
      <c r="F36" s="119">
        <v>370.16598887699996</v>
      </c>
      <c r="G36" s="119">
        <v>83.388767555999991</v>
      </c>
      <c r="H36" s="74">
        <f t="shared" si="0"/>
        <v>3.4390389704274478</v>
      </c>
      <c r="I36" s="119">
        <v>354.05240964999996</v>
      </c>
      <c r="J36" s="119">
        <v>360.67818401</v>
      </c>
      <c r="K36" s="74">
        <f t="shared" si="1"/>
        <v>-1.8370321948322554E-2</v>
      </c>
      <c r="L36" s="74">
        <f t="shared" si="2"/>
        <v>0.95646931454754947</v>
      </c>
    </row>
    <row r="37" spans="1:12" x14ac:dyDescent="0.2">
      <c r="A37" s="118" t="s">
        <v>1745</v>
      </c>
      <c r="B37" s="118" t="s">
        <v>354</v>
      </c>
      <c r="C37" s="118" t="s">
        <v>681</v>
      </c>
      <c r="D37" s="118" t="s">
        <v>228</v>
      </c>
      <c r="E37" s="118" t="s">
        <v>1053</v>
      </c>
      <c r="F37" s="119">
        <v>189.88341522299999</v>
      </c>
      <c r="G37" s="119">
        <v>52.627538045000001</v>
      </c>
      <c r="H37" s="74">
        <f t="shared" si="0"/>
        <v>2.6080619059291203</v>
      </c>
      <c r="I37" s="119">
        <v>325.90927776889549</v>
      </c>
      <c r="J37" s="119">
        <v>207.89874011000001</v>
      </c>
      <c r="K37" s="74">
        <f t="shared" si="1"/>
        <v>0.56763469368046993</v>
      </c>
      <c r="L37" s="74">
        <f t="shared" si="2"/>
        <v>1.7163651569366714</v>
      </c>
    </row>
    <row r="38" spans="1:12" x14ac:dyDescent="0.2">
      <c r="A38" s="118" t="s">
        <v>2297</v>
      </c>
      <c r="B38" s="118" t="s">
        <v>321</v>
      </c>
      <c r="C38" s="118" t="s">
        <v>681</v>
      </c>
      <c r="D38" s="118" t="s">
        <v>229</v>
      </c>
      <c r="E38" s="118" t="s">
        <v>1053</v>
      </c>
      <c r="F38" s="119">
        <v>86.671096113999994</v>
      </c>
      <c r="G38" s="119">
        <v>77.457758097999999</v>
      </c>
      <c r="H38" s="74">
        <f t="shared" si="0"/>
        <v>0.11894661351214464</v>
      </c>
      <c r="I38" s="119">
        <v>324.34097366428398</v>
      </c>
      <c r="J38" s="119">
        <v>360.01480892000001</v>
      </c>
      <c r="K38" s="74">
        <f t="shared" si="1"/>
        <v>-9.9089910669878045E-2</v>
      </c>
      <c r="L38" s="74">
        <f t="shared" si="2"/>
        <v>3.7422045896093512</v>
      </c>
    </row>
    <row r="39" spans="1:12" x14ac:dyDescent="0.2">
      <c r="A39" s="118" t="s">
        <v>2992</v>
      </c>
      <c r="B39" s="118" t="s">
        <v>2974</v>
      </c>
      <c r="C39" s="59" t="s">
        <v>919</v>
      </c>
      <c r="D39" s="118" t="s">
        <v>854</v>
      </c>
      <c r="E39" s="118" t="s">
        <v>230</v>
      </c>
      <c r="F39" s="119">
        <v>143.947571372</v>
      </c>
      <c r="G39" s="119">
        <v>76.205090351999999</v>
      </c>
      <c r="H39" s="74">
        <f t="shared" si="0"/>
        <v>0.88894955320031444</v>
      </c>
      <c r="I39" s="119">
        <v>301.93000744999995</v>
      </c>
      <c r="J39" s="119">
        <v>356.08769204999999</v>
      </c>
      <c r="K39" s="74">
        <f t="shared" si="1"/>
        <v>-0.15209086359658708</v>
      </c>
      <c r="L39" s="74">
        <f t="shared" si="2"/>
        <v>2.0974998367268736</v>
      </c>
    </row>
    <row r="40" spans="1:12" x14ac:dyDescent="0.2">
      <c r="A40" s="118" t="s">
        <v>2313</v>
      </c>
      <c r="B40" s="118" t="s">
        <v>266</v>
      </c>
      <c r="C40" s="118" t="s">
        <v>919</v>
      </c>
      <c r="D40" s="118" t="s">
        <v>229</v>
      </c>
      <c r="E40" s="118" t="s">
        <v>230</v>
      </c>
      <c r="F40" s="119">
        <v>22.508581047</v>
      </c>
      <c r="G40" s="119">
        <v>17.410209067</v>
      </c>
      <c r="H40" s="74">
        <f t="shared" si="0"/>
        <v>0.29283806761767472</v>
      </c>
      <c r="I40" s="119">
        <v>297.88352994999997</v>
      </c>
      <c r="J40" s="119">
        <v>69.528276300000002</v>
      </c>
      <c r="K40" s="74">
        <f t="shared" si="1"/>
        <v>3.284350854099916</v>
      </c>
      <c r="L40" s="74">
        <f t="shared" si="2"/>
        <v>13.234220732439402</v>
      </c>
    </row>
    <row r="41" spans="1:12" x14ac:dyDescent="0.2">
      <c r="A41" s="118" t="s">
        <v>1841</v>
      </c>
      <c r="B41" s="59" t="s">
        <v>853</v>
      </c>
      <c r="C41" s="59" t="s">
        <v>919</v>
      </c>
      <c r="D41" s="118" t="s">
        <v>854</v>
      </c>
      <c r="E41" s="118" t="s">
        <v>1053</v>
      </c>
      <c r="F41" s="119">
        <v>75.649600851000002</v>
      </c>
      <c r="G41" s="119">
        <v>13.678668140000001</v>
      </c>
      <c r="H41" s="74">
        <f t="shared" si="0"/>
        <v>4.5304800201841875</v>
      </c>
      <c r="I41" s="119">
        <v>288.51942779000001</v>
      </c>
      <c r="J41" s="119">
        <v>49.307589362875497</v>
      </c>
      <c r="K41" s="74">
        <f t="shared" si="1"/>
        <v>4.851420268524242</v>
      </c>
      <c r="L41" s="74">
        <f t="shared" si="2"/>
        <v>3.8138922683580305</v>
      </c>
    </row>
    <row r="42" spans="1:12" x14ac:dyDescent="0.2">
      <c r="A42" s="118" t="s">
        <v>2990</v>
      </c>
      <c r="B42" s="118" t="s">
        <v>2972</v>
      </c>
      <c r="C42" s="118" t="s">
        <v>919</v>
      </c>
      <c r="D42" s="118" t="s">
        <v>229</v>
      </c>
      <c r="E42" s="118" t="s">
        <v>230</v>
      </c>
      <c r="F42" s="119">
        <v>289.66255172899997</v>
      </c>
      <c r="G42" s="119">
        <v>185.71053285400001</v>
      </c>
      <c r="H42" s="74">
        <f t="shared" si="0"/>
        <v>0.55975295142103709</v>
      </c>
      <c r="I42" s="119">
        <v>280.07423834200654</v>
      </c>
      <c r="J42" s="119">
        <v>786.72547362</v>
      </c>
      <c r="K42" s="74">
        <f t="shared" si="1"/>
        <v>-0.64400003847175979</v>
      </c>
      <c r="L42" s="74">
        <f t="shared" si="2"/>
        <v>0.96689833280221882</v>
      </c>
    </row>
    <row r="43" spans="1:12" x14ac:dyDescent="0.2">
      <c r="A43" s="118" t="s">
        <v>2259</v>
      </c>
      <c r="B43" s="59" t="s">
        <v>428</v>
      </c>
      <c r="C43" s="59" t="s">
        <v>919</v>
      </c>
      <c r="D43" s="118" t="s">
        <v>229</v>
      </c>
      <c r="E43" s="118" t="s">
        <v>230</v>
      </c>
      <c r="F43" s="119">
        <v>54.150659262999994</v>
      </c>
      <c r="G43" s="119">
        <v>36.892193031999994</v>
      </c>
      <c r="H43" s="74">
        <f t="shared" si="0"/>
        <v>0.46780808655181172</v>
      </c>
      <c r="I43" s="119">
        <v>277.60998304000003</v>
      </c>
      <c r="J43" s="119">
        <v>159.06576000999999</v>
      </c>
      <c r="K43" s="74">
        <f t="shared" si="1"/>
        <v>0.74525292572422575</v>
      </c>
      <c r="L43" s="74">
        <f t="shared" si="2"/>
        <v>5.1266224053099405</v>
      </c>
    </row>
    <row r="44" spans="1:12" x14ac:dyDescent="0.2">
      <c r="A44" s="118" t="s">
        <v>2298</v>
      </c>
      <c r="B44" s="118" t="s">
        <v>952</v>
      </c>
      <c r="C44" s="118" t="s">
        <v>919</v>
      </c>
      <c r="D44" s="118" t="s">
        <v>229</v>
      </c>
      <c r="E44" s="118" t="s">
        <v>230</v>
      </c>
      <c r="F44" s="119">
        <v>64.32798536</v>
      </c>
      <c r="G44" s="119">
        <v>20.269808242</v>
      </c>
      <c r="H44" s="74">
        <f t="shared" si="0"/>
        <v>2.1735862812312834</v>
      </c>
      <c r="I44" s="119">
        <v>273.72298352999996</v>
      </c>
      <c r="J44" s="119">
        <v>88.160310559999999</v>
      </c>
      <c r="K44" s="74">
        <f t="shared" si="1"/>
        <v>2.1048323422557593</v>
      </c>
      <c r="L44" s="74">
        <f t="shared" si="2"/>
        <v>4.2551151259931199</v>
      </c>
    </row>
    <row r="45" spans="1:12" x14ac:dyDescent="0.2">
      <c r="A45" s="118" t="s">
        <v>2316</v>
      </c>
      <c r="B45" s="59" t="s">
        <v>253</v>
      </c>
      <c r="C45" s="59" t="s">
        <v>916</v>
      </c>
      <c r="D45" s="118" t="s">
        <v>228</v>
      </c>
      <c r="E45" s="118" t="s">
        <v>1053</v>
      </c>
      <c r="F45" s="119">
        <v>13.12038991</v>
      </c>
      <c r="G45" s="119">
        <v>2.6628759700000004</v>
      </c>
      <c r="H45" s="74">
        <f t="shared" si="0"/>
        <v>3.9271502157120741</v>
      </c>
      <c r="I45" s="119">
        <v>264.53419911999998</v>
      </c>
      <c r="J45" s="119">
        <v>5.98300842</v>
      </c>
      <c r="K45" s="74">
        <f t="shared" si="1"/>
        <v>43.214244833036688</v>
      </c>
      <c r="L45" s="74">
        <f t="shared" si="2"/>
        <v>20.162068424382671</v>
      </c>
    </row>
    <row r="46" spans="1:12" x14ac:dyDescent="0.2">
      <c r="A46" s="118" t="s">
        <v>2764</v>
      </c>
      <c r="B46" s="118" t="s">
        <v>2774</v>
      </c>
      <c r="C46" s="59" t="s">
        <v>919</v>
      </c>
      <c r="D46" s="118" t="s">
        <v>854</v>
      </c>
      <c r="E46" s="118" t="s">
        <v>1053</v>
      </c>
      <c r="F46" s="119">
        <v>72.431628569999987</v>
      </c>
      <c r="G46" s="119">
        <v>31.745720160000001</v>
      </c>
      <c r="H46" s="74">
        <f t="shared" si="0"/>
        <v>1.281618693951216</v>
      </c>
      <c r="I46" s="119">
        <v>258.80188968709899</v>
      </c>
      <c r="J46" s="119">
        <v>144.37872396</v>
      </c>
      <c r="K46" s="74">
        <f t="shared" si="1"/>
        <v>0.79252096561540353</v>
      </c>
      <c r="L46" s="74">
        <f t="shared" si="2"/>
        <v>3.5730508176684923</v>
      </c>
    </row>
    <row r="47" spans="1:12" x14ac:dyDescent="0.2">
      <c r="A47" s="118" t="s">
        <v>2219</v>
      </c>
      <c r="B47" s="59" t="s">
        <v>273</v>
      </c>
      <c r="C47" s="59" t="s">
        <v>681</v>
      </c>
      <c r="D47" s="118" t="s">
        <v>228</v>
      </c>
      <c r="E47" s="118" t="s">
        <v>1053</v>
      </c>
      <c r="F47" s="119">
        <v>55.422380667999995</v>
      </c>
      <c r="G47" s="119">
        <v>46.565991512000004</v>
      </c>
      <c r="H47" s="74">
        <f t="shared" si="0"/>
        <v>0.19019006937107119</v>
      </c>
      <c r="I47" s="119">
        <v>250.38314625000001</v>
      </c>
      <c r="J47" s="119">
        <v>198.48536772070199</v>
      </c>
      <c r="K47" s="74">
        <f t="shared" si="1"/>
        <v>0.26146903988573</v>
      </c>
      <c r="L47" s="74">
        <f t="shared" si="2"/>
        <v>4.5177262909344362</v>
      </c>
    </row>
    <row r="48" spans="1:12" x14ac:dyDescent="0.2">
      <c r="A48" s="118" t="s">
        <v>2253</v>
      </c>
      <c r="B48" s="59" t="s">
        <v>422</v>
      </c>
      <c r="C48" s="59" t="s">
        <v>919</v>
      </c>
      <c r="D48" s="118" t="s">
        <v>229</v>
      </c>
      <c r="E48" s="118" t="s">
        <v>230</v>
      </c>
      <c r="F48" s="119">
        <v>61.202983041000003</v>
      </c>
      <c r="G48" s="119">
        <v>64.830193958999999</v>
      </c>
      <c r="H48" s="74">
        <f t="shared" si="0"/>
        <v>-5.5949407158860653E-2</v>
      </c>
      <c r="I48" s="119">
        <v>242.65368828999999</v>
      </c>
      <c r="J48" s="119">
        <v>286.24779116000002</v>
      </c>
      <c r="K48" s="74">
        <f t="shared" si="1"/>
        <v>-0.15229498433276234</v>
      </c>
      <c r="L48" s="74">
        <f t="shared" si="2"/>
        <v>3.964736296063311</v>
      </c>
    </row>
    <row r="49" spans="1:12" x14ac:dyDescent="0.2">
      <c r="A49" s="118" t="s">
        <v>2532</v>
      </c>
      <c r="B49" s="59" t="s">
        <v>320</v>
      </c>
      <c r="C49" s="59" t="s">
        <v>681</v>
      </c>
      <c r="D49" s="118" t="s">
        <v>854</v>
      </c>
      <c r="E49" s="118" t="s">
        <v>1053</v>
      </c>
      <c r="F49" s="119">
        <v>43.036259322999996</v>
      </c>
      <c r="G49" s="119">
        <v>54.004301474999998</v>
      </c>
      <c r="H49" s="74">
        <f t="shared" si="0"/>
        <v>-0.20309571371971913</v>
      </c>
      <c r="I49" s="119">
        <v>240.39412208805098</v>
      </c>
      <c r="J49" s="119">
        <v>221.14294304992549</v>
      </c>
      <c r="K49" s="74">
        <f t="shared" si="1"/>
        <v>8.7053101367920771E-2</v>
      </c>
      <c r="L49" s="74">
        <f t="shared" si="2"/>
        <v>5.5858507656025864</v>
      </c>
    </row>
    <row r="50" spans="1:12" x14ac:dyDescent="0.2">
      <c r="A50" s="118" t="s">
        <v>2595</v>
      </c>
      <c r="B50" s="59" t="s">
        <v>948</v>
      </c>
      <c r="C50" s="59" t="s">
        <v>919</v>
      </c>
      <c r="D50" s="118" t="s">
        <v>228</v>
      </c>
      <c r="E50" s="118" t="s">
        <v>1053</v>
      </c>
      <c r="F50" s="119">
        <v>32.906224657999999</v>
      </c>
      <c r="G50" s="119">
        <v>11.922700306999999</v>
      </c>
      <c r="H50" s="74">
        <f t="shared" si="0"/>
        <v>1.7599640862129404</v>
      </c>
      <c r="I50" s="119">
        <v>239.85918916</v>
      </c>
      <c r="J50" s="119">
        <v>44.31906686</v>
      </c>
      <c r="K50" s="74">
        <f t="shared" si="1"/>
        <v>4.4120992645827561</v>
      </c>
      <c r="L50" s="74">
        <f t="shared" si="2"/>
        <v>7.2891737552058133</v>
      </c>
    </row>
    <row r="51" spans="1:12" x14ac:dyDescent="0.2">
      <c r="A51" s="118" t="s">
        <v>1858</v>
      </c>
      <c r="B51" s="59" t="s">
        <v>37</v>
      </c>
      <c r="C51" s="59" t="s">
        <v>919</v>
      </c>
      <c r="D51" s="118" t="s">
        <v>229</v>
      </c>
      <c r="E51" s="118" t="s">
        <v>1053</v>
      </c>
      <c r="F51" s="119">
        <v>4.3320886180000002</v>
      </c>
      <c r="G51" s="119">
        <v>16.954671947000001</v>
      </c>
      <c r="H51" s="74">
        <f t="shared" si="0"/>
        <v>-0.74448997706696818</v>
      </c>
      <c r="I51" s="119">
        <v>223.8779011504605</v>
      </c>
      <c r="J51" s="119">
        <v>63.33630162</v>
      </c>
      <c r="K51" s="74">
        <f t="shared" si="1"/>
        <v>2.5347485632120574</v>
      </c>
      <c r="L51" s="74">
        <f t="shared" si="2"/>
        <v>51.678975406975503</v>
      </c>
    </row>
    <row r="52" spans="1:12" x14ac:dyDescent="0.2">
      <c r="A52" s="118" t="s">
        <v>2993</v>
      </c>
      <c r="B52" s="118" t="s">
        <v>3036</v>
      </c>
      <c r="C52" s="59" t="s">
        <v>919</v>
      </c>
      <c r="D52" s="118" t="s">
        <v>854</v>
      </c>
      <c r="E52" s="118" t="s">
        <v>230</v>
      </c>
      <c r="F52" s="119">
        <v>73.096009421000005</v>
      </c>
      <c r="G52" s="119">
        <v>67.330847837999997</v>
      </c>
      <c r="H52" s="74">
        <f t="shared" si="0"/>
        <v>8.5624372306601026E-2</v>
      </c>
      <c r="I52" s="119">
        <v>214.72483613999998</v>
      </c>
      <c r="J52" s="119">
        <v>300.95521350000001</v>
      </c>
      <c r="K52" s="74">
        <f t="shared" si="1"/>
        <v>-0.28652229133089946</v>
      </c>
      <c r="L52" s="74">
        <f t="shared" si="2"/>
        <v>2.9375726231959107</v>
      </c>
    </row>
    <row r="53" spans="1:12" x14ac:dyDescent="0.2">
      <c r="A53" s="118" t="s">
        <v>1738</v>
      </c>
      <c r="B53" s="59" t="s">
        <v>142</v>
      </c>
      <c r="C53" s="59" t="s">
        <v>681</v>
      </c>
      <c r="D53" s="118" t="s">
        <v>228</v>
      </c>
      <c r="E53" s="118" t="s">
        <v>1053</v>
      </c>
      <c r="F53" s="119">
        <v>69.215552040999995</v>
      </c>
      <c r="G53" s="119">
        <v>66.806394132999998</v>
      </c>
      <c r="H53" s="74">
        <f t="shared" si="0"/>
        <v>3.6061786289554476E-2</v>
      </c>
      <c r="I53" s="119">
        <v>212.23269009000001</v>
      </c>
      <c r="J53" s="119">
        <v>298.54531039999995</v>
      </c>
      <c r="K53" s="74">
        <f t="shared" si="1"/>
        <v>-0.28911062174902602</v>
      </c>
      <c r="L53" s="74">
        <f t="shared" si="2"/>
        <v>3.066257276461271</v>
      </c>
    </row>
    <row r="54" spans="1:12" x14ac:dyDescent="0.2">
      <c r="A54" s="118" t="s">
        <v>2769</v>
      </c>
      <c r="B54" s="59" t="s">
        <v>2770</v>
      </c>
      <c r="C54" s="59" t="s">
        <v>1989</v>
      </c>
      <c r="D54" s="118" t="s">
        <v>854</v>
      </c>
      <c r="E54" s="118" t="s">
        <v>1053</v>
      </c>
      <c r="F54" s="119">
        <v>11.192180650000001</v>
      </c>
      <c r="G54" s="119">
        <v>1.2111996399999998</v>
      </c>
      <c r="H54" s="74">
        <f t="shared" si="0"/>
        <v>8.2405746174098944</v>
      </c>
      <c r="I54" s="119">
        <v>209.64003055928799</v>
      </c>
      <c r="J54" s="119">
        <v>1.8703391899999999</v>
      </c>
      <c r="K54" s="74" t="str">
        <f t="shared" si="1"/>
        <v/>
      </c>
      <c r="L54" s="74">
        <f t="shared" si="2"/>
        <v>18.730936992094385</v>
      </c>
    </row>
    <row r="55" spans="1:12" x14ac:dyDescent="0.2">
      <c r="A55" s="118" t="s">
        <v>2286</v>
      </c>
      <c r="B55" s="59" t="s">
        <v>2287</v>
      </c>
      <c r="C55" s="118" t="s">
        <v>681</v>
      </c>
      <c r="D55" s="118" t="s">
        <v>854</v>
      </c>
      <c r="E55" s="118" t="s">
        <v>1053</v>
      </c>
      <c r="F55" s="119">
        <v>38.19850572</v>
      </c>
      <c r="G55" s="119">
        <v>5.7900941599999998</v>
      </c>
      <c r="H55" s="74">
        <f t="shared" si="0"/>
        <v>5.5972166711706812</v>
      </c>
      <c r="I55" s="119">
        <v>205.28018877000002</v>
      </c>
      <c r="J55" s="119">
        <v>16.424300810000002</v>
      </c>
      <c r="K55" s="74">
        <f t="shared" si="1"/>
        <v>11.498564848801013</v>
      </c>
      <c r="L55" s="74">
        <f t="shared" si="2"/>
        <v>5.3740371488542094</v>
      </c>
    </row>
    <row r="56" spans="1:12" x14ac:dyDescent="0.2">
      <c r="A56" s="118" t="s">
        <v>2317</v>
      </c>
      <c r="B56" s="59" t="s">
        <v>106</v>
      </c>
      <c r="C56" s="59" t="s">
        <v>681</v>
      </c>
      <c r="D56" s="118" t="s">
        <v>228</v>
      </c>
      <c r="E56" s="118" t="s">
        <v>1053</v>
      </c>
      <c r="F56" s="119">
        <v>67.0740701</v>
      </c>
      <c r="G56" s="119">
        <v>12.332219583000001</v>
      </c>
      <c r="H56" s="74">
        <f t="shared" si="0"/>
        <v>4.4389292737263446</v>
      </c>
      <c r="I56" s="119">
        <v>202.51419212000002</v>
      </c>
      <c r="J56" s="119">
        <v>46.986120590000006</v>
      </c>
      <c r="K56" s="74">
        <f t="shared" si="1"/>
        <v>3.3100853949432221</v>
      </c>
      <c r="L56" s="74">
        <f t="shared" si="2"/>
        <v>3.0192620161274517</v>
      </c>
    </row>
    <row r="57" spans="1:12" x14ac:dyDescent="0.2">
      <c r="A57" s="118" t="s">
        <v>2276</v>
      </c>
      <c r="B57" s="59" t="s">
        <v>18</v>
      </c>
      <c r="C57" s="59" t="s">
        <v>919</v>
      </c>
      <c r="D57" s="118" t="s">
        <v>229</v>
      </c>
      <c r="E57" s="118" t="s">
        <v>230</v>
      </c>
      <c r="F57" s="119">
        <v>71.777244010000004</v>
      </c>
      <c r="G57" s="119">
        <v>52.768638189999997</v>
      </c>
      <c r="H57" s="74">
        <f t="shared" si="0"/>
        <v>0.36022543829077369</v>
      </c>
      <c r="I57" s="119">
        <v>201.02856355</v>
      </c>
      <c r="J57" s="119">
        <v>213.9464643519145</v>
      </c>
      <c r="K57" s="74">
        <f t="shared" si="1"/>
        <v>-6.0379127278617717E-2</v>
      </c>
      <c r="L57" s="74">
        <f t="shared" si="2"/>
        <v>2.8007283690356335</v>
      </c>
    </row>
    <row r="58" spans="1:12" x14ac:dyDescent="0.2">
      <c r="A58" s="118" t="s">
        <v>2309</v>
      </c>
      <c r="B58" s="59" t="s">
        <v>259</v>
      </c>
      <c r="C58" s="59" t="s">
        <v>916</v>
      </c>
      <c r="D58" s="118" t="s">
        <v>228</v>
      </c>
      <c r="E58" s="118" t="s">
        <v>1053</v>
      </c>
      <c r="F58" s="119">
        <v>7.1515248499999995</v>
      </c>
      <c r="G58" s="119">
        <v>3.27709202</v>
      </c>
      <c r="H58" s="74">
        <f t="shared" si="0"/>
        <v>1.1822777042434103</v>
      </c>
      <c r="I58" s="119">
        <v>192.49772225000001</v>
      </c>
      <c r="J58" s="119">
        <v>7.5869351100000006</v>
      </c>
      <c r="K58" s="74">
        <f t="shared" si="1"/>
        <v>24.37226422251554</v>
      </c>
      <c r="L58" s="74">
        <f t="shared" si="2"/>
        <v>26.917017879061138</v>
      </c>
    </row>
    <row r="59" spans="1:12" x14ac:dyDescent="0.2">
      <c r="A59" s="118" t="s">
        <v>1741</v>
      </c>
      <c r="B59" s="59" t="s">
        <v>140</v>
      </c>
      <c r="C59" s="59" t="s">
        <v>681</v>
      </c>
      <c r="D59" s="118" t="s">
        <v>228</v>
      </c>
      <c r="E59" s="118" t="s">
        <v>1053</v>
      </c>
      <c r="F59" s="119">
        <v>34.879497356999998</v>
      </c>
      <c r="G59" s="119">
        <v>45.037451234999999</v>
      </c>
      <c r="H59" s="74">
        <f t="shared" si="0"/>
        <v>-0.2255445989826782</v>
      </c>
      <c r="I59" s="119">
        <v>191.25340369</v>
      </c>
      <c r="J59" s="119">
        <v>196.179839345901</v>
      </c>
      <c r="K59" s="74">
        <f t="shared" si="1"/>
        <v>-2.5111834489856988E-2</v>
      </c>
      <c r="L59" s="74">
        <f t="shared" si="2"/>
        <v>5.4832614625284206</v>
      </c>
    </row>
    <row r="60" spans="1:12" x14ac:dyDescent="0.2">
      <c r="A60" s="118" t="s">
        <v>2292</v>
      </c>
      <c r="B60" s="59" t="s">
        <v>973</v>
      </c>
      <c r="C60" s="59" t="s">
        <v>919</v>
      </c>
      <c r="D60" s="118" t="s">
        <v>229</v>
      </c>
      <c r="E60" s="118" t="s">
        <v>1053</v>
      </c>
      <c r="F60" s="119">
        <v>137.99114636199999</v>
      </c>
      <c r="G60" s="119">
        <v>96.761862579999999</v>
      </c>
      <c r="H60" s="74">
        <f t="shared" si="0"/>
        <v>0.42609022483328873</v>
      </c>
      <c r="I60" s="119">
        <v>190.85673961000001</v>
      </c>
      <c r="J60" s="119">
        <v>377.51866821625754</v>
      </c>
      <c r="K60" s="74">
        <f t="shared" si="1"/>
        <v>-0.49444423368046597</v>
      </c>
      <c r="L60" s="74">
        <f t="shared" si="2"/>
        <v>1.3831085880634306</v>
      </c>
    </row>
    <row r="61" spans="1:12" x14ac:dyDescent="0.2">
      <c r="A61" s="118" t="s">
        <v>1820</v>
      </c>
      <c r="B61" s="59" t="s">
        <v>34</v>
      </c>
      <c r="C61" s="59" t="s">
        <v>919</v>
      </c>
      <c r="D61" s="118" t="s">
        <v>229</v>
      </c>
      <c r="E61" s="118" t="s">
        <v>230</v>
      </c>
      <c r="F61" s="119">
        <v>34.934889950999995</v>
      </c>
      <c r="G61" s="119">
        <v>43.644078786000001</v>
      </c>
      <c r="H61" s="74">
        <f t="shared" si="0"/>
        <v>-0.19955029587641815</v>
      </c>
      <c r="I61" s="119">
        <v>181.83410825999999</v>
      </c>
      <c r="J61" s="119">
        <v>191.06054077000002</v>
      </c>
      <c r="K61" s="74">
        <f t="shared" si="1"/>
        <v>-4.8290622819428086E-2</v>
      </c>
      <c r="L61" s="74">
        <f t="shared" si="2"/>
        <v>5.2049429242525802</v>
      </c>
    </row>
    <row r="62" spans="1:12" x14ac:dyDescent="0.2">
      <c r="A62" s="118" t="s">
        <v>2381</v>
      </c>
      <c r="B62" s="59" t="s">
        <v>255</v>
      </c>
      <c r="C62" s="59" t="s">
        <v>916</v>
      </c>
      <c r="D62" s="118" t="s">
        <v>228</v>
      </c>
      <c r="E62" s="118" t="s">
        <v>1053</v>
      </c>
      <c r="F62" s="119">
        <v>2.50351744</v>
      </c>
      <c r="G62" s="119">
        <v>1.1546219900000001</v>
      </c>
      <c r="H62" s="74">
        <f t="shared" si="0"/>
        <v>1.1682571973187517</v>
      </c>
      <c r="I62" s="119">
        <v>177.93193662000002</v>
      </c>
      <c r="J62" s="119">
        <v>1.5627516499999998</v>
      </c>
      <c r="K62" s="74" t="str">
        <f t="shared" si="1"/>
        <v/>
      </c>
      <c r="L62" s="74">
        <f t="shared" si="2"/>
        <v>71.072776956568759</v>
      </c>
    </row>
    <row r="63" spans="1:12" x14ac:dyDescent="0.2">
      <c r="A63" s="118" t="s">
        <v>1956</v>
      </c>
      <c r="B63" s="59" t="s">
        <v>43</v>
      </c>
      <c r="C63" s="59" t="s">
        <v>1950</v>
      </c>
      <c r="D63" s="118" t="s">
        <v>229</v>
      </c>
      <c r="E63" s="118" t="s">
        <v>230</v>
      </c>
      <c r="F63" s="119">
        <v>52.797371417999997</v>
      </c>
      <c r="G63" s="119">
        <v>23.164166377999997</v>
      </c>
      <c r="H63" s="74">
        <f t="shared" si="0"/>
        <v>1.2792692193811872</v>
      </c>
      <c r="I63" s="119">
        <v>176.203200503863</v>
      </c>
      <c r="J63" s="119">
        <v>101.79967375</v>
      </c>
      <c r="K63" s="74">
        <f t="shared" si="1"/>
        <v>0.73088178000042969</v>
      </c>
      <c r="L63" s="74">
        <f t="shared" si="2"/>
        <v>3.3373479734218501</v>
      </c>
    </row>
    <row r="64" spans="1:12" x14ac:dyDescent="0.2">
      <c r="A64" s="118" t="s">
        <v>2245</v>
      </c>
      <c r="B64" s="59" t="s">
        <v>627</v>
      </c>
      <c r="C64" s="59" t="s">
        <v>919</v>
      </c>
      <c r="D64" s="118" t="s">
        <v>229</v>
      </c>
      <c r="E64" s="118" t="s">
        <v>230</v>
      </c>
      <c r="F64" s="119">
        <v>23.289030480999998</v>
      </c>
      <c r="G64" s="119">
        <v>8.9842961589999994</v>
      </c>
      <c r="H64" s="74">
        <f t="shared" si="0"/>
        <v>1.592193096581112</v>
      </c>
      <c r="I64" s="119">
        <v>175.58018390999999</v>
      </c>
      <c r="J64" s="119">
        <v>28.577495039999999</v>
      </c>
      <c r="K64" s="74">
        <f t="shared" si="1"/>
        <v>5.1440019030443329</v>
      </c>
      <c r="L64" s="74">
        <f t="shared" si="2"/>
        <v>7.539179617341496</v>
      </c>
    </row>
    <row r="65" spans="1:12" x14ac:dyDescent="0.2">
      <c r="A65" s="118" t="s">
        <v>1724</v>
      </c>
      <c r="B65" s="118" t="s">
        <v>933</v>
      </c>
      <c r="C65" s="118" t="s">
        <v>681</v>
      </c>
      <c r="D65" s="118" t="s">
        <v>228</v>
      </c>
      <c r="E65" s="118" t="s">
        <v>1053</v>
      </c>
      <c r="F65" s="119">
        <v>75.798661535999997</v>
      </c>
      <c r="G65" s="119">
        <v>14.680079515000001</v>
      </c>
      <c r="H65" s="74">
        <f t="shared" si="0"/>
        <v>4.1633685947374781</v>
      </c>
      <c r="I65" s="119">
        <v>173.06544499</v>
      </c>
      <c r="J65" s="119">
        <v>54.381551642185002</v>
      </c>
      <c r="K65" s="74">
        <f t="shared" si="1"/>
        <v>2.1824293306068379</v>
      </c>
      <c r="L65" s="74">
        <f t="shared" si="2"/>
        <v>2.2832256069297991</v>
      </c>
    </row>
    <row r="66" spans="1:12" x14ac:dyDescent="0.2">
      <c r="A66" s="118" t="s">
        <v>2626</v>
      </c>
      <c r="B66" s="118" t="s">
        <v>545</v>
      </c>
      <c r="C66" s="118" t="s">
        <v>920</v>
      </c>
      <c r="D66" s="118" t="s">
        <v>229</v>
      </c>
      <c r="E66" s="118" t="s">
        <v>1053</v>
      </c>
      <c r="F66" s="119">
        <v>47.793730025999999</v>
      </c>
      <c r="G66" s="119">
        <v>37.349122250000001</v>
      </c>
      <c r="H66" s="74">
        <f t="shared" si="0"/>
        <v>0.27964801170126563</v>
      </c>
      <c r="I66" s="119">
        <v>170.93051688999998</v>
      </c>
      <c r="J66" s="119">
        <v>159.16420308622301</v>
      </c>
      <c r="K66" s="74">
        <f t="shared" si="1"/>
        <v>7.3925628851374769E-2</v>
      </c>
      <c r="L66" s="74">
        <f t="shared" si="2"/>
        <v>3.5764213589735103</v>
      </c>
    </row>
    <row r="67" spans="1:12" x14ac:dyDescent="0.2">
      <c r="A67" s="118" t="s">
        <v>2306</v>
      </c>
      <c r="B67" s="118" t="s">
        <v>49</v>
      </c>
      <c r="C67" s="118" t="s">
        <v>1950</v>
      </c>
      <c r="D67" s="118" t="s">
        <v>229</v>
      </c>
      <c r="E67" s="118" t="s">
        <v>230</v>
      </c>
      <c r="F67" s="119">
        <v>11.007611689999999</v>
      </c>
      <c r="G67" s="119">
        <v>7.6806720300000002</v>
      </c>
      <c r="H67" s="74">
        <f t="shared" si="0"/>
        <v>0.43315736526768456</v>
      </c>
      <c r="I67" s="119">
        <v>170.30073163</v>
      </c>
      <c r="J67" s="119">
        <v>24.778763260000002</v>
      </c>
      <c r="K67" s="74">
        <f t="shared" si="1"/>
        <v>5.8728503453969392</v>
      </c>
      <c r="L67" s="74">
        <f t="shared" si="2"/>
        <v>15.471179073723304</v>
      </c>
    </row>
    <row r="68" spans="1:12" x14ac:dyDescent="0.2">
      <c r="A68" s="118" t="s">
        <v>1845</v>
      </c>
      <c r="B68" s="59" t="s">
        <v>375</v>
      </c>
      <c r="C68" s="59" t="s">
        <v>919</v>
      </c>
      <c r="D68" s="118" t="s">
        <v>229</v>
      </c>
      <c r="E68" s="118" t="s">
        <v>230</v>
      </c>
      <c r="F68" s="119">
        <v>15.388919873999999</v>
      </c>
      <c r="G68" s="119">
        <v>13.378079575999999</v>
      </c>
      <c r="H68" s="74">
        <f t="shared" si="0"/>
        <v>0.15030859149675013</v>
      </c>
      <c r="I68" s="119">
        <v>170.21830685699101</v>
      </c>
      <c r="J68" s="119">
        <v>48.377662389999998</v>
      </c>
      <c r="K68" s="74">
        <f t="shared" si="1"/>
        <v>2.5185310419665154</v>
      </c>
      <c r="L68" s="74">
        <f t="shared" si="2"/>
        <v>11.061095141874089</v>
      </c>
    </row>
    <row r="69" spans="1:12" x14ac:dyDescent="0.2">
      <c r="A69" s="118" t="s">
        <v>2341</v>
      </c>
      <c r="B69" s="59" t="s">
        <v>2223</v>
      </c>
      <c r="C69" s="59" t="s">
        <v>1989</v>
      </c>
      <c r="D69" s="118" t="s">
        <v>229</v>
      </c>
      <c r="E69" s="118" t="s">
        <v>230</v>
      </c>
      <c r="F69" s="119">
        <v>12.933500824999999</v>
      </c>
      <c r="G69" s="119">
        <v>11.801048585</v>
      </c>
      <c r="H69" s="74">
        <f t="shared" si="0"/>
        <v>9.5962001329223279E-2</v>
      </c>
      <c r="I69" s="119">
        <v>168.065480271192</v>
      </c>
      <c r="J69" s="119">
        <v>42.9598355504342</v>
      </c>
      <c r="K69" s="74">
        <f t="shared" si="1"/>
        <v>2.9121537156231816</v>
      </c>
      <c r="L69" s="74">
        <f t="shared" si="2"/>
        <v>12.994585344311988</v>
      </c>
    </row>
    <row r="70" spans="1:12" x14ac:dyDescent="0.2">
      <c r="A70" s="118" t="s">
        <v>1826</v>
      </c>
      <c r="B70" s="59" t="s">
        <v>1032</v>
      </c>
      <c r="C70" s="59" t="s">
        <v>919</v>
      </c>
      <c r="D70" s="118" t="s">
        <v>229</v>
      </c>
      <c r="E70" s="118" t="s">
        <v>230</v>
      </c>
      <c r="F70" s="119">
        <v>10.8439508</v>
      </c>
      <c r="G70" s="119">
        <v>15.483087390000001</v>
      </c>
      <c r="H70" s="74">
        <f t="shared" si="0"/>
        <v>-0.29962606766634037</v>
      </c>
      <c r="I70" s="119">
        <v>165.929015211625</v>
      </c>
      <c r="J70" s="119">
        <v>56.104920319999998</v>
      </c>
      <c r="K70" s="74">
        <f t="shared" si="1"/>
        <v>1.9574770673451161</v>
      </c>
      <c r="L70" s="74">
        <f t="shared" si="2"/>
        <v>15.301527853817356</v>
      </c>
    </row>
    <row r="71" spans="1:12" x14ac:dyDescent="0.2">
      <c r="A71" s="118" t="s">
        <v>1814</v>
      </c>
      <c r="B71" s="59" t="s">
        <v>844</v>
      </c>
      <c r="C71" s="59" t="s">
        <v>919</v>
      </c>
      <c r="D71" s="118" t="s">
        <v>854</v>
      </c>
      <c r="E71" s="118" t="s">
        <v>1053</v>
      </c>
      <c r="F71" s="119">
        <v>150.83293190999999</v>
      </c>
      <c r="G71" s="119">
        <v>140.25482774399998</v>
      </c>
      <c r="H71" s="74">
        <f t="shared" ref="H71:H134" si="3">IF(ISERROR(F71/G71-1),"",IF((F71/G71-1)&gt;10000%,"",F71/G71-1))</f>
        <v>7.5420606450051553E-2</v>
      </c>
      <c r="I71" s="119">
        <v>164.48803095</v>
      </c>
      <c r="J71" s="119">
        <v>580.47398920000001</v>
      </c>
      <c r="K71" s="74">
        <f t="shared" ref="K71:K134" si="4">IF(ISERROR(I71/J71-1),"",IF((I71/J71-1)&gt;10000%,"",I71/J71-1))</f>
        <v>-0.71663152180738576</v>
      </c>
      <c r="L71" s="74">
        <f t="shared" ref="L71:L134" si="5">IF(ISERROR(I71/F71),"",IF(I71/F71&gt;10000%,"",I71/F71))</f>
        <v>1.0905312842963752</v>
      </c>
    </row>
    <row r="72" spans="1:12" x14ac:dyDescent="0.2">
      <c r="A72" s="118" t="s">
        <v>1816</v>
      </c>
      <c r="B72" s="59" t="s">
        <v>524</v>
      </c>
      <c r="C72" s="59" t="s">
        <v>919</v>
      </c>
      <c r="D72" s="118" t="s">
        <v>854</v>
      </c>
      <c r="E72" s="118" t="s">
        <v>230</v>
      </c>
      <c r="F72" s="119">
        <v>34.319239284999995</v>
      </c>
      <c r="G72" s="119">
        <v>26.579450377999997</v>
      </c>
      <c r="H72" s="74">
        <f t="shared" si="3"/>
        <v>0.29119446779103741</v>
      </c>
      <c r="I72" s="119">
        <v>161.581757745587</v>
      </c>
      <c r="J72" s="119">
        <v>119.19077272</v>
      </c>
      <c r="K72" s="74">
        <f t="shared" si="4"/>
        <v>0.35565660040790958</v>
      </c>
      <c r="L72" s="74">
        <f t="shared" si="5"/>
        <v>4.7081975332772013</v>
      </c>
    </row>
    <row r="73" spans="1:12" x14ac:dyDescent="0.2">
      <c r="A73" s="118" t="s">
        <v>2302</v>
      </c>
      <c r="B73" s="59" t="s">
        <v>560</v>
      </c>
      <c r="C73" s="59" t="s">
        <v>681</v>
      </c>
      <c r="D73" s="118" t="s">
        <v>854</v>
      </c>
      <c r="E73" s="118" t="s">
        <v>1053</v>
      </c>
      <c r="F73" s="119">
        <v>89.917815039000004</v>
      </c>
      <c r="G73" s="119">
        <v>177.788827962</v>
      </c>
      <c r="H73" s="74">
        <f t="shared" si="3"/>
        <v>-0.49424372684306828</v>
      </c>
      <c r="I73" s="119">
        <v>158.64108353999998</v>
      </c>
      <c r="J73" s="119">
        <v>718.17264305999993</v>
      </c>
      <c r="K73" s="74">
        <f t="shared" si="4"/>
        <v>-0.77910452998590995</v>
      </c>
      <c r="L73" s="74">
        <f t="shared" si="5"/>
        <v>1.7642897958674004</v>
      </c>
    </row>
    <row r="74" spans="1:12" x14ac:dyDescent="0.2">
      <c r="A74" s="118" t="s">
        <v>2296</v>
      </c>
      <c r="B74" s="118" t="s">
        <v>381</v>
      </c>
      <c r="C74" s="118" t="s">
        <v>1950</v>
      </c>
      <c r="D74" s="118" t="s">
        <v>229</v>
      </c>
      <c r="E74" s="118" t="s">
        <v>230</v>
      </c>
      <c r="F74" s="119">
        <v>213.17756673899999</v>
      </c>
      <c r="G74" s="119">
        <v>55.732480598999999</v>
      </c>
      <c r="H74" s="74">
        <f t="shared" si="3"/>
        <v>2.8250148647219016</v>
      </c>
      <c r="I74" s="119">
        <v>157.29484486000001</v>
      </c>
      <c r="J74" s="119">
        <v>256.93643185000002</v>
      </c>
      <c r="K74" s="74">
        <f t="shared" si="4"/>
        <v>-0.38780637791440553</v>
      </c>
      <c r="L74" s="74">
        <f t="shared" si="5"/>
        <v>0.73785833690737757</v>
      </c>
    </row>
    <row r="75" spans="1:12" x14ac:dyDescent="0.2">
      <c r="A75" s="118" t="s">
        <v>2320</v>
      </c>
      <c r="B75" s="59" t="s">
        <v>252</v>
      </c>
      <c r="C75" s="59" t="s">
        <v>916</v>
      </c>
      <c r="D75" s="118" t="s">
        <v>228</v>
      </c>
      <c r="E75" s="118" t="s">
        <v>1053</v>
      </c>
      <c r="F75" s="119">
        <v>17.928769829999997</v>
      </c>
      <c r="G75" s="119">
        <v>2.6436859900000003</v>
      </c>
      <c r="H75" s="74">
        <f t="shared" si="3"/>
        <v>5.7817319824734534</v>
      </c>
      <c r="I75" s="119">
        <v>155.23121028999998</v>
      </c>
      <c r="J75" s="119">
        <v>5.8954277499999996</v>
      </c>
      <c r="K75" s="74">
        <f t="shared" si="4"/>
        <v>25.330779864107399</v>
      </c>
      <c r="L75" s="74">
        <f t="shared" si="5"/>
        <v>8.6582187044564236</v>
      </c>
    </row>
    <row r="76" spans="1:12" x14ac:dyDescent="0.2">
      <c r="A76" s="118" t="s">
        <v>2328</v>
      </c>
      <c r="B76" s="59" t="s">
        <v>951</v>
      </c>
      <c r="C76" s="59" t="s">
        <v>919</v>
      </c>
      <c r="D76" s="118" t="s">
        <v>229</v>
      </c>
      <c r="E76" s="118" t="s">
        <v>230</v>
      </c>
      <c r="F76" s="119">
        <v>13.571231359999999</v>
      </c>
      <c r="G76" s="119">
        <v>14.367367439999999</v>
      </c>
      <c r="H76" s="74">
        <f t="shared" si="3"/>
        <v>-5.5412801497892294E-2</v>
      </c>
      <c r="I76" s="119">
        <v>147.28854021000001</v>
      </c>
      <c r="J76" s="119">
        <v>51.817415959999998</v>
      </c>
      <c r="K76" s="74">
        <f t="shared" si="4"/>
        <v>1.8424524357543826</v>
      </c>
      <c r="L76" s="74">
        <f t="shared" si="5"/>
        <v>10.852997513852717</v>
      </c>
    </row>
    <row r="77" spans="1:12" x14ac:dyDescent="0.2">
      <c r="A77" s="118" t="s">
        <v>2870</v>
      </c>
      <c r="B77" s="59" t="s">
        <v>2473</v>
      </c>
      <c r="C77" s="59" t="s">
        <v>1989</v>
      </c>
      <c r="D77" s="118" t="s">
        <v>228</v>
      </c>
      <c r="E77" s="118" t="s">
        <v>1053</v>
      </c>
      <c r="F77" s="119">
        <v>9.7504987200000013</v>
      </c>
      <c r="G77" s="119">
        <v>3.6818687300000001</v>
      </c>
      <c r="H77" s="74">
        <f t="shared" si="3"/>
        <v>1.6482472448169005</v>
      </c>
      <c r="I77" s="119">
        <v>142.33826754</v>
      </c>
      <c r="J77" s="119">
        <v>9.2713323900000013</v>
      </c>
      <c r="K77" s="74">
        <f t="shared" si="4"/>
        <v>14.352514779162176</v>
      </c>
      <c r="L77" s="74">
        <f t="shared" si="5"/>
        <v>14.59804996928403</v>
      </c>
    </row>
    <row r="78" spans="1:12" x14ac:dyDescent="0.2">
      <c r="A78" s="118" t="s">
        <v>2263</v>
      </c>
      <c r="B78" s="59" t="s">
        <v>432</v>
      </c>
      <c r="C78" s="59" t="s">
        <v>919</v>
      </c>
      <c r="D78" s="118" t="s">
        <v>229</v>
      </c>
      <c r="E78" s="118" t="s">
        <v>230</v>
      </c>
      <c r="F78" s="119">
        <v>89.807049247999998</v>
      </c>
      <c r="G78" s="119">
        <v>21.35465555</v>
      </c>
      <c r="H78" s="74">
        <f t="shared" si="3"/>
        <v>3.205502122838034</v>
      </c>
      <c r="I78" s="119">
        <v>140.36438122000001</v>
      </c>
      <c r="J78" s="119">
        <v>94.819911640000001</v>
      </c>
      <c r="K78" s="74">
        <f t="shared" si="4"/>
        <v>0.4803260073993465</v>
      </c>
      <c r="L78" s="74">
        <f t="shared" si="5"/>
        <v>1.5629550508043879</v>
      </c>
    </row>
    <row r="79" spans="1:12" x14ac:dyDescent="0.2">
      <c r="A79" s="118" t="s">
        <v>2754</v>
      </c>
      <c r="B79" s="59" t="s">
        <v>575</v>
      </c>
      <c r="C79" s="59" t="s">
        <v>918</v>
      </c>
      <c r="D79" s="118" t="s">
        <v>228</v>
      </c>
      <c r="E79" s="118" t="s">
        <v>1053</v>
      </c>
      <c r="F79" s="119">
        <v>112.584360332</v>
      </c>
      <c r="G79" s="119">
        <v>54.955948849999999</v>
      </c>
      <c r="H79" s="74">
        <f t="shared" si="3"/>
        <v>1.0486291782404553</v>
      </c>
      <c r="I79" s="119">
        <v>134.02117652999999</v>
      </c>
      <c r="J79" s="119">
        <v>223.11391237000001</v>
      </c>
      <c r="K79" s="74">
        <f t="shared" si="4"/>
        <v>-0.39931501757834564</v>
      </c>
      <c r="L79" s="74">
        <f t="shared" si="5"/>
        <v>1.1904066971183649</v>
      </c>
    </row>
    <row r="80" spans="1:12" x14ac:dyDescent="0.2">
      <c r="A80" s="118" t="s">
        <v>2840</v>
      </c>
      <c r="B80" s="59" t="s">
        <v>1038</v>
      </c>
      <c r="C80" s="59" t="s">
        <v>681</v>
      </c>
      <c r="D80" s="118" t="s">
        <v>228</v>
      </c>
      <c r="E80" s="118" t="s">
        <v>1053</v>
      </c>
      <c r="F80" s="119">
        <v>13.662422905</v>
      </c>
      <c r="G80" s="119">
        <v>5.6926454299999998</v>
      </c>
      <c r="H80" s="74">
        <f t="shared" si="3"/>
        <v>1.4000129769192386</v>
      </c>
      <c r="I80" s="119">
        <v>132.93905505000001</v>
      </c>
      <c r="J80" s="119">
        <v>15.86900505</v>
      </c>
      <c r="K80" s="74">
        <f t="shared" si="4"/>
        <v>7.37727725406452</v>
      </c>
      <c r="L80" s="74">
        <f t="shared" si="5"/>
        <v>9.7302693654248298</v>
      </c>
    </row>
    <row r="81" spans="1:12" x14ac:dyDescent="0.2">
      <c r="A81" s="118" t="s">
        <v>2416</v>
      </c>
      <c r="B81" s="59" t="s">
        <v>256</v>
      </c>
      <c r="C81" s="59" t="s">
        <v>916</v>
      </c>
      <c r="D81" s="118" t="s">
        <v>228</v>
      </c>
      <c r="E81" s="118" t="s">
        <v>1053</v>
      </c>
      <c r="F81" s="119">
        <v>1.5196856399999998</v>
      </c>
      <c r="G81" s="119">
        <v>2.8736773100000002</v>
      </c>
      <c r="H81" s="74">
        <f t="shared" si="3"/>
        <v>-0.47117039386722248</v>
      </c>
      <c r="I81" s="119">
        <v>131.15512964999999</v>
      </c>
      <c r="J81" s="119">
        <v>6.2981734740455506</v>
      </c>
      <c r="K81" s="74">
        <f t="shared" si="4"/>
        <v>19.82431203117595</v>
      </c>
      <c r="L81" s="74">
        <f t="shared" si="5"/>
        <v>86.30411856099397</v>
      </c>
    </row>
    <row r="82" spans="1:12" x14ac:dyDescent="0.2">
      <c r="A82" s="118" t="s">
        <v>2303</v>
      </c>
      <c r="B82" s="118" t="s">
        <v>949</v>
      </c>
      <c r="C82" s="118" t="s">
        <v>919</v>
      </c>
      <c r="D82" s="118" t="s">
        <v>229</v>
      </c>
      <c r="E82" s="118" t="s">
        <v>230</v>
      </c>
      <c r="F82" s="119">
        <v>20.795776779000001</v>
      </c>
      <c r="G82" s="119">
        <v>27.940319252999998</v>
      </c>
      <c r="H82" s="74">
        <f t="shared" si="3"/>
        <v>-0.25570725979564013</v>
      </c>
      <c r="I82" s="119">
        <v>124.49584034999999</v>
      </c>
      <c r="J82" s="119">
        <v>121.49894748999999</v>
      </c>
      <c r="K82" s="74">
        <f t="shared" si="4"/>
        <v>2.4665998528478283E-2</v>
      </c>
      <c r="L82" s="74">
        <f t="shared" si="5"/>
        <v>5.9865924544698146</v>
      </c>
    </row>
    <row r="83" spans="1:12" x14ac:dyDescent="0.2">
      <c r="A83" s="118" t="s">
        <v>1853</v>
      </c>
      <c r="B83" s="59" t="s">
        <v>373</v>
      </c>
      <c r="C83" s="59" t="s">
        <v>919</v>
      </c>
      <c r="D83" s="118" t="s">
        <v>854</v>
      </c>
      <c r="E83" s="118" t="s">
        <v>230</v>
      </c>
      <c r="F83" s="119">
        <v>13.018155547000001</v>
      </c>
      <c r="G83" s="119">
        <v>14.260617482000001</v>
      </c>
      <c r="H83" s="74">
        <f t="shared" si="3"/>
        <v>-8.712539527606411E-2</v>
      </c>
      <c r="I83" s="119">
        <v>123.8822795351585</v>
      </c>
      <c r="J83" s="119">
        <v>50.491597609999999</v>
      </c>
      <c r="K83" s="74">
        <f t="shared" si="4"/>
        <v>1.4535226730600277</v>
      </c>
      <c r="L83" s="74">
        <f t="shared" si="5"/>
        <v>9.5161160955483322</v>
      </c>
    </row>
    <row r="84" spans="1:12" x14ac:dyDescent="0.2">
      <c r="A84" s="118" t="s">
        <v>2529</v>
      </c>
      <c r="B84" s="59" t="s">
        <v>1671</v>
      </c>
      <c r="C84" s="59" t="s">
        <v>681</v>
      </c>
      <c r="D84" s="118" t="s">
        <v>229</v>
      </c>
      <c r="E84" s="118" t="s">
        <v>230</v>
      </c>
      <c r="F84" s="119">
        <v>9.2368966549999989</v>
      </c>
      <c r="G84" s="119">
        <v>10.422862293</v>
      </c>
      <c r="H84" s="74">
        <f t="shared" si="3"/>
        <v>-0.11378502417675573</v>
      </c>
      <c r="I84" s="119">
        <v>123.67392894</v>
      </c>
      <c r="J84" s="119">
        <v>34.001282140000001</v>
      </c>
      <c r="K84" s="74">
        <f t="shared" si="4"/>
        <v>2.6373313344706713</v>
      </c>
      <c r="L84" s="74">
        <f t="shared" si="5"/>
        <v>13.38912121237758</v>
      </c>
    </row>
    <row r="85" spans="1:12" x14ac:dyDescent="0.2">
      <c r="A85" s="118" t="s">
        <v>2050</v>
      </c>
      <c r="B85" s="59" t="s">
        <v>92</v>
      </c>
      <c r="C85" s="59" t="s">
        <v>1003</v>
      </c>
      <c r="D85" s="118" t="s">
        <v>229</v>
      </c>
      <c r="E85" s="118" t="s">
        <v>230</v>
      </c>
      <c r="F85" s="119">
        <v>32.009247690000002</v>
      </c>
      <c r="G85" s="119">
        <v>9.0314680599999999</v>
      </c>
      <c r="H85" s="74">
        <f t="shared" si="3"/>
        <v>2.5441909861551348</v>
      </c>
      <c r="I85" s="119">
        <v>119.42352226</v>
      </c>
      <c r="J85" s="119">
        <v>28.668378789999998</v>
      </c>
      <c r="K85" s="74">
        <f t="shared" si="4"/>
        <v>3.1656880263371185</v>
      </c>
      <c r="L85" s="74">
        <f t="shared" si="5"/>
        <v>3.7309068746813772</v>
      </c>
    </row>
    <row r="86" spans="1:12" x14ac:dyDescent="0.2">
      <c r="A86" s="118" t="s">
        <v>1883</v>
      </c>
      <c r="B86" s="118" t="s">
        <v>2975</v>
      </c>
      <c r="C86" s="59" t="s">
        <v>919</v>
      </c>
      <c r="D86" s="118" t="s">
        <v>229</v>
      </c>
      <c r="E86" s="118" t="s">
        <v>1053</v>
      </c>
      <c r="F86" s="119">
        <v>5.1324014900000003</v>
      </c>
      <c r="G86" s="119">
        <v>0.86216846200000008</v>
      </c>
      <c r="H86" s="74">
        <f t="shared" si="3"/>
        <v>4.952898669123436</v>
      </c>
      <c r="I86" s="119">
        <v>118.72502335428049</v>
      </c>
      <c r="J86" s="119">
        <v>0.80654738999999998</v>
      </c>
      <c r="K86" s="74" t="str">
        <f t="shared" si="4"/>
        <v/>
      </c>
      <c r="L86" s="74">
        <f t="shared" si="5"/>
        <v>23.132450488451653</v>
      </c>
    </row>
    <row r="87" spans="1:12" x14ac:dyDescent="0.2">
      <c r="A87" s="118" t="s">
        <v>2620</v>
      </c>
      <c r="B87" s="118" t="s">
        <v>576</v>
      </c>
      <c r="C87" s="118" t="s">
        <v>920</v>
      </c>
      <c r="D87" s="118" t="s">
        <v>228</v>
      </c>
      <c r="E87" s="118" t="s">
        <v>230</v>
      </c>
      <c r="F87" s="119">
        <v>59.667978950000006</v>
      </c>
      <c r="G87" s="119">
        <v>27.060968206000002</v>
      </c>
      <c r="H87" s="74">
        <f t="shared" si="3"/>
        <v>1.2049461976297775</v>
      </c>
      <c r="I87" s="119">
        <v>117.78828062000001</v>
      </c>
      <c r="J87" s="119">
        <v>120.04054131999999</v>
      </c>
      <c r="K87" s="74">
        <f t="shared" si="4"/>
        <v>-1.876250036223992E-2</v>
      </c>
      <c r="L87" s="74">
        <f t="shared" si="5"/>
        <v>1.9740618451096372</v>
      </c>
    </row>
    <row r="88" spans="1:12" x14ac:dyDescent="0.2">
      <c r="A88" s="118" t="s">
        <v>1832</v>
      </c>
      <c r="B88" s="59" t="s">
        <v>389</v>
      </c>
      <c r="C88" s="59" t="s">
        <v>919</v>
      </c>
      <c r="D88" s="118" t="s">
        <v>229</v>
      </c>
      <c r="E88" s="118" t="s">
        <v>230</v>
      </c>
      <c r="F88" s="119">
        <v>22.550182420000002</v>
      </c>
      <c r="G88" s="119">
        <v>19.772782664000001</v>
      </c>
      <c r="H88" s="74">
        <f t="shared" si="3"/>
        <v>0.14046580105574979</v>
      </c>
      <c r="I88" s="119">
        <v>117.07466221999999</v>
      </c>
      <c r="J88" s="119">
        <v>83.903307810000001</v>
      </c>
      <c r="K88" s="74">
        <f t="shared" si="4"/>
        <v>0.39535216519850325</v>
      </c>
      <c r="L88" s="74">
        <f t="shared" si="5"/>
        <v>5.1917390307301989</v>
      </c>
    </row>
    <row r="89" spans="1:12" x14ac:dyDescent="0.2">
      <c r="A89" s="118" t="s">
        <v>2831</v>
      </c>
      <c r="B89" s="59" t="s">
        <v>533</v>
      </c>
      <c r="C89" s="59" t="s">
        <v>681</v>
      </c>
      <c r="D89" s="118" t="s">
        <v>228</v>
      </c>
      <c r="E89" s="118" t="s">
        <v>1053</v>
      </c>
      <c r="F89" s="119">
        <v>43.811238830000001</v>
      </c>
      <c r="G89" s="119">
        <v>11.858694465999999</v>
      </c>
      <c r="H89" s="74">
        <f t="shared" si="3"/>
        <v>2.6944403075406802</v>
      </c>
      <c r="I89" s="119">
        <v>116.34306148</v>
      </c>
      <c r="J89" s="119">
        <v>43.389271579999999</v>
      </c>
      <c r="K89" s="74">
        <f t="shared" si="4"/>
        <v>1.6813785353711164</v>
      </c>
      <c r="L89" s="74">
        <f t="shared" si="5"/>
        <v>2.6555528806533863</v>
      </c>
    </row>
    <row r="90" spans="1:12" x14ac:dyDescent="0.2">
      <c r="A90" s="118" t="s">
        <v>1823</v>
      </c>
      <c r="B90" s="59" t="s">
        <v>33</v>
      </c>
      <c r="C90" s="59" t="s">
        <v>919</v>
      </c>
      <c r="D90" s="118" t="s">
        <v>854</v>
      </c>
      <c r="E90" s="118" t="s">
        <v>230</v>
      </c>
      <c r="F90" s="119">
        <v>32.690733594000001</v>
      </c>
      <c r="G90" s="119">
        <v>20.868749015000002</v>
      </c>
      <c r="H90" s="74">
        <f t="shared" si="3"/>
        <v>0.5664922497511764</v>
      </c>
      <c r="I90" s="119">
        <v>116.15750800000001</v>
      </c>
      <c r="J90" s="119">
        <v>92.269367689999996</v>
      </c>
      <c r="K90" s="74">
        <f t="shared" si="4"/>
        <v>0.25889567586783158</v>
      </c>
      <c r="L90" s="74">
        <f t="shared" si="5"/>
        <v>3.5532242696847693</v>
      </c>
    </row>
    <row r="91" spans="1:12" x14ac:dyDescent="0.2">
      <c r="A91" s="118" t="s">
        <v>2856</v>
      </c>
      <c r="B91" s="59" t="s">
        <v>1992</v>
      </c>
      <c r="C91" s="59" t="s">
        <v>1989</v>
      </c>
      <c r="D91" s="118" t="s">
        <v>228</v>
      </c>
      <c r="E91" s="118" t="s">
        <v>1053</v>
      </c>
      <c r="F91" s="119">
        <v>25.996152949999999</v>
      </c>
      <c r="G91" s="119">
        <v>29.00535816</v>
      </c>
      <c r="H91" s="74">
        <f t="shared" si="3"/>
        <v>-0.10374652825869468</v>
      </c>
      <c r="I91" s="119">
        <v>115.22102426000001</v>
      </c>
      <c r="J91" s="119">
        <v>128.74071383135401</v>
      </c>
      <c r="K91" s="74">
        <f t="shared" si="4"/>
        <v>-0.10501487190030923</v>
      </c>
      <c r="L91" s="74">
        <f t="shared" si="5"/>
        <v>4.4322336647892362</v>
      </c>
    </row>
    <row r="92" spans="1:12" x14ac:dyDescent="0.2">
      <c r="A92" s="118" t="s">
        <v>1729</v>
      </c>
      <c r="B92" s="59" t="s">
        <v>168</v>
      </c>
      <c r="C92" s="59" t="s">
        <v>681</v>
      </c>
      <c r="D92" s="118" t="s">
        <v>228</v>
      </c>
      <c r="E92" s="118" t="s">
        <v>1053</v>
      </c>
      <c r="F92" s="119">
        <v>46.922193589000003</v>
      </c>
      <c r="G92" s="119">
        <v>26.095503429000001</v>
      </c>
      <c r="H92" s="74">
        <f t="shared" si="3"/>
        <v>0.79809497512338656</v>
      </c>
      <c r="I92" s="119">
        <v>115.133957900764</v>
      </c>
      <c r="J92" s="119">
        <v>116.0783382</v>
      </c>
      <c r="K92" s="74">
        <f t="shared" si="4"/>
        <v>-8.1357151892444968E-3</v>
      </c>
      <c r="L92" s="74">
        <f t="shared" si="5"/>
        <v>2.4537207043055833</v>
      </c>
    </row>
    <row r="93" spans="1:12" x14ac:dyDescent="0.2">
      <c r="A93" s="118" t="s">
        <v>2330</v>
      </c>
      <c r="B93" s="59" t="s">
        <v>260</v>
      </c>
      <c r="C93" s="59" t="s">
        <v>916</v>
      </c>
      <c r="D93" s="118" t="s">
        <v>228</v>
      </c>
      <c r="E93" s="118" t="s">
        <v>1053</v>
      </c>
      <c r="F93" s="119">
        <v>6.9581170700000001</v>
      </c>
      <c r="G93" s="119">
        <v>4.2019019699999998</v>
      </c>
      <c r="H93" s="74">
        <f t="shared" si="3"/>
        <v>0.65594464594327517</v>
      </c>
      <c r="I93" s="119">
        <v>114.88879437</v>
      </c>
      <c r="J93" s="119">
        <v>10.63619237</v>
      </c>
      <c r="K93" s="74">
        <f t="shared" si="4"/>
        <v>9.8016845101495651</v>
      </c>
      <c r="L93" s="74">
        <f t="shared" si="5"/>
        <v>16.511477633129275</v>
      </c>
    </row>
    <row r="94" spans="1:12" x14ac:dyDescent="0.2">
      <c r="A94" s="118" t="s">
        <v>2420</v>
      </c>
      <c r="B94" s="59" t="s">
        <v>246</v>
      </c>
      <c r="C94" s="59" t="s">
        <v>916</v>
      </c>
      <c r="D94" s="118" t="s">
        <v>228</v>
      </c>
      <c r="E94" s="118" t="s">
        <v>1053</v>
      </c>
      <c r="F94" s="119">
        <v>6.2627628499999997</v>
      </c>
      <c r="G94" s="119">
        <v>6.5705025800000003</v>
      </c>
      <c r="H94" s="74">
        <f t="shared" si="3"/>
        <v>-4.6836558733989619E-2</v>
      </c>
      <c r="I94" s="119">
        <v>113.87205270999999</v>
      </c>
      <c r="J94" s="119">
        <v>19.930303460000001</v>
      </c>
      <c r="K94" s="74">
        <f t="shared" si="4"/>
        <v>4.7135132407060691</v>
      </c>
      <c r="L94" s="74">
        <f t="shared" si="5"/>
        <v>18.182398956716042</v>
      </c>
    </row>
    <row r="95" spans="1:12" x14ac:dyDescent="0.2">
      <c r="A95" s="118" t="s">
        <v>1855</v>
      </c>
      <c r="B95" s="59" t="s">
        <v>22</v>
      </c>
      <c r="C95" s="59" t="s">
        <v>919</v>
      </c>
      <c r="D95" s="118" t="s">
        <v>854</v>
      </c>
      <c r="E95" s="118" t="s">
        <v>230</v>
      </c>
      <c r="F95" s="119">
        <v>26.735591320000001</v>
      </c>
      <c r="G95" s="119">
        <v>6.3791745769999997</v>
      </c>
      <c r="H95" s="74">
        <f t="shared" si="3"/>
        <v>3.191073781927007</v>
      </c>
      <c r="I95" s="119">
        <v>113.5565814577005</v>
      </c>
      <c r="J95" s="119">
        <v>19.499164829999998</v>
      </c>
      <c r="K95" s="74">
        <f t="shared" si="4"/>
        <v>4.8236638567714758</v>
      </c>
      <c r="L95" s="74">
        <f t="shared" si="5"/>
        <v>4.2473936745417191</v>
      </c>
    </row>
    <row r="96" spans="1:12" x14ac:dyDescent="0.2">
      <c r="A96" s="118" t="s">
        <v>1742</v>
      </c>
      <c r="B96" s="118" t="s">
        <v>128</v>
      </c>
      <c r="C96" s="118" t="s">
        <v>681</v>
      </c>
      <c r="D96" s="118" t="s">
        <v>228</v>
      </c>
      <c r="E96" s="118" t="s">
        <v>1053</v>
      </c>
      <c r="F96" s="119">
        <v>41.268311424000004</v>
      </c>
      <c r="G96" s="119">
        <v>34.770609176000001</v>
      </c>
      <c r="H96" s="74">
        <f t="shared" si="3"/>
        <v>0.18687340837516775</v>
      </c>
      <c r="I96" s="119">
        <v>112.51237656000001</v>
      </c>
      <c r="J96" s="119">
        <v>158.41849849000002</v>
      </c>
      <c r="K96" s="74">
        <f t="shared" si="4"/>
        <v>-0.28977753461599554</v>
      </c>
      <c r="L96" s="74">
        <f t="shared" si="5"/>
        <v>2.7263624964933095</v>
      </c>
    </row>
    <row r="97" spans="1:12" x14ac:dyDescent="0.2">
      <c r="A97" s="118" t="s">
        <v>2441</v>
      </c>
      <c r="B97" s="59" t="s">
        <v>17</v>
      </c>
      <c r="C97" s="59" t="s">
        <v>916</v>
      </c>
      <c r="D97" s="118" t="s">
        <v>228</v>
      </c>
      <c r="E97" s="118" t="s">
        <v>1053</v>
      </c>
      <c r="F97" s="119">
        <v>0.95197267000000008</v>
      </c>
      <c r="G97" s="119">
        <v>2.5901512000000002</v>
      </c>
      <c r="H97" s="74">
        <f t="shared" si="3"/>
        <v>-0.63246444068593366</v>
      </c>
      <c r="I97" s="119">
        <v>104.93931033</v>
      </c>
      <c r="J97" s="119">
        <v>5.8097264699999993</v>
      </c>
      <c r="K97" s="74">
        <f t="shared" si="4"/>
        <v>17.062693806994325</v>
      </c>
      <c r="L97" s="74" t="str">
        <f t="shared" si="5"/>
        <v/>
      </c>
    </row>
    <row r="98" spans="1:12" x14ac:dyDescent="0.2">
      <c r="A98" s="118" t="s">
        <v>2858</v>
      </c>
      <c r="B98" s="59" t="s">
        <v>2120</v>
      </c>
      <c r="C98" s="59" t="s">
        <v>1989</v>
      </c>
      <c r="D98" s="118" t="s">
        <v>228</v>
      </c>
      <c r="E98" s="118" t="s">
        <v>230</v>
      </c>
      <c r="F98" s="119">
        <v>6.2549304100000001</v>
      </c>
      <c r="G98" s="119">
        <v>3.7099800000000002E-2</v>
      </c>
      <c r="H98" s="74" t="str">
        <f t="shared" si="3"/>
        <v/>
      </c>
      <c r="I98" s="119">
        <v>104.87756582999999</v>
      </c>
      <c r="J98" s="119">
        <v>0</v>
      </c>
      <c r="K98" s="74" t="str">
        <f t="shared" si="4"/>
        <v/>
      </c>
      <c r="L98" s="74">
        <f t="shared" si="5"/>
        <v>16.767183478544887</v>
      </c>
    </row>
    <row r="99" spans="1:12" x14ac:dyDescent="0.2">
      <c r="A99" s="118" t="s">
        <v>2369</v>
      </c>
      <c r="B99" s="59" t="s">
        <v>1269</v>
      </c>
      <c r="C99" s="59" t="s">
        <v>916</v>
      </c>
      <c r="D99" s="118" t="s">
        <v>228</v>
      </c>
      <c r="E99" s="118" t="s">
        <v>1053</v>
      </c>
      <c r="F99" s="119">
        <v>19.191561570000001</v>
      </c>
      <c r="G99" s="119">
        <v>6.1749083600000008</v>
      </c>
      <c r="H99" s="74">
        <f t="shared" si="3"/>
        <v>2.1079913176233758</v>
      </c>
      <c r="I99" s="119">
        <v>104.65525871057349</v>
      </c>
      <c r="J99" s="119">
        <v>18.589715350000002</v>
      </c>
      <c r="K99" s="74">
        <f t="shared" si="4"/>
        <v>4.6297397103809592</v>
      </c>
      <c r="L99" s="74">
        <f t="shared" si="5"/>
        <v>5.4531914106546298</v>
      </c>
    </row>
    <row r="100" spans="1:12" x14ac:dyDescent="0.2">
      <c r="A100" s="118" t="s">
        <v>1837</v>
      </c>
      <c r="B100" s="59" t="s">
        <v>1641</v>
      </c>
      <c r="C100" s="59" t="s">
        <v>919</v>
      </c>
      <c r="D100" s="118" t="s">
        <v>854</v>
      </c>
      <c r="E100" s="118" t="s">
        <v>230</v>
      </c>
      <c r="F100" s="119">
        <v>20.992868567999999</v>
      </c>
      <c r="G100" s="119">
        <v>8.2827152999999996</v>
      </c>
      <c r="H100" s="74">
        <f t="shared" si="3"/>
        <v>1.5345394363609239</v>
      </c>
      <c r="I100" s="119">
        <v>104.63693823</v>
      </c>
      <c r="J100" s="119">
        <v>26.235262901199299</v>
      </c>
      <c r="K100" s="74">
        <f t="shared" si="4"/>
        <v>2.988408220800284</v>
      </c>
      <c r="L100" s="74">
        <f t="shared" si="5"/>
        <v>4.9844040080116034</v>
      </c>
    </row>
    <row r="101" spans="1:12" x14ac:dyDescent="0.2">
      <c r="A101" s="118" t="s">
        <v>2335</v>
      </c>
      <c r="B101" s="118" t="s">
        <v>46</v>
      </c>
      <c r="C101" s="118" t="s">
        <v>1950</v>
      </c>
      <c r="D101" s="118" t="s">
        <v>229</v>
      </c>
      <c r="E101" s="118" t="s">
        <v>230</v>
      </c>
      <c r="F101" s="119">
        <v>10.833388243</v>
      </c>
      <c r="G101" s="119">
        <v>7.3400474940000002</v>
      </c>
      <c r="H101" s="74">
        <f t="shared" si="3"/>
        <v>0.47592890262025866</v>
      </c>
      <c r="I101" s="119">
        <v>103.82558743999999</v>
      </c>
      <c r="J101" s="119">
        <v>23.814830174040299</v>
      </c>
      <c r="K101" s="74">
        <f t="shared" si="4"/>
        <v>3.3597030371930421</v>
      </c>
      <c r="L101" s="74">
        <f t="shared" si="5"/>
        <v>9.5838518025131201</v>
      </c>
    </row>
    <row r="102" spans="1:12" x14ac:dyDescent="0.2">
      <c r="A102" s="118" t="s">
        <v>2994</v>
      </c>
      <c r="B102" s="59" t="s">
        <v>978</v>
      </c>
      <c r="C102" s="59" t="s">
        <v>919</v>
      </c>
      <c r="D102" s="118" t="s">
        <v>854</v>
      </c>
      <c r="E102" s="118" t="s">
        <v>230</v>
      </c>
      <c r="F102" s="119">
        <v>27.334535277000001</v>
      </c>
      <c r="G102" s="119">
        <v>28.478951903999999</v>
      </c>
      <c r="H102" s="74">
        <f t="shared" si="3"/>
        <v>-4.0184646923023148E-2</v>
      </c>
      <c r="I102" s="119">
        <v>101.9844222010345</v>
      </c>
      <c r="J102" s="119">
        <v>128.60364834009201</v>
      </c>
      <c r="K102" s="74">
        <f t="shared" si="4"/>
        <v>-0.20698655506773045</v>
      </c>
      <c r="L102" s="74">
        <f t="shared" si="5"/>
        <v>3.7309733334609456</v>
      </c>
    </row>
    <row r="103" spans="1:12" x14ac:dyDescent="0.2">
      <c r="A103" s="118" t="s">
        <v>1835</v>
      </c>
      <c r="B103" s="59" t="s">
        <v>374</v>
      </c>
      <c r="C103" s="59" t="s">
        <v>919</v>
      </c>
      <c r="D103" s="118" t="s">
        <v>229</v>
      </c>
      <c r="E103" s="118" t="s">
        <v>230</v>
      </c>
      <c r="F103" s="119">
        <v>23.507165993000001</v>
      </c>
      <c r="G103" s="119">
        <v>24.436608535000001</v>
      </c>
      <c r="H103" s="74">
        <f t="shared" si="3"/>
        <v>-3.8034841891778082E-2</v>
      </c>
      <c r="I103" s="119">
        <v>101.096518997971</v>
      </c>
      <c r="J103" s="119">
        <v>112.55770149</v>
      </c>
      <c r="K103" s="74">
        <f t="shared" si="4"/>
        <v>-0.10182495147208781</v>
      </c>
      <c r="L103" s="74">
        <f t="shared" si="5"/>
        <v>4.3006681038486594</v>
      </c>
    </row>
    <row r="104" spans="1:12" x14ac:dyDescent="0.2">
      <c r="A104" s="118" t="s">
        <v>1758</v>
      </c>
      <c r="B104" s="59" t="s">
        <v>562</v>
      </c>
      <c r="C104" s="59" t="s">
        <v>681</v>
      </c>
      <c r="D104" s="118" t="s">
        <v>228</v>
      </c>
      <c r="E104" s="118" t="s">
        <v>1053</v>
      </c>
      <c r="F104" s="119">
        <v>55.679081482000001</v>
      </c>
      <c r="G104" s="119">
        <v>19.696478578000001</v>
      </c>
      <c r="H104" s="74">
        <f t="shared" si="3"/>
        <v>1.8268546208148497</v>
      </c>
      <c r="I104" s="119">
        <v>99.85517634</v>
      </c>
      <c r="J104" s="119">
        <v>81.328721520000002</v>
      </c>
      <c r="K104" s="74">
        <f t="shared" si="4"/>
        <v>0.2277971972723567</v>
      </c>
      <c r="L104" s="74">
        <f t="shared" si="5"/>
        <v>1.7934055965395423</v>
      </c>
    </row>
    <row r="105" spans="1:12" x14ac:dyDescent="0.2">
      <c r="A105" s="118" t="s">
        <v>2345</v>
      </c>
      <c r="B105" s="59" t="s">
        <v>112</v>
      </c>
      <c r="C105" s="59" t="s">
        <v>681</v>
      </c>
      <c r="D105" s="118" t="s">
        <v>228</v>
      </c>
      <c r="E105" s="118" t="s">
        <v>1053</v>
      </c>
      <c r="F105" s="119">
        <v>30.851892135</v>
      </c>
      <c r="G105" s="119">
        <v>15.686248903000001</v>
      </c>
      <c r="H105" s="74">
        <f t="shared" si="3"/>
        <v>0.96681133429545185</v>
      </c>
      <c r="I105" s="119">
        <v>99.303911499999998</v>
      </c>
      <c r="J105" s="119">
        <v>56.375159650000001</v>
      </c>
      <c r="K105" s="74">
        <f t="shared" si="4"/>
        <v>0.76148346393197297</v>
      </c>
      <c r="L105" s="74">
        <f t="shared" si="5"/>
        <v>3.2187300236067027</v>
      </c>
    </row>
    <row r="106" spans="1:12" x14ac:dyDescent="0.2">
      <c r="A106" s="118" t="s">
        <v>2357</v>
      </c>
      <c r="B106" s="59" t="s">
        <v>310</v>
      </c>
      <c r="C106" s="59" t="s">
        <v>916</v>
      </c>
      <c r="D106" s="118" t="s">
        <v>228</v>
      </c>
      <c r="E106" s="118" t="s">
        <v>1053</v>
      </c>
      <c r="F106" s="119">
        <v>9.1960958800000014</v>
      </c>
      <c r="G106" s="119">
        <v>1.49935157</v>
      </c>
      <c r="H106" s="74">
        <f t="shared" si="3"/>
        <v>5.1333819659121049</v>
      </c>
      <c r="I106" s="119">
        <v>98.963282406213992</v>
      </c>
      <c r="J106" s="119">
        <v>2.3943921800000001</v>
      </c>
      <c r="K106" s="74">
        <f t="shared" si="4"/>
        <v>40.331275316065387</v>
      </c>
      <c r="L106" s="74">
        <f t="shared" si="5"/>
        <v>10.761445258682315</v>
      </c>
    </row>
    <row r="107" spans="1:12" x14ac:dyDescent="0.2">
      <c r="A107" s="118" t="s">
        <v>2291</v>
      </c>
      <c r="B107" s="118" t="s">
        <v>1669</v>
      </c>
      <c r="C107" s="118" t="s">
        <v>681</v>
      </c>
      <c r="D107" s="118" t="s">
        <v>229</v>
      </c>
      <c r="E107" s="118" t="s">
        <v>230</v>
      </c>
      <c r="F107" s="119">
        <v>47.952005769000003</v>
      </c>
      <c r="G107" s="119">
        <v>16.574502795000001</v>
      </c>
      <c r="H107" s="74">
        <f t="shared" si="3"/>
        <v>1.8931188079720616</v>
      </c>
      <c r="I107" s="119">
        <v>97.546798480000007</v>
      </c>
      <c r="J107" s="119">
        <v>60.191206080000001</v>
      </c>
      <c r="K107" s="74">
        <f t="shared" si="4"/>
        <v>0.62061544921280976</v>
      </c>
      <c r="L107" s="74">
        <f t="shared" si="5"/>
        <v>2.0342589828236557</v>
      </c>
    </row>
    <row r="108" spans="1:12" x14ac:dyDescent="0.2">
      <c r="A108" s="118" t="s">
        <v>2638</v>
      </c>
      <c r="B108" s="118" t="s">
        <v>262</v>
      </c>
      <c r="C108" s="118" t="s">
        <v>920</v>
      </c>
      <c r="D108" s="118" t="s">
        <v>228</v>
      </c>
      <c r="E108" s="118" t="s">
        <v>230</v>
      </c>
      <c r="F108" s="119">
        <v>35.646378946999995</v>
      </c>
      <c r="G108" s="119">
        <v>11.893617061</v>
      </c>
      <c r="H108" s="74">
        <f t="shared" si="3"/>
        <v>1.997101618807533</v>
      </c>
      <c r="I108" s="119">
        <v>97.396324079999999</v>
      </c>
      <c r="J108" s="119">
        <v>43.984883236683451</v>
      </c>
      <c r="K108" s="74">
        <f t="shared" si="4"/>
        <v>1.2143135757780374</v>
      </c>
      <c r="L108" s="74">
        <f t="shared" si="5"/>
        <v>2.7322922259456282</v>
      </c>
    </row>
    <row r="109" spans="1:12" x14ac:dyDescent="0.2">
      <c r="A109" s="118" t="s">
        <v>2162</v>
      </c>
      <c r="B109" s="59" t="s">
        <v>401</v>
      </c>
      <c r="C109" s="59" t="s">
        <v>915</v>
      </c>
      <c r="D109" s="118" t="s">
        <v>228</v>
      </c>
      <c r="E109" s="118" t="s">
        <v>1053</v>
      </c>
      <c r="F109" s="119">
        <v>1.286044022</v>
      </c>
      <c r="G109" s="119">
        <v>0.64255383099999996</v>
      </c>
      <c r="H109" s="74">
        <f t="shared" si="3"/>
        <v>1.0014572475562753</v>
      </c>
      <c r="I109" s="119">
        <v>96.351589319999988</v>
      </c>
      <c r="J109" s="119">
        <v>0.43410883</v>
      </c>
      <c r="K109" s="74" t="str">
        <f t="shared" si="4"/>
        <v/>
      </c>
      <c r="L109" s="74">
        <f t="shared" si="5"/>
        <v>74.920910693366594</v>
      </c>
    </row>
    <row r="110" spans="1:12" x14ac:dyDescent="0.2">
      <c r="A110" s="118" t="s">
        <v>1828</v>
      </c>
      <c r="B110" s="118" t="s">
        <v>377</v>
      </c>
      <c r="C110" s="118" t="s">
        <v>919</v>
      </c>
      <c r="D110" s="118" t="s">
        <v>229</v>
      </c>
      <c r="E110" s="118" t="s">
        <v>230</v>
      </c>
      <c r="F110" s="119">
        <v>6.5223169099999998</v>
      </c>
      <c r="G110" s="119">
        <v>11.263815714</v>
      </c>
      <c r="H110" s="74">
        <f t="shared" si="3"/>
        <v>-0.42094960752125099</v>
      </c>
      <c r="I110" s="119">
        <v>94.423277249999998</v>
      </c>
      <c r="J110" s="119">
        <v>37.061973880000004</v>
      </c>
      <c r="K110" s="74">
        <f t="shared" si="4"/>
        <v>1.5477131238537258</v>
      </c>
      <c r="L110" s="74">
        <f t="shared" si="5"/>
        <v>14.476953290207421</v>
      </c>
    </row>
    <row r="111" spans="1:12" x14ac:dyDescent="0.2">
      <c r="A111" s="118" t="s">
        <v>1824</v>
      </c>
      <c r="B111" s="59" t="s">
        <v>1643</v>
      </c>
      <c r="C111" s="59" t="s">
        <v>919</v>
      </c>
      <c r="D111" s="118" t="s">
        <v>854</v>
      </c>
      <c r="E111" s="118" t="s">
        <v>230</v>
      </c>
      <c r="F111" s="119">
        <v>25.024585151</v>
      </c>
      <c r="G111" s="119">
        <v>18.933636162999999</v>
      </c>
      <c r="H111" s="74">
        <f t="shared" si="3"/>
        <v>0.3216999067460109</v>
      </c>
      <c r="I111" s="119">
        <v>92.849704060000008</v>
      </c>
      <c r="J111" s="119">
        <v>72.584393450000007</v>
      </c>
      <c r="K111" s="74">
        <f t="shared" si="4"/>
        <v>0.27919652761112923</v>
      </c>
      <c r="L111" s="74">
        <f t="shared" si="5"/>
        <v>3.71033939223123</v>
      </c>
    </row>
    <row r="112" spans="1:12" x14ac:dyDescent="0.2">
      <c r="A112" s="118" t="s">
        <v>3012</v>
      </c>
      <c r="B112" s="59" t="s">
        <v>398</v>
      </c>
      <c r="C112" s="59" t="s">
        <v>919</v>
      </c>
      <c r="D112" s="118" t="s">
        <v>229</v>
      </c>
      <c r="E112" s="118" t="s">
        <v>230</v>
      </c>
      <c r="F112" s="119">
        <v>3.7127527599999999</v>
      </c>
      <c r="G112" s="119">
        <v>1.6671992499999999</v>
      </c>
      <c r="H112" s="74">
        <f t="shared" si="3"/>
        <v>1.2269400373110773</v>
      </c>
      <c r="I112" s="119">
        <v>92.489085722586012</v>
      </c>
      <c r="J112" s="119">
        <v>3.0039305000000001</v>
      </c>
      <c r="K112" s="74">
        <f t="shared" si="4"/>
        <v>29.789356052873398</v>
      </c>
      <c r="L112" s="74">
        <f t="shared" si="5"/>
        <v>24.911189002142446</v>
      </c>
    </row>
    <row r="113" spans="1:12" x14ac:dyDescent="0.2">
      <c r="A113" s="118" t="s">
        <v>1834</v>
      </c>
      <c r="B113" s="118" t="s">
        <v>843</v>
      </c>
      <c r="C113" s="118" t="s">
        <v>919</v>
      </c>
      <c r="D113" s="118" t="s">
        <v>854</v>
      </c>
      <c r="E113" s="118" t="s">
        <v>1053</v>
      </c>
      <c r="F113" s="119">
        <v>62.693686044000003</v>
      </c>
      <c r="G113" s="119">
        <v>27.808023679999998</v>
      </c>
      <c r="H113" s="74">
        <f t="shared" si="3"/>
        <v>1.2545178602206946</v>
      </c>
      <c r="I113" s="119">
        <v>90.807398569999989</v>
      </c>
      <c r="J113" s="119">
        <v>121.10199442</v>
      </c>
      <c r="K113" s="74">
        <f t="shared" si="4"/>
        <v>-0.25015769554491218</v>
      </c>
      <c r="L113" s="74">
        <f t="shared" si="5"/>
        <v>1.4484297271382174</v>
      </c>
    </row>
    <row r="114" spans="1:12" x14ac:dyDescent="0.2">
      <c r="A114" s="118" t="s">
        <v>1721</v>
      </c>
      <c r="B114" s="59" t="s">
        <v>185</v>
      </c>
      <c r="C114" s="59" t="s">
        <v>681</v>
      </c>
      <c r="D114" s="118" t="s">
        <v>228</v>
      </c>
      <c r="E114" s="118" t="s">
        <v>1053</v>
      </c>
      <c r="F114" s="119">
        <v>13.152439059000001</v>
      </c>
      <c r="G114" s="119">
        <v>5.5728085290000005</v>
      </c>
      <c r="H114" s="74">
        <f t="shared" si="3"/>
        <v>1.3601096270501345</v>
      </c>
      <c r="I114" s="119">
        <v>90.103331109999999</v>
      </c>
      <c r="J114" s="119">
        <v>14.982211060000001</v>
      </c>
      <c r="K114" s="74">
        <f t="shared" si="4"/>
        <v>5.0140209445160488</v>
      </c>
      <c r="L114" s="74">
        <f t="shared" si="5"/>
        <v>6.8506936778653049</v>
      </c>
    </row>
    <row r="115" spans="1:12" x14ac:dyDescent="0.2">
      <c r="A115" s="118" t="s">
        <v>2186</v>
      </c>
      <c r="B115" s="59" t="s">
        <v>549</v>
      </c>
      <c r="C115" s="59" t="s">
        <v>915</v>
      </c>
      <c r="D115" s="118" t="s">
        <v>228</v>
      </c>
      <c r="E115" s="118" t="s">
        <v>1053</v>
      </c>
      <c r="F115" s="119">
        <v>18.741971441</v>
      </c>
      <c r="G115" s="119">
        <v>10.62741636</v>
      </c>
      <c r="H115" s="74">
        <f t="shared" si="3"/>
        <v>0.76354918318077458</v>
      </c>
      <c r="I115" s="119">
        <v>89.407275817465504</v>
      </c>
      <c r="J115" s="119">
        <v>35.17803172</v>
      </c>
      <c r="K115" s="74">
        <f t="shared" si="4"/>
        <v>1.5415656148446244</v>
      </c>
      <c r="L115" s="74">
        <f t="shared" si="5"/>
        <v>4.7704306934262979</v>
      </c>
    </row>
    <row r="116" spans="1:12" x14ac:dyDescent="0.2">
      <c r="A116" s="118" t="s">
        <v>2393</v>
      </c>
      <c r="B116" s="59" t="s">
        <v>248</v>
      </c>
      <c r="C116" s="59" t="s">
        <v>916</v>
      </c>
      <c r="D116" s="118" t="s">
        <v>228</v>
      </c>
      <c r="E116" s="118" t="s">
        <v>1053</v>
      </c>
      <c r="F116" s="119">
        <v>0.44547882999999999</v>
      </c>
      <c r="G116" s="119">
        <v>0.94815167</v>
      </c>
      <c r="H116" s="74">
        <f t="shared" si="3"/>
        <v>-0.53016079168009056</v>
      </c>
      <c r="I116" s="119">
        <v>89.063649040000001</v>
      </c>
      <c r="J116" s="119">
        <v>1.12234938508959</v>
      </c>
      <c r="K116" s="74">
        <f t="shared" si="4"/>
        <v>78.35465570989787</v>
      </c>
      <c r="L116" s="74" t="str">
        <f t="shared" si="5"/>
        <v/>
      </c>
    </row>
    <row r="117" spans="1:12" x14ac:dyDescent="0.2">
      <c r="A117" s="118" t="s">
        <v>2308</v>
      </c>
      <c r="B117" s="59" t="s">
        <v>529</v>
      </c>
      <c r="C117" s="59" t="s">
        <v>919</v>
      </c>
      <c r="D117" s="118" t="s">
        <v>229</v>
      </c>
      <c r="E117" s="118" t="s">
        <v>230</v>
      </c>
      <c r="F117" s="119">
        <v>63.178227186999997</v>
      </c>
      <c r="G117" s="119">
        <v>38.542758397</v>
      </c>
      <c r="H117" s="74">
        <f t="shared" si="3"/>
        <v>0.63917243639514698</v>
      </c>
      <c r="I117" s="119">
        <v>88.105975853597002</v>
      </c>
      <c r="J117" s="119">
        <v>171.97775691999999</v>
      </c>
      <c r="K117" s="74">
        <f t="shared" si="4"/>
        <v>-0.48768970225270569</v>
      </c>
      <c r="L117" s="74">
        <f t="shared" si="5"/>
        <v>1.3945623322543359</v>
      </c>
    </row>
    <row r="118" spans="1:12" x14ac:dyDescent="0.2">
      <c r="A118" s="118" t="s">
        <v>1761</v>
      </c>
      <c r="B118" s="59" t="s">
        <v>132</v>
      </c>
      <c r="C118" s="59" t="s">
        <v>681</v>
      </c>
      <c r="D118" s="118" t="s">
        <v>228</v>
      </c>
      <c r="E118" s="118" t="s">
        <v>1053</v>
      </c>
      <c r="F118" s="119">
        <v>9.0885303200000003</v>
      </c>
      <c r="G118" s="119">
        <v>11.553306340000001</v>
      </c>
      <c r="H118" s="74">
        <f t="shared" si="3"/>
        <v>-0.21333944997774557</v>
      </c>
      <c r="I118" s="119">
        <v>84.967356755186003</v>
      </c>
      <c r="J118" s="119">
        <v>40.2872281</v>
      </c>
      <c r="K118" s="74">
        <f t="shared" si="4"/>
        <v>1.109039533429355</v>
      </c>
      <c r="L118" s="74">
        <f t="shared" si="5"/>
        <v>9.3488555094775769</v>
      </c>
    </row>
    <row r="119" spans="1:12" x14ac:dyDescent="0.2">
      <c r="A119" s="118" t="s">
        <v>2618</v>
      </c>
      <c r="B119" s="118" t="s">
        <v>175</v>
      </c>
      <c r="C119" s="118" t="s">
        <v>920</v>
      </c>
      <c r="D119" s="118" t="s">
        <v>228</v>
      </c>
      <c r="E119" s="118" t="s">
        <v>1053</v>
      </c>
      <c r="F119" s="119">
        <v>193.16050252700001</v>
      </c>
      <c r="G119" s="119">
        <v>102.20476157099999</v>
      </c>
      <c r="H119" s="74">
        <f t="shared" si="3"/>
        <v>0.88993643307718617</v>
      </c>
      <c r="I119" s="119">
        <v>84.648542480000003</v>
      </c>
      <c r="J119" s="119">
        <v>385.95306600999999</v>
      </c>
      <c r="K119" s="74">
        <f t="shared" si="4"/>
        <v>-0.78067659014838142</v>
      </c>
      <c r="L119" s="74">
        <f t="shared" si="5"/>
        <v>0.4382290446162399</v>
      </c>
    </row>
    <row r="120" spans="1:12" x14ac:dyDescent="0.2">
      <c r="A120" s="118" t="s">
        <v>2771</v>
      </c>
      <c r="B120" s="59" t="s">
        <v>167</v>
      </c>
      <c r="C120" s="59" t="s">
        <v>681</v>
      </c>
      <c r="D120" s="118" t="s">
        <v>229</v>
      </c>
      <c r="E120" s="118" t="s">
        <v>1053</v>
      </c>
      <c r="F120" s="119">
        <v>40.220663354999999</v>
      </c>
      <c r="G120" s="119">
        <v>10.012795577</v>
      </c>
      <c r="H120" s="74">
        <f t="shared" si="3"/>
        <v>3.0169264463352583</v>
      </c>
      <c r="I120" s="119">
        <v>84.346124539065002</v>
      </c>
      <c r="J120" s="119">
        <v>32.823189177276703</v>
      </c>
      <c r="K120" s="74">
        <f t="shared" si="4"/>
        <v>1.5697114343007632</v>
      </c>
      <c r="L120" s="74">
        <f t="shared" si="5"/>
        <v>2.0970843716474801</v>
      </c>
    </row>
    <row r="121" spans="1:12" x14ac:dyDescent="0.2">
      <c r="A121" s="118" t="s">
        <v>1706</v>
      </c>
      <c r="B121" s="59" t="s">
        <v>1155</v>
      </c>
      <c r="C121" s="59" t="s">
        <v>164</v>
      </c>
      <c r="D121" s="118" t="s">
        <v>229</v>
      </c>
      <c r="E121" s="118" t="s">
        <v>230</v>
      </c>
      <c r="F121" s="119">
        <v>29.006376719999999</v>
      </c>
      <c r="G121" s="119">
        <v>12.31001818</v>
      </c>
      <c r="H121" s="74">
        <f t="shared" si="3"/>
        <v>1.3563228173883979</v>
      </c>
      <c r="I121" s="119">
        <v>83.023143489212998</v>
      </c>
      <c r="J121" s="119">
        <v>46.63264015</v>
      </c>
      <c r="K121" s="74">
        <f t="shared" si="4"/>
        <v>0.78036549554471235</v>
      </c>
      <c r="L121" s="74">
        <f t="shared" si="5"/>
        <v>2.8622376483157321</v>
      </c>
    </row>
    <row r="122" spans="1:12" x14ac:dyDescent="0.2">
      <c r="A122" s="118" t="s">
        <v>2878</v>
      </c>
      <c r="B122" s="59" t="s">
        <v>1645</v>
      </c>
      <c r="C122" s="59" t="s">
        <v>681</v>
      </c>
      <c r="D122" s="118" t="s">
        <v>228</v>
      </c>
      <c r="E122" s="118" t="s">
        <v>1053</v>
      </c>
      <c r="F122" s="119">
        <v>46.659998051999999</v>
      </c>
      <c r="G122" s="119">
        <v>37.866106635000001</v>
      </c>
      <c r="H122" s="74">
        <f t="shared" si="3"/>
        <v>0.23223648266156105</v>
      </c>
      <c r="I122" s="119">
        <v>82.212200749313993</v>
      </c>
      <c r="J122" s="119">
        <v>159.60426393959401</v>
      </c>
      <c r="K122" s="74">
        <f t="shared" si="4"/>
        <v>-0.48489972184935404</v>
      </c>
      <c r="L122" s="74">
        <f t="shared" si="5"/>
        <v>1.7619417955760097</v>
      </c>
    </row>
    <row r="123" spans="1:12" x14ac:dyDescent="0.2">
      <c r="A123" s="118" t="s">
        <v>2368</v>
      </c>
      <c r="B123" s="118" t="s">
        <v>51</v>
      </c>
      <c r="C123" s="118" t="s">
        <v>1950</v>
      </c>
      <c r="D123" s="118" t="s">
        <v>229</v>
      </c>
      <c r="E123" s="118" t="s">
        <v>230</v>
      </c>
      <c r="F123" s="119">
        <v>17.708326076000002</v>
      </c>
      <c r="G123" s="119">
        <v>9.9133995240000008</v>
      </c>
      <c r="H123" s="74">
        <f t="shared" si="3"/>
        <v>0.78630206854154827</v>
      </c>
      <c r="I123" s="119">
        <v>81.68116363</v>
      </c>
      <c r="J123" s="119">
        <v>31.81291805</v>
      </c>
      <c r="K123" s="74">
        <f t="shared" si="4"/>
        <v>1.5675470417904656</v>
      </c>
      <c r="L123" s="74">
        <f t="shared" si="5"/>
        <v>4.6125852482862308</v>
      </c>
    </row>
    <row r="124" spans="1:12" x14ac:dyDescent="0.2">
      <c r="A124" s="118" t="s">
        <v>2412</v>
      </c>
      <c r="B124" s="59" t="s">
        <v>311</v>
      </c>
      <c r="C124" s="59" t="s">
        <v>916</v>
      </c>
      <c r="D124" s="118" t="s">
        <v>228</v>
      </c>
      <c r="E124" s="118" t="s">
        <v>1053</v>
      </c>
      <c r="F124" s="119">
        <v>0.4349848</v>
      </c>
      <c r="G124" s="119">
        <v>0.10490062</v>
      </c>
      <c r="H124" s="74">
        <f t="shared" si="3"/>
        <v>3.14663707421367</v>
      </c>
      <c r="I124" s="119">
        <v>81.224240590000008</v>
      </c>
      <c r="J124" s="119">
        <v>3.5680199999999999E-3</v>
      </c>
      <c r="K124" s="74" t="str">
        <f t="shared" si="4"/>
        <v/>
      </c>
      <c r="L124" s="74" t="str">
        <f t="shared" si="5"/>
        <v/>
      </c>
    </row>
    <row r="125" spans="1:12" x14ac:dyDescent="0.2">
      <c r="A125" s="118" t="s">
        <v>2236</v>
      </c>
      <c r="B125" s="59" t="s">
        <v>632</v>
      </c>
      <c r="C125" s="59" t="s">
        <v>919</v>
      </c>
      <c r="D125" s="118" t="s">
        <v>229</v>
      </c>
      <c r="E125" s="118" t="s">
        <v>230</v>
      </c>
      <c r="F125" s="119">
        <v>20.551634885999999</v>
      </c>
      <c r="G125" s="119">
        <v>21.675560982</v>
      </c>
      <c r="H125" s="74">
        <f t="shared" si="3"/>
        <v>-5.1852226428342085E-2</v>
      </c>
      <c r="I125" s="119">
        <v>79.926422040000006</v>
      </c>
      <c r="J125" s="119">
        <v>94.881948340000008</v>
      </c>
      <c r="K125" s="74">
        <f t="shared" si="4"/>
        <v>-0.15762246203469987</v>
      </c>
      <c r="L125" s="74">
        <f t="shared" si="5"/>
        <v>3.8890542033931701</v>
      </c>
    </row>
    <row r="126" spans="1:12" x14ac:dyDescent="0.2">
      <c r="A126" s="118" t="s">
        <v>2616</v>
      </c>
      <c r="B126" s="59" t="s">
        <v>543</v>
      </c>
      <c r="C126" s="59" t="s">
        <v>920</v>
      </c>
      <c r="D126" s="118" t="s">
        <v>228</v>
      </c>
      <c r="E126" s="118" t="s">
        <v>1053</v>
      </c>
      <c r="F126" s="119">
        <v>13.37889764</v>
      </c>
      <c r="G126" s="119">
        <v>5.9159450300000005</v>
      </c>
      <c r="H126" s="74">
        <f t="shared" si="3"/>
        <v>1.2614979639187078</v>
      </c>
      <c r="I126" s="119">
        <v>79.616029859999998</v>
      </c>
      <c r="J126" s="119">
        <v>16.940718190456</v>
      </c>
      <c r="K126" s="74">
        <f t="shared" si="4"/>
        <v>3.6996844505006754</v>
      </c>
      <c r="L126" s="74">
        <f t="shared" si="5"/>
        <v>5.9508662075390539</v>
      </c>
    </row>
    <row r="127" spans="1:12" x14ac:dyDescent="0.2">
      <c r="A127" s="118" t="s">
        <v>1888</v>
      </c>
      <c r="B127" s="59" t="s">
        <v>1005</v>
      </c>
      <c r="C127" s="59" t="s">
        <v>1006</v>
      </c>
      <c r="D127" s="118" t="s">
        <v>228</v>
      </c>
      <c r="E127" s="118" t="s">
        <v>1053</v>
      </c>
      <c r="F127" s="119">
        <v>4.1523009200000001</v>
      </c>
      <c r="G127" s="119">
        <v>0.99640814</v>
      </c>
      <c r="H127" s="74">
        <f t="shared" si="3"/>
        <v>3.1672691674317317</v>
      </c>
      <c r="I127" s="119">
        <v>78.454747049999995</v>
      </c>
      <c r="J127" s="119">
        <v>1.26474595</v>
      </c>
      <c r="K127" s="74">
        <f t="shared" si="4"/>
        <v>61.032020778560309</v>
      </c>
      <c r="L127" s="74">
        <f t="shared" si="5"/>
        <v>18.894282606569853</v>
      </c>
    </row>
    <row r="128" spans="1:12" x14ac:dyDescent="0.2">
      <c r="A128" s="118" t="s">
        <v>2248</v>
      </c>
      <c r="B128" s="59" t="s">
        <v>954</v>
      </c>
      <c r="C128" s="59" t="s">
        <v>919</v>
      </c>
      <c r="D128" s="118" t="s">
        <v>854</v>
      </c>
      <c r="E128" s="118" t="s">
        <v>230</v>
      </c>
      <c r="F128" s="119">
        <v>27.963776685999999</v>
      </c>
      <c r="G128" s="119">
        <v>29.216441437</v>
      </c>
      <c r="H128" s="74">
        <f t="shared" si="3"/>
        <v>-4.2875336262328423E-2</v>
      </c>
      <c r="I128" s="119">
        <v>77.854311769999995</v>
      </c>
      <c r="J128" s="119">
        <v>129.63232526000002</v>
      </c>
      <c r="K128" s="74">
        <f t="shared" si="4"/>
        <v>-0.3994220838525443</v>
      </c>
      <c r="L128" s="74">
        <f t="shared" si="5"/>
        <v>2.7841129130807851</v>
      </c>
    </row>
    <row r="129" spans="1:12" x14ac:dyDescent="0.2">
      <c r="A129" s="118" t="s">
        <v>1819</v>
      </c>
      <c r="B129" s="59" t="s">
        <v>390</v>
      </c>
      <c r="C129" s="59" t="s">
        <v>919</v>
      </c>
      <c r="D129" s="118" t="s">
        <v>229</v>
      </c>
      <c r="E129" s="118" t="s">
        <v>230</v>
      </c>
      <c r="F129" s="119">
        <v>25.598245355</v>
      </c>
      <c r="G129" s="119">
        <v>13.334137354000001</v>
      </c>
      <c r="H129" s="74">
        <f t="shared" si="3"/>
        <v>0.91975263756533798</v>
      </c>
      <c r="I129" s="119">
        <v>77.772496290000007</v>
      </c>
      <c r="J129" s="119">
        <v>48.209056220000001</v>
      </c>
      <c r="K129" s="74">
        <f t="shared" si="4"/>
        <v>0.61323415947179072</v>
      </c>
      <c r="L129" s="74">
        <f t="shared" si="5"/>
        <v>3.0381963768000615</v>
      </c>
    </row>
    <row r="130" spans="1:12" x14ac:dyDescent="0.2">
      <c r="A130" s="118" t="s">
        <v>2872</v>
      </c>
      <c r="B130" s="59" t="s">
        <v>104</v>
      </c>
      <c r="C130" s="59" t="s">
        <v>681</v>
      </c>
      <c r="D130" s="118" t="s">
        <v>228</v>
      </c>
      <c r="E130" s="118" t="s">
        <v>1053</v>
      </c>
      <c r="F130" s="119">
        <v>15.124110630999999</v>
      </c>
      <c r="G130" s="119">
        <v>14.555222908999999</v>
      </c>
      <c r="H130" s="74">
        <f t="shared" si="3"/>
        <v>3.9084782524920092E-2</v>
      </c>
      <c r="I130" s="119">
        <v>77.305177739999991</v>
      </c>
      <c r="J130" s="119">
        <v>52.46612725</v>
      </c>
      <c r="K130" s="74">
        <f t="shared" si="4"/>
        <v>0.47343022616558739</v>
      </c>
      <c r="L130" s="74">
        <f t="shared" si="5"/>
        <v>5.1113866875283902</v>
      </c>
    </row>
    <row r="131" spans="1:12" x14ac:dyDescent="0.2">
      <c r="A131" s="118" t="s">
        <v>1836</v>
      </c>
      <c r="B131" s="59" t="s">
        <v>20</v>
      </c>
      <c r="C131" s="59" t="s">
        <v>919</v>
      </c>
      <c r="D131" s="118" t="s">
        <v>229</v>
      </c>
      <c r="E131" s="118" t="s">
        <v>230</v>
      </c>
      <c r="F131" s="119">
        <v>21.296353817</v>
      </c>
      <c r="G131" s="119">
        <v>26.568416345999999</v>
      </c>
      <c r="H131" s="74">
        <f t="shared" si="3"/>
        <v>-0.19843345046772931</v>
      </c>
      <c r="I131" s="119">
        <v>76.936196879999997</v>
      </c>
      <c r="J131" s="119">
        <v>116.63293545000001</v>
      </c>
      <c r="K131" s="74">
        <f t="shared" si="4"/>
        <v>-0.34035616455025963</v>
      </c>
      <c r="L131" s="74">
        <f t="shared" si="5"/>
        <v>3.6126464436642203</v>
      </c>
    </row>
    <row r="132" spans="1:12" x14ac:dyDescent="0.2">
      <c r="A132" s="118" t="s">
        <v>2753</v>
      </c>
      <c r="B132" s="59" t="s">
        <v>574</v>
      </c>
      <c r="C132" s="59" t="s">
        <v>918</v>
      </c>
      <c r="D132" s="118" t="s">
        <v>228</v>
      </c>
      <c r="E132" s="118" t="s">
        <v>1053</v>
      </c>
      <c r="F132" s="119">
        <v>73.388474658000007</v>
      </c>
      <c r="G132" s="119">
        <v>36.506392902999998</v>
      </c>
      <c r="H132" s="74">
        <f t="shared" si="3"/>
        <v>1.0102910428044272</v>
      </c>
      <c r="I132" s="119">
        <v>76.224471900000012</v>
      </c>
      <c r="J132" s="119">
        <v>159.04986640999999</v>
      </c>
      <c r="K132" s="74">
        <f t="shared" si="4"/>
        <v>-0.52075111019893616</v>
      </c>
      <c r="L132" s="74">
        <f t="shared" si="5"/>
        <v>1.0386436324670343</v>
      </c>
    </row>
    <row r="133" spans="1:12" x14ac:dyDescent="0.2">
      <c r="A133" s="118" t="s">
        <v>3025</v>
      </c>
      <c r="B133" s="59" t="s">
        <v>561</v>
      </c>
      <c r="C133" s="59" t="s">
        <v>681</v>
      </c>
      <c r="D133" s="118" t="s">
        <v>228</v>
      </c>
      <c r="E133" s="118" t="s">
        <v>1053</v>
      </c>
      <c r="F133" s="119">
        <v>2.9162474</v>
      </c>
      <c r="G133" s="119">
        <v>5.7716155599999999</v>
      </c>
      <c r="H133" s="74">
        <f t="shared" si="3"/>
        <v>-0.49472597928889084</v>
      </c>
      <c r="I133" s="119">
        <v>75.510436720000001</v>
      </c>
      <c r="J133" s="119">
        <v>16.381267272765001</v>
      </c>
      <c r="K133" s="74">
        <f t="shared" si="4"/>
        <v>3.6095601434659068</v>
      </c>
      <c r="L133" s="74">
        <f t="shared" si="5"/>
        <v>25.893014673583593</v>
      </c>
    </row>
    <row r="134" spans="1:12" x14ac:dyDescent="0.2">
      <c r="A134" s="118" t="s">
        <v>2251</v>
      </c>
      <c r="B134" s="59" t="s">
        <v>635</v>
      </c>
      <c r="C134" s="59" t="s">
        <v>919</v>
      </c>
      <c r="D134" s="118" t="s">
        <v>229</v>
      </c>
      <c r="E134" s="118" t="s">
        <v>230</v>
      </c>
      <c r="F134" s="119">
        <v>77.375824655000002</v>
      </c>
      <c r="G134" s="119">
        <v>55.214256876999997</v>
      </c>
      <c r="H134" s="74">
        <f t="shared" si="3"/>
        <v>0.40137401155953278</v>
      </c>
      <c r="I134" s="119">
        <v>75.148963849999987</v>
      </c>
      <c r="J134" s="119">
        <v>235.9282134212535</v>
      </c>
      <c r="K134" s="74">
        <f t="shared" si="4"/>
        <v>-0.68147529809917073</v>
      </c>
      <c r="L134" s="74">
        <f t="shared" si="5"/>
        <v>0.97122019939782167</v>
      </c>
    </row>
    <row r="135" spans="1:12" x14ac:dyDescent="0.2">
      <c r="A135" s="118" t="s">
        <v>1702</v>
      </c>
      <c r="B135" s="59" t="s">
        <v>1517</v>
      </c>
      <c r="C135" s="59" t="s">
        <v>164</v>
      </c>
      <c r="D135" s="118" t="s">
        <v>229</v>
      </c>
      <c r="E135" s="118" t="s">
        <v>230</v>
      </c>
      <c r="F135" s="119">
        <v>22.692072850000002</v>
      </c>
      <c r="G135" s="119">
        <v>12.09737936</v>
      </c>
      <c r="H135" s="74">
        <f t="shared" ref="H135:H198" si="6">IF(ISERROR(F135/G135-1),"",IF((F135/G135-1)&gt;10000%,"",F135/G135-1))</f>
        <v>0.87578418223630905</v>
      </c>
      <c r="I135" s="119">
        <v>72.290173988872013</v>
      </c>
      <c r="J135" s="119">
        <v>46.551207340000005</v>
      </c>
      <c r="K135" s="74">
        <f t="shared" ref="K135:K198" si="7">IF(ISERROR(I135/J135-1),"",IF((I135/J135-1)&gt;10000%,"",I135/J135-1))</f>
        <v>0.55291727367842758</v>
      </c>
      <c r="L135" s="74">
        <f t="shared" ref="L135:L198" si="8">IF(ISERROR(I135/F135),"",IF(I135/F135&gt;10000%,"",I135/F135))</f>
        <v>3.1857016530277886</v>
      </c>
    </row>
    <row r="136" spans="1:12" x14ac:dyDescent="0.2">
      <c r="A136" s="118" t="s">
        <v>2876</v>
      </c>
      <c r="B136" s="59" t="s">
        <v>243</v>
      </c>
      <c r="C136" s="59" t="s">
        <v>681</v>
      </c>
      <c r="D136" s="118" t="s">
        <v>228</v>
      </c>
      <c r="E136" s="118" t="s">
        <v>1053</v>
      </c>
      <c r="F136" s="119">
        <v>1.2168126429999999</v>
      </c>
      <c r="G136" s="119">
        <v>1.7708905070000001</v>
      </c>
      <c r="H136" s="74">
        <f t="shared" si="6"/>
        <v>-0.31288092731302908</v>
      </c>
      <c r="I136" s="119">
        <v>71.999555090000001</v>
      </c>
      <c r="J136" s="119">
        <v>3.3032015414891602</v>
      </c>
      <c r="K136" s="74">
        <f t="shared" si="7"/>
        <v>20.796900426953943</v>
      </c>
      <c r="L136" s="74">
        <f t="shared" si="8"/>
        <v>59.170617189256149</v>
      </c>
    </row>
    <row r="137" spans="1:12" x14ac:dyDescent="0.2">
      <c r="A137" s="118" t="s">
        <v>2869</v>
      </c>
      <c r="B137" s="59" t="s">
        <v>380</v>
      </c>
      <c r="C137" s="59" t="s">
        <v>681</v>
      </c>
      <c r="D137" s="118" t="s">
        <v>228</v>
      </c>
      <c r="E137" s="118" t="s">
        <v>1053</v>
      </c>
      <c r="F137" s="119">
        <v>24.887924131000002</v>
      </c>
      <c r="G137" s="119">
        <v>12.027973673</v>
      </c>
      <c r="H137" s="74">
        <f t="shared" si="6"/>
        <v>1.069170153478769</v>
      </c>
      <c r="I137" s="119">
        <v>71.771280439999998</v>
      </c>
      <c r="J137" s="119">
        <v>44.93591945</v>
      </c>
      <c r="K137" s="74">
        <f t="shared" si="7"/>
        <v>0.59719176370385796</v>
      </c>
      <c r="L137" s="74">
        <f t="shared" si="8"/>
        <v>2.8837793004440591</v>
      </c>
    </row>
    <row r="138" spans="1:12" x14ac:dyDescent="0.2">
      <c r="A138" s="118" t="s">
        <v>2493</v>
      </c>
      <c r="B138" s="59" t="s">
        <v>1798</v>
      </c>
      <c r="C138" s="59" t="s">
        <v>914</v>
      </c>
      <c r="D138" s="118" t="s">
        <v>228</v>
      </c>
      <c r="E138" s="118" t="s">
        <v>3028</v>
      </c>
      <c r="F138" s="119">
        <v>34.212990564999998</v>
      </c>
      <c r="G138" s="119">
        <v>32.568706675000001</v>
      </c>
      <c r="H138" s="74">
        <f t="shared" si="6"/>
        <v>5.048661914665975E-2</v>
      </c>
      <c r="I138" s="119">
        <v>71.56772998000001</v>
      </c>
      <c r="J138" s="119">
        <v>144.73432585</v>
      </c>
      <c r="K138" s="74">
        <f t="shared" si="7"/>
        <v>-0.50552345091812234</v>
      </c>
      <c r="L138" s="74">
        <f t="shared" si="8"/>
        <v>2.0918291209893249</v>
      </c>
    </row>
    <row r="139" spans="1:12" x14ac:dyDescent="0.2">
      <c r="A139" s="118" t="s">
        <v>2310</v>
      </c>
      <c r="B139" s="118" t="s">
        <v>953</v>
      </c>
      <c r="C139" s="118" t="s">
        <v>919</v>
      </c>
      <c r="D139" s="118" t="s">
        <v>229</v>
      </c>
      <c r="E139" s="118" t="s">
        <v>230</v>
      </c>
      <c r="F139" s="119">
        <v>39.813394672000001</v>
      </c>
      <c r="G139" s="119">
        <v>24.959233496</v>
      </c>
      <c r="H139" s="74">
        <f t="shared" si="6"/>
        <v>0.59513691309392769</v>
      </c>
      <c r="I139" s="119">
        <v>71.156390689999995</v>
      </c>
      <c r="J139" s="119">
        <v>114.72230931999999</v>
      </c>
      <c r="K139" s="74">
        <f t="shared" si="7"/>
        <v>-0.37975106052371788</v>
      </c>
      <c r="L139" s="74">
        <f t="shared" si="8"/>
        <v>1.7872475149686977</v>
      </c>
    </row>
    <row r="140" spans="1:12" x14ac:dyDescent="0.2">
      <c r="A140" s="118" t="s">
        <v>1867</v>
      </c>
      <c r="B140" s="59" t="s">
        <v>379</v>
      </c>
      <c r="C140" s="59" t="s">
        <v>919</v>
      </c>
      <c r="D140" s="118" t="s">
        <v>229</v>
      </c>
      <c r="E140" s="118" t="s">
        <v>230</v>
      </c>
      <c r="F140" s="119">
        <v>17.634320260999999</v>
      </c>
      <c r="G140" s="119">
        <v>22.486328162</v>
      </c>
      <c r="H140" s="74">
        <f t="shared" si="6"/>
        <v>-0.21577590907881017</v>
      </c>
      <c r="I140" s="119">
        <v>67.375444470000005</v>
      </c>
      <c r="J140" s="119">
        <v>98.576404400000001</v>
      </c>
      <c r="K140" s="74">
        <f t="shared" si="7"/>
        <v>-0.3165155000317702</v>
      </c>
      <c r="L140" s="74">
        <f t="shared" si="8"/>
        <v>3.8206998326443746</v>
      </c>
    </row>
    <row r="141" spans="1:12" x14ac:dyDescent="0.2">
      <c r="A141" s="118" t="s">
        <v>3000</v>
      </c>
      <c r="B141" s="59" t="s">
        <v>45</v>
      </c>
      <c r="C141" s="59" t="s">
        <v>919</v>
      </c>
      <c r="D141" s="118" t="s">
        <v>854</v>
      </c>
      <c r="E141" s="118" t="s">
        <v>230</v>
      </c>
      <c r="F141" s="119">
        <v>20.334475052000002</v>
      </c>
      <c r="G141" s="119">
        <v>6.745049216</v>
      </c>
      <c r="H141" s="74">
        <f t="shared" si="6"/>
        <v>2.0147259717192849</v>
      </c>
      <c r="I141" s="119">
        <v>66.687261626671997</v>
      </c>
      <c r="J141" s="119">
        <v>21.078944170000003</v>
      </c>
      <c r="K141" s="74">
        <f t="shared" si="7"/>
        <v>2.1636907944176214</v>
      </c>
      <c r="L141" s="74">
        <f t="shared" si="8"/>
        <v>3.2795172462597186</v>
      </c>
    </row>
    <row r="142" spans="1:12" x14ac:dyDescent="0.2">
      <c r="A142" s="118" t="s">
        <v>2299</v>
      </c>
      <c r="B142" s="59" t="s">
        <v>979</v>
      </c>
      <c r="C142" s="59" t="s">
        <v>681</v>
      </c>
      <c r="D142" s="118" t="s">
        <v>228</v>
      </c>
      <c r="E142" s="118" t="s">
        <v>1053</v>
      </c>
      <c r="F142" s="119">
        <v>161.48879062900002</v>
      </c>
      <c r="G142" s="119">
        <v>62.479726806999999</v>
      </c>
      <c r="H142" s="74">
        <f t="shared" si="6"/>
        <v>1.584659038728502</v>
      </c>
      <c r="I142" s="119">
        <v>66.443814660000001</v>
      </c>
      <c r="J142" s="119">
        <v>267.72467777711347</v>
      </c>
      <c r="K142" s="74">
        <f t="shared" si="7"/>
        <v>-0.75182035809446035</v>
      </c>
      <c r="L142" s="74">
        <f t="shared" si="8"/>
        <v>0.41144536658675107</v>
      </c>
    </row>
    <row r="143" spans="1:12" x14ac:dyDescent="0.2">
      <c r="A143" s="118" t="s">
        <v>1830</v>
      </c>
      <c r="B143" s="59" t="s">
        <v>1794</v>
      </c>
      <c r="C143" s="59" t="s">
        <v>919</v>
      </c>
      <c r="D143" s="118" t="s">
        <v>854</v>
      </c>
      <c r="E143" s="118" t="s">
        <v>1053</v>
      </c>
      <c r="F143" s="119">
        <v>14.921990189999999</v>
      </c>
      <c r="G143" s="119">
        <v>3.4772316700000001</v>
      </c>
      <c r="H143" s="74">
        <f t="shared" si="6"/>
        <v>3.2913419657195284</v>
      </c>
      <c r="I143" s="119">
        <v>66.304112419999996</v>
      </c>
      <c r="J143" s="119">
        <v>8.4032716999999995</v>
      </c>
      <c r="K143" s="74">
        <f t="shared" si="7"/>
        <v>6.8902735490511393</v>
      </c>
      <c r="L143" s="74">
        <f t="shared" si="8"/>
        <v>4.4433826571226289</v>
      </c>
    </row>
    <row r="144" spans="1:12" x14ac:dyDescent="0.2">
      <c r="A144" s="118" t="s">
        <v>1971</v>
      </c>
      <c r="B144" s="59" t="s">
        <v>25</v>
      </c>
      <c r="C144" s="59" t="s">
        <v>1950</v>
      </c>
      <c r="D144" s="118" t="s">
        <v>229</v>
      </c>
      <c r="E144" s="118" t="s">
        <v>230</v>
      </c>
      <c r="F144" s="119">
        <v>0.41993594000000001</v>
      </c>
      <c r="G144" s="119">
        <v>0.94413670299999997</v>
      </c>
      <c r="H144" s="74">
        <f t="shared" si="6"/>
        <v>-0.55521701606806406</v>
      </c>
      <c r="I144" s="119">
        <v>65.547361739999999</v>
      </c>
      <c r="J144" s="119">
        <v>1.0699758799999999</v>
      </c>
      <c r="K144" s="74">
        <f t="shared" si="7"/>
        <v>60.260597519263712</v>
      </c>
      <c r="L144" s="74" t="str">
        <f t="shared" si="8"/>
        <v/>
      </c>
    </row>
    <row r="145" spans="1:12" x14ac:dyDescent="0.2">
      <c r="A145" s="118" t="s">
        <v>2232</v>
      </c>
      <c r="B145" s="59" t="s">
        <v>614</v>
      </c>
      <c r="C145" s="59" t="s">
        <v>919</v>
      </c>
      <c r="D145" s="118" t="s">
        <v>229</v>
      </c>
      <c r="E145" s="118" t="s">
        <v>230</v>
      </c>
      <c r="F145" s="119">
        <v>14.558592639</v>
      </c>
      <c r="G145" s="119">
        <v>14.60267799</v>
      </c>
      <c r="H145" s="74">
        <f t="shared" si="6"/>
        <v>-3.0189908337491245E-3</v>
      </c>
      <c r="I145" s="119">
        <v>64.980235719999996</v>
      </c>
      <c r="J145" s="119">
        <v>52.745469627223997</v>
      </c>
      <c r="K145" s="74">
        <f t="shared" si="7"/>
        <v>0.23195861519945882</v>
      </c>
      <c r="L145" s="74">
        <f t="shared" si="8"/>
        <v>4.4633597031851115</v>
      </c>
    </row>
    <row r="146" spans="1:12" x14ac:dyDescent="0.2">
      <c r="A146" s="118" t="s">
        <v>2057</v>
      </c>
      <c r="B146" s="59" t="s">
        <v>0</v>
      </c>
      <c r="C146" s="59" t="s">
        <v>1003</v>
      </c>
      <c r="D146" s="118" t="s">
        <v>229</v>
      </c>
      <c r="E146" s="118" t="s">
        <v>230</v>
      </c>
      <c r="F146" s="119">
        <v>3.9366067170000001</v>
      </c>
      <c r="G146" s="119">
        <v>2.4554774959999999</v>
      </c>
      <c r="H146" s="74">
        <f t="shared" si="6"/>
        <v>0.60319397079092618</v>
      </c>
      <c r="I146" s="119">
        <v>62.809690708346501</v>
      </c>
      <c r="J146" s="119">
        <v>5.2185086100000007</v>
      </c>
      <c r="K146" s="74">
        <f t="shared" si="7"/>
        <v>11.035946551470094</v>
      </c>
      <c r="L146" s="74">
        <f t="shared" si="8"/>
        <v>15.955287186069825</v>
      </c>
    </row>
    <row r="147" spans="1:12" x14ac:dyDescent="0.2">
      <c r="A147" s="118" t="s">
        <v>2442</v>
      </c>
      <c r="B147" s="59" t="s">
        <v>314</v>
      </c>
      <c r="C147" s="59" t="s">
        <v>681</v>
      </c>
      <c r="D147" s="118" t="s">
        <v>229</v>
      </c>
      <c r="E147" s="118" t="s">
        <v>1053</v>
      </c>
      <c r="F147" s="119">
        <v>1.4033164820000001</v>
      </c>
      <c r="G147" s="119">
        <v>0.58107901699999998</v>
      </c>
      <c r="H147" s="74">
        <f t="shared" si="6"/>
        <v>1.4150183382030472</v>
      </c>
      <c r="I147" s="119">
        <v>62.48102961</v>
      </c>
      <c r="J147" s="119">
        <v>0.35678634000000004</v>
      </c>
      <c r="K147" s="74" t="str">
        <f t="shared" si="7"/>
        <v/>
      </c>
      <c r="L147" s="74">
        <f t="shared" si="8"/>
        <v>44.523833655079947</v>
      </c>
    </row>
    <row r="148" spans="1:12" x14ac:dyDescent="0.2">
      <c r="A148" s="118" t="s">
        <v>1734</v>
      </c>
      <c r="B148" s="59" t="s">
        <v>135</v>
      </c>
      <c r="C148" s="59" t="s">
        <v>681</v>
      </c>
      <c r="D148" s="118" t="s">
        <v>228</v>
      </c>
      <c r="E148" s="118" t="s">
        <v>1053</v>
      </c>
      <c r="F148" s="119">
        <v>10.905948449999999</v>
      </c>
      <c r="G148" s="119">
        <v>14.885154086</v>
      </c>
      <c r="H148" s="74">
        <f t="shared" si="6"/>
        <v>-0.26732713769772676</v>
      </c>
      <c r="I148" s="119">
        <v>62.420950159999997</v>
      </c>
      <c r="J148" s="119">
        <v>55.108609739999999</v>
      </c>
      <c r="K148" s="74">
        <f t="shared" si="7"/>
        <v>0.13268961881817187</v>
      </c>
      <c r="L148" s="74">
        <f t="shared" si="8"/>
        <v>5.7235691555098089</v>
      </c>
    </row>
    <row r="149" spans="1:12" x14ac:dyDescent="0.2">
      <c r="A149" s="118" t="s">
        <v>2161</v>
      </c>
      <c r="B149" s="59" t="s">
        <v>405</v>
      </c>
      <c r="C149" s="59" t="s">
        <v>915</v>
      </c>
      <c r="D149" s="118" t="s">
        <v>228</v>
      </c>
      <c r="E149" s="118" t="s">
        <v>1053</v>
      </c>
      <c r="F149" s="119">
        <v>10.96438137</v>
      </c>
      <c r="G149" s="119">
        <v>9.750876E-2</v>
      </c>
      <c r="H149" s="74" t="str">
        <f t="shared" si="6"/>
        <v/>
      </c>
      <c r="I149" s="119">
        <v>61.75200667</v>
      </c>
      <c r="J149" s="119">
        <v>3.1478299999999999E-3</v>
      </c>
      <c r="K149" s="74" t="str">
        <f t="shared" si="7"/>
        <v/>
      </c>
      <c r="L149" s="74">
        <f t="shared" si="8"/>
        <v>5.6320557071246782</v>
      </c>
    </row>
    <row r="150" spans="1:12" x14ac:dyDescent="0.2">
      <c r="A150" s="118" t="s">
        <v>1871</v>
      </c>
      <c r="B150" s="59" t="s">
        <v>191</v>
      </c>
      <c r="C150" s="59" t="s">
        <v>919</v>
      </c>
      <c r="D150" s="118" t="s">
        <v>229</v>
      </c>
      <c r="E150" s="118" t="s">
        <v>1053</v>
      </c>
      <c r="F150" s="119">
        <v>8.7762878369999999</v>
      </c>
      <c r="G150" s="119">
        <v>5.4217379890000004</v>
      </c>
      <c r="H150" s="74">
        <f t="shared" si="6"/>
        <v>0.61872223534334259</v>
      </c>
      <c r="I150" s="119">
        <v>61.126633179999999</v>
      </c>
      <c r="J150" s="119">
        <v>14.6314373</v>
      </c>
      <c r="K150" s="74">
        <f t="shared" si="7"/>
        <v>3.1777599785087416</v>
      </c>
      <c r="L150" s="74">
        <f t="shared" si="8"/>
        <v>6.964975889042277</v>
      </c>
    </row>
    <row r="151" spans="1:12" x14ac:dyDescent="0.2">
      <c r="A151" s="118" t="s">
        <v>2071</v>
      </c>
      <c r="B151" s="59" t="s">
        <v>94</v>
      </c>
      <c r="C151" s="59" t="s">
        <v>1003</v>
      </c>
      <c r="D151" s="118" t="s">
        <v>229</v>
      </c>
      <c r="E151" s="118" t="s">
        <v>230</v>
      </c>
      <c r="F151" s="119">
        <v>22.852277065999999</v>
      </c>
      <c r="G151" s="119">
        <v>10.01405405</v>
      </c>
      <c r="H151" s="74">
        <f t="shared" si="6"/>
        <v>1.282020543518037</v>
      </c>
      <c r="I151" s="119">
        <v>60.9158130093655</v>
      </c>
      <c r="J151" s="119">
        <v>32.836885690000003</v>
      </c>
      <c r="K151" s="74">
        <f t="shared" si="7"/>
        <v>0.85510323921846609</v>
      </c>
      <c r="L151" s="74">
        <f t="shared" si="8"/>
        <v>2.6656342750192308</v>
      </c>
    </row>
    <row r="152" spans="1:12" x14ac:dyDescent="0.2">
      <c r="A152" s="118" t="s">
        <v>2860</v>
      </c>
      <c r="B152" s="59" t="s">
        <v>143</v>
      </c>
      <c r="C152" s="59" t="s">
        <v>681</v>
      </c>
      <c r="D152" s="118" t="s">
        <v>228</v>
      </c>
      <c r="E152" s="118" t="s">
        <v>1053</v>
      </c>
      <c r="F152" s="119">
        <v>22.608871657999998</v>
      </c>
      <c r="G152" s="119">
        <v>22.551335031000001</v>
      </c>
      <c r="H152" s="74">
        <f t="shared" si="6"/>
        <v>2.5513623437771749E-3</v>
      </c>
      <c r="I152" s="119">
        <v>59.510405990000002</v>
      </c>
      <c r="J152" s="119">
        <v>98.726756765567998</v>
      </c>
      <c r="K152" s="74">
        <f t="shared" si="7"/>
        <v>-0.39722109851830067</v>
      </c>
      <c r="L152" s="74">
        <f t="shared" si="8"/>
        <v>2.6321705430594826</v>
      </c>
    </row>
    <row r="153" spans="1:12" x14ac:dyDescent="0.2">
      <c r="A153" s="118" t="s">
        <v>2271</v>
      </c>
      <c r="B153" s="59" t="s">
        <v>439</v>
      </c>
      <c r="C153" s="59" t="s">
        <v>919</v>
      </c>
      <c r="D153" s="118" t="s">
        <v>229</v>
      </c>
      <c r="E153" s="118" t="s">
        <v>230</v>
      </c>
      <c r="F153" s="119">
        <v>20.041419089000001</v>
      </c>
      <c r="G153" s="119">
        <v>13.781927762</v>
      </c>
      <c r="H153" s="74">
        <f t="shared" si="6"/>
        <v>0.45418111566793162</v>
      </c>
      <c r="I153" s="119">
        <v>59.167352020000003</v>
      </c>
      <c r="J153" s="119">
        <v>49.399836469999997</v>
      </c>
      <c r="K153" s="74">
        <f t="shared" si="7"/>
        <v>0.19772364137139831</v>
      </c>
      <c r="L153" s="74">
        <f t="shared" si="8"/>
        <v>2.952253618231794</v>
      </c>
    </row>
    <row r="154" spans="1:12" x14ac:dyDescent="0.2">
      <c r="A154" s="118" t="s">
        <v>2336</v>
      </c>
      <c r="B154" s="59" t="s">
        <v>309</v>
      </c>
      <c r="C154" s="59" t="s">
        <v>916</v>
      </c>
      <c r="D154" s="118" t="s">
        <v>228</v>
      </c>
      <c r="E154" s="118" t="s">
        <v>1053</v>
      </c>
      <c r="F154" s="119">
        <v>12.165914050000001</v>
      </c>
      <c r="G154" s="119">
        <v>3.0912403799999999</v>
      </c>
      <c r="H154" s="74">
        <f t="shared" si="6"/>
        <v>2.935609190638226</v>
      </c>
      <c r="I154" s="119">
        <v>58.831661523872505</v>
      </c>
      <c r="J154" s="119">
        <v>6.8111180400000002</v>
      </c>
      <c r="K154" s="74">
        <f t="shared" si="7"/>
        <v>7.6375924155724224</v>
      </c>
      <c r="L154" s="74">
        <f t="shared" si="8"/>
        <v>4.8357781652972056</v>
      </c>
    </row>
    <row r="155" spans="1:12" x14ac:dyDescent="0.2">
      <c r="A155" s="118" t="s">
        <v>2315</v>
      </c>
      <c r="B155" s="59" t="s">
        <v>108</v>
      </c>
      <c r="C155" s="59" t="s">
        <v>681</v>
      </c>
      <c r="D155" s="118" t="s">
        <v>228</v>
      </c>
      <c r="E155" s="118" t="s">
        <v>1053</v>
      </c>
      <c r="F155" s="119">
        <v>28.659700631</v>
      </c>
      <c r="G155" s="119">
        <v>9.0333988830000003</v>
      </c>
      <c r="H155" s="74">
        <f t="shared" si="6"/>
        <v>2.1726375644647815</v>
      </c>
      <c r="I155" s="119">
        <v>57.27535116</v>
      </c>
      <c r="J155" s="119">
        <v>29.150949140000002</v>
      </c>
      <c r="K155" s="74">
        <f t="shared" si="7"/>
        <v>0.96478512191593069</v>
      </c>
      <c r="L155" s="74">
        <f t="shared" si="8"/>
        <v>1.9984629950407664</v>
      </c>
    </row>
    <row r="156" spans="1:12" x14ac:dyDescent="0.2">
      <c r="A156" s="118" t="s">
        <v>2624</v>
      </c>
      <c r="B156" s="59" t="s">
        <v>235</v>
      </c>
      <c r="C156" s="59" t="s">
        <v>920</v>
      </c>
      <c r="D156" s="118" t="s">
        <v>228</v>
      </c>
      <c r="E156" s="118" t="s">
        <v>1053</v>
      </c>
      <c r="F156" s="119">
        <v>24.314905850000002</v>
      </c>
      <c r="G156" s="119">
        <v>24.294581633</v>
      </c>
      <c r="H156" s="74">
        <f t="shared" si="6"/>
        <v>8.3657406853210325E-4</v>
      </c>
      <c r="I156" s="119">
        <v>56.822500600000005</v>
      </c>
      <c r="J156" s="119">
        <v>105.58582855</v>
      </c>
      <c r="K156" s="74">
        <f t="shared" si="7"/>
        <v>-0.46183591699437387</v>
      </c>
      <c r="L156" s="74">
        <f t="shared" si="8"/>
        <v>2.3369410085542239</v>
      </c>
    </row>
    <row r="157" spans="1:12" x14ac:dyDescent="0.2">
      <c r="A157" s="118" t="s">
        <v>1891</v>
      </c>
      <c r="B157" s="59" t="s">
        <v>378</v>
      </c>
      <c r="C157" s="59" t="s">
        <v>919</v>
      </c>
      <c r="D157" s="118" t="s">
        <v>229</v>
      </c>
      <c r="E157" s="118" t="s">
        <v>230</v>
      </c>
      <c r="F157" s="119">
        <v>1.3309115600000001</v>
      </c>
      <c r="G157" s="119">
        <v>0.96737221100000004</v>
      </c>
      <c r="H157" s="74">
        <f t="shared" si="6"/>
        <v>0.37580090152083145</v>
      </c>
      <c r="I157" s="119">
        <v>56.59774084</v>
      </c>
      <c r="J157" s="119">
        <v>1.17452953</v>
      </c>
      <c r="K157" s="74">
        <f t="shared" si="7"/>
        <v>47.187584385383651</v>
      </c>
      <c r="L157" s="74">
        <f t="shared" si="8"/>
        <v>42.525546055066194</v>
      </c>
    </row>
    <row r="158" spans="1:12" x14ac:dyDescent="0.2">
      <c r="A158" s="118" t="s">
        <v>2003</v>
      </c>
      <c r="B158" s="59" t="s">
        <v>283</v>
      </c>
      <c r="C158" s="59" t="s">
        <v>295</v>
      </c>
      <c r="D158" s="118" t="s">
        <v>229</v>
      </c>
      <c r="E158" s="118" t="s">
        <v>230</v>
      </c>
      <c r="F158" s="119">
        <v>20.896720215999999</v>
      </c>
      <c r="G158" s="119">
        <v>10.444446693</v>
      </c>
      <c r="H158" s="74">
        <f t="shared" si="6"/>
        <v>1.0007493771790941</v>
      </c>
      <c r="I158" s="119">
        <v>56.501972789999996</v>
      </c>
      <c r="J158" s="119">
        <v>34.02203901</v>
      </c>
      <c r="K158" s="74">
        <f t="shared" si="7"/>
        <v>0.66074622315824549</v>
      </c>
      <c r="L158" s="74">
        <f t="shared" si="8"/>
        <v>2.7038679853089151</v>
      </c>
    </row>
    <row r="159" spans="1:12" x14ac:dyDescent="0.2">
      <c r="A159" s="118" t="s">
        <v>2254</v>
      </c>
      <c r="B159" s="59" t="s">
        <v>423</v>
      </c>
      <c r="C159" s="59" t="s">
        <v>919</v>
      </c>
      <c r="D159" s="118" t="s">
        <v>229</v>
      </c>
      <c r="E159" s="118" t="s">
        <v>230</v>
      </c>
      <c r="F159" s="119">
        <v>20.787601792</v>
      </c>
      <c r="G159" s="119">
        <v>18.329644513000002</v>
      </c>
      <c r="H159" s="74">
        <f t="shared" si="6"/>
        <v>0.13409737855290826</v>
      </c>
      <c r="I159" s="119">
        <v>55.543910270000005</v>
      </c>
      <c r="J159" s="119">
        <v>71.803186629999999</v>
      </c>
      <c r="K159" s="74">
        <f t="shared" si="7"/>
        <v>-0.22644226702337922</v>
      </c>
      <c r="L159" s="74">
        <f t="shared" si="8"/>
        <v>2.6719729782093378</v>
      </c>
    </row>
    <row r="160" spans="1:12" x14ac:dyDescent="0.2">
      <c r="A160" s="118" t="s">
        <v>2185</v>
      </c>
      <c r="B160" s="59" t="s">
        <v>559</v>
      </c>
      <c r="C160" s="59" t="s">
        <v>915</v>
      </c>
      <c r="D160" s="118" t="s">
        <v>228</v>
      </c>
      <c r="E160" s="118" t="s">
        <v>1053</v>
      </c>
      <c r="F160" s="119">
        <v>27.243444366000002</v>
      </c>
      <c r="G160" s="119">
        <v>6.0942306200000003</v>
      </c>
      <c r="H160" s="74">
        <f t="shared" si="6"/>
        <v>3.4703664932850868</v>
      </c>
      <c r="I160" s="119">
        <v>55.467379155035999</v>
      </c>
      <c r="J160" s="119">
        <v>18.162318249999998</v>
      </c>
      <c r="K160" s="74">
        <f t="shared" si="7"/>
        <v>2.0539812369511807</v>
      </c>
      <c r="L160" s="74">
        <f t="shared" si="8"/>
        <v>2.0359899581662169</v>
      </c>
    </row>
    <row r="161" spans="1:12" x14ac:dyDescent="0.2">
      <c r="A161" s="118" t="s">
        <v>2995</v>
      </c>
      <c r="B161" s="59" t="s">
        <v>974</v>
      </c>
      <c r="C161" s="59" t="s">
        <v>919</v>
      </c>
      <c r="D161" s="118" t="s">
        <v>229</v>
      </c>
      <c r="E161" s="118" t="s">
        <v>230</v>
      </c>
      <c r="F161" s="119">
        <v>29.970650186</v>
      </c>
      <c r="G161" s="119">
        <v>14.496462277000001</v>
      </c>
      <c r="H161" s="74">
        <f t="shared" si="6"/>
        <v>1.0674458094200854</v>
      </c>
      <c r="I161" s="119">
        <v>55.058334844123998</v>
      </c>
      <c r="J161" s="119">
        <v>52.308449704716502</v>
      </c>
      <c r="K161" s="74">
        <f t="shared" si="7"/>
        <v>5.2570572344061484E-2</v>
      </c>
      <c r="L161" s="74">
        <f t="shared" si="8"/>
        <v>1.8370750885425584</v>
      </c>
    </row>
    <row r="162" spans="1:12" x14ac:dyDescent="0.2">
      <c r="A162" s="118" t="s">
        <v>1967</v>
      </c>
      <c r="B162" s="59" t="s">
        <v>39</v>
      </c>
      <c r="C162" s="59" t="s">
        <v>1950</v>
      </c>
      <c r="D162" s="118" t="s">
        <v>229</v>
      </c>
      <c r="E162" s="118" t="s">
        <v>230</v>
      </c>
      <c r="F162" s="119">
        <v>27.631343177000002</v>
      </c>
      <c r="G162" s="119">
        <v>20.194603634</v>
      </c>
      <c r="H162" s="74">
        <f t="shared" si="6"/>
        <v>0.3682538007569196</v>
      </c>
      <c r="I162" s="119">
        <v>54.27067778</v>
      </c>
      <c r="J162" s="119">
        <v>88.116328060000001</v>
      </c>
      <c r="K162" s="74">
        <f t="shared" si="7"/>
        <v>-0.38410191419862483</v>
      </c>
      <c r="L162" s="74">
        <f t="shared" si="8"/>
        <v>1.9640984309866725</v>
      </c>
    </row>
    <row r="163" spans="1:12" x14ac:dyDescent="0.2">
      <c r="A163" s="118" t="s">
        <v>2238</v>
      </c>
      <c r="B163" s="59" t="s">
        <v>947</v>
      </c>
      <c r="C163" s="59" t="s">
        <v>919</v>
      </c>
      <c r="D163" s="118" t="s">
        <v>229</v>
      </c>
      <c r="E163" s="118" t="s">
        <v>230</v>
      </c>
      <c r="F163" s="119">
        <v>16.937275155000002</v>
      </c>
      <c r="G163" s="119">
        <v>10.85063628</v>
      </c>
      <c r="H163" s="74">
        <f t="shared" si="6"/>
        <v>0.56094764564350519</v>
      </c>
      <c r="I163" s="119">
        <v>52.491608811502005</v>
      </c>
      <c r="J163" s="119">
        <v>35.440640999999999</v>
      </c>
      <c r="K163" s="74">
        <f t="shared" si="7"/>
        <v>0.48111341472356561</v>
      </c>
      <c r="L163" s="74">
        <f t="shared" si="8"/>
        <v>3.0991767171005731</v>
      </c>
    </row>
    <row r="164" spans="1:12" x14ac:dyDescent="0.2">
      <c r="A164" s="118" t="s">
        <v>2362</v>
      </c>
      <c r="B164" s="59" t="s">
        <v>418</v>
      </c>
      <c r="C164" s="59" t="s">
        <v>921</v>
      </c>
      <c r="D164" s="118" t="s">
        <v>229</v>
      </c>
      <c r="E164" s="118" t="s">
        <v>1053</v>
      </c>
      <c r="F164" s="119">
        <v>2.4427224399999998</v>
      </c>
      <c r="G164" s="119">
        <v>4.1527153700000001</v>
      </c>
      <c r="H164" s="74">
        <f t="shared" si="6"/>
        <v>-0.4117770609450655</v>
      </c>
      <c r="I164" s="119">
        <v>52.190024039999997</v>
      </c>
      <c r="J164" s="119">
        <v>10.5102362</v>
      </c>
      <c r="K164" s="74">
        <f t="shared" si="7"/>
        <v>3.9656375981350447</v>
      </c>
      <c r="L164" s="74">
        <f t="shared" si="8"/>
        <v>21.365515453323464</v>
      </c>
    </row>
    <row r="165" spans="1:12" x14ac:dyDescent="0.2">
      <c r="A165" s="118" t="s">
        <v>1757</v>
      </c>
      <c r="B165" s="59" t="s">
        <v>355</v>
      </c>
      <c r="C165" s="59" t="s">
        <v>681</v>
      </c>
      <c r="D165" s="118" t="s">
        <v>228</v>
      </c>
      <c r="E165" s="118" t="s">
        <v>1053</v>
      </c>
      <c r="F165" s="119">
        <v>24.601674160000002</v>
      </c>
      <c r="G165" s="119">
        <v>10.223563929999999</v>
      </c>
      <c r="H165" s="74">
        <f t="shared" si="6"/>
        <v>1.4063696699552017</v>
      </c>
      <c r="I165" s="119">
        <v>52.152579420000002</v>
      </c>
      <c r="J165" s="119">
        <v>33.467238516511848</v>
      </c>
      <c r="K165" s="74">
        <f t="shared" si="7"/>
        <v>0.55831737937593218</v>
      </c>
      <c r="L165" s="74">
        <f t="shared" si="8"/>
        <v>2.1198792846706005</v>
      </c>
    </row>
    <row r="166" spans="1:12" x14ac:dyDescent="0.2">
      <c r="A166" s="118" t="s">
        <v>1743</v>
      </c>
      <c r="B166" s="118" t="s">
        <v>353</v>
      </c>
      <c r="C166" s="118" t="s">
        <v>681</v>
      </c>
      <c r="D166" s="118" t="s">
        <v>228</v>
      </c>
      <c r="E166" s="118" t="s">
        <v>1053</v>
      </c>
      <c r="F166" s="119">
        <v>28.926196899999997</v>
      </c>
      <c r="G166" s="119">
        <v>19.387872715999997</v>
      </c>
      <c r="H166" s="74">
        <f t="shared" si="6"/>
        <v>0.49197373655792687</v>
      </c>
      <c r="I166" s="119">
        <v>52.132927899999999</v>
      </c>
      <c r="J166" s="119">
        <v>78.675470194801491</v>
      </c>
      <c r="K166" s="74">
        <f t="shared" si="7"/>
        <v>-0.33736744412307684</v>
      </c>
      <c r="L166" s="74">
        <f t="shared" si="8"/>
        <v>1.8022738378027152</v>
      </c>
    </row>
    <row r="167" spans="1:12" x14ac:dyDescent="0.2">
      <c r="A167" s="118" t="s">
        <v>1733</v>
      </c>
      <c r="B167" s="59" t="s">
        <v>141</v>
      </c>
      <c r="C167" s="59" t="s">
        <v>681</v>
      </c>
      <c r="D167" s="118" t="s">
        <v>228</v>
      </c>
      <c r="E167" s="118" t="s">
        <v>1053</v>
      </c>
      <c r="F167" s="119">
        <v>10.551970547</v>
      </c>
      <c r="G167" s="119">
        <v>8.6932680480000002</v>
      </c>
      <c r="H167" s="74">
        <f t="shared" si="6"/>
        <v>0.21380940846838592</v>
      </c>
      <c r="I167" s="119">
        <v>51.908149729999998</v>
      </c>
      <c r="J167" s="119">
        <v>27.675259577880503</v>
      </c>
      <c r="K167" s="74">
        <f t="shared" si="7"/>
        <v>0.87561564089132049</v>
      </c>
      <c r="L167" s="74">
        <f t="shared" si="8"/>
        <v>4.9192849334438158</v>
      </c>
    </row>
    <row r="168" spans="1:12" x14ac:dyDescent="0.2">
      <c r="A168" s="118" t="s">
        <v>1759</v>
      </c>
      <c r="B168" s="59" t="s">
        <v>126</v>
      </c>
      <c r="C168" s="59" t="s">
        <v>681</v>
      </c>
      <c r="D168" s="118" t="s">
        <v>228</v>
      </c>
      <c r="E168" s="118" t="s">
        <v>1053</v>
      </c>
      <c r="F168" s="119">
        <v>12.635352607000002</v>
      </c>
      <c r="G168" s="119">
        <v>12.648919412</v>
      </c>
      <c r="H168" s="74">
        <f t="shared" si="6"/>
        <v>-1.0725663242923122E-3</v>
      </c>
      <c r="I168" s="119">
        <v>51.754235130000005</v>
      </c>
      <c r="J168" s="119">
        <v>47.863405200000003</v>
      </c>
      <c r="K168" s="74">
        <f t="shared" si="7"/>
        <v>8.1290286676051204E-2</v>
      </c>
      <c r="L168" s="74">
        <f t="shared" si="8"/>
        <v>4.0959866130944453</v>
      </c>
    </row>
    <row r="169" spans="1:12" x14ac:dyDescent="0.2">
      <c r="A169" s="118" t="s">
        <v>2379</v>
      </c>
      <c r="B169" s="59" t="s">
        <v>257</v>
      </c>
      <c r="C169" s="59" t="s">
        <v>916</v>
      </c>
      <c r="D169" s="118" t="s">
        <v>228</v>
      </c>
      <c r="E169" s="118" t="s">
        <v>1053</v>
      </c>
      <c r="F169" s="119">
        <v>0.12564108999999998</v>
      </c>
      <c r="G169" s="119">
        <v>0.13210464000000002</v>
      </c>
      <c r="H169" s="74">
        <f t="shared" si="6"/>
        <v>-4.8927501713793231E-2</v>
      </c>
      <c r="I169" s="119">
        <v>51.622685990000001</v>
      </c>
      <c r="J169" s="119">
        <v>1.0469350000000001E-2</v>
      </c>
      <c r="K169" s="74" t="str">
        <f t="shared" si="7"/>
        <v/>
      </c>
      <c r="L169" s="74" t="str">
        <f t="shared" si="8"/>
        <v/>
      </c>
    </row>
    <row r="170" spans="1:12" x14ac:dyDescent="0.2">
      <c r="A170" s="118" t="s">
        <v>2455</v>
      </c>
      <c r="B170" s="59" t="s">
        <v>247</v>
      </c>
      <c r="C170" s="59" t="s">
        <v>916</v>
      </c>
      <c r="D170" s="118" t="s">
        <v>228</v>
      </c>
      <c r="E170" s="118" t="s">
        <v>1053</v>
      </c>
      <c r="F170" s="119">
        <v>0</v>
      </c>
      <c r="G170" s="119">
        <v>3.7982224599999999</v>
      </c>
      <c r="H170" s="74">
        <f t="shared" si="6"/>
        <v>-1</v>
      </c>
      <c r="I170" s="119">
        <v>51.270242090000004</v>
      </c>
      <c r="J170" s="119">
        <v>9.9460339999999992</v>
      </c>
      <c r="K170" s="74">
        <f t="shared" si="7"/>
        <v>4.154842833837086</v>
      </c>
      <c r="L170" s="74" t="str">
        <f t="shared" si="8"/>
        <v/>
      </c>
    </row>
    <row r="171" spans="1:12" x14ac:dyDescent="0.2">
      <c r="A171" s="118" t="s">
        <v>2682</v>
      </c>
      <c r="B171" s="59" t="s">
        <v>939</v>
      </c>
      <c r="C171" s="59" t="s">
        <v>920</v>
      </c>
      <c r="D171" s="118" t="s">
        <v>228</v>
      </c>
      <c r="E171" s="118" t="s">
        <v>230</v>
      </c>
      <c r="F171" s="119">
        <v>0.74838388</v>
      </c>
      <c r="G171" s="119">
        <v>1.79176701</v>
      </c>
      <c r="H171" s="74">
        <f t="shared" si="6"/>
        <v>-0.58232076167090496</v>
      </c>
      <c r="I171" s="119">
        <v>50.844168619999998</v>
      </c>
      <c r="J171" s="119">
        <v>3.3133799700000002</v>
      </c>
      <c r="K171" s="74">
        <f t="shared" si="7"/>
        <v>14.345106531805344</v>
      </c>
      <c r="L171" s="74">
        <f t="shared" si="8"/>
        <v>67.938620778416549</v>
      </c>
    </row>
    <row r="172" spans="1:12" x14ac:dyDescent="0.2">
      <c r="A172" s="118" t="s">
        <v>2340</v>
      </c>
      <c r="B172" s="59" t="s">
        <v>145</v>
      </c>
      <c r="C172" s="59" t="s">
        <v>681</v>
      </c>
      <c r="D172" s="118" t="s">
        <v>228</v>
      </c>
      <c r="E172" s="118" t="s">
        <v>1053</v>
      </c>
      <c r="F172" s="119">
        <v>16.138149808000001</v>
      </c>
      <c r="G172" s="119">
        <v>4.5472225769999994</v>
      </c>
      <c r="H172" s="74">
        <f t="shared" si="6"/>
        <v>2.5490125092242661</v>
      </c>
      <c r="I172" s="119">
        <v>50.744186979999995</v>
      </c>
      <c r="J172" s="119">
        <v>11.40616127240895</v>
      </c>
      <c r="K172" s="74">
        <f t="shared" si="7"/>
        <v>3.4488400407548303</v>
      </c>
      <c r="L172" s="74">
        <f t="shared" si="8"/>
        <v>3.1443621222827596</v>
      </c>
    </row>
    <row r="173" spans="1:12" x14ac:dyDescent="0.2">
      <c r="A173" s="118" t="s">
        <v>2329</v>
      </c>
      <c r="B173" s="59" t="s">
        <v>1397</v>
      </c>
      <c r="C173" s="59" t="s">
        <v>681</v>
      </c>
      <c r="D173" s="118" t="s">
        <v>229</v>
      </c>
      <c r="E173" s="118" t="s">
        <v>1053</v>
      </c>
      <c r="F173" s="119">
        <v>3.36952345</v>
      </c>
      <c r="G173" s="119">
        <v>0.29814359999999995</v>
      </c>
      <c r="H173" s="74">
        <f t="shared" si="6"/>
        <v>10.301679626864372</v>
      </c>
      <c r="I173" s="119">
        <v>50.477288999999999</v>
      </c>
      <c r="J173" s="119">
        <v>6.7946000000000006E-2</v>
      </c>
      <c r="K173" s="74" t="str">
        <f t="shared" si="7"/>
        <v/>
      </c>
      <c r="L173" s="74">
        <f t="shared" si="8"/>
        <v>14.980542426555898</v>
      </c>
    </row>
    <row r="174" spans="1:12" x14ac:dyDescent="0.2">
      <c r="A174" s="118" t="s">
        <v>2564</v>
      </c>
      <c r="B174" s="118" t="s">
        <v>2558</v>
      </c>
      <c r="C174" s="59" t="s">
        <v>1989</v>
      </c>
      <c r="D174" s="118" t="s">
        <v>229</v>
      </c>
      <c r="E174" s="118" t="s">
        <v>1053</v>
      </c>
      <c r="F174" s="119">
        <v>3.6621287499999999</v>
      </c>
      <c r="G174" s="119">
        <v>3.5602375499999996</v>
      </c>
      <c r="H174" s="74">
        <f t="shared" si="6"/>
        <v>2.8619213906105889E-2</v>
      </c>
      <c r="I174" s="119">
        <v>49.908504101859798</v>
      </c>
      <c r="J174" s="119">
        <v>8.4505613034667508</v>
      </c>
      <c r="K174" s="74">
        <f t="shared" si="7"/>
        <v>4.9059395358016484</v>
      </c>
      <c r="L174" s="74">
        <f t="shared" si="8"/>
        <v>13.628276750744986</v>
      </c>
    </row>
    <row r="175" spans="1:12" x14ac:dyDescent="0.2">
      <c r="A175" s="118" t="s">
        <v>1821</v>
      </c>
      <c r="B175" s="59" t="s">
        <v>977</v>
      </c>
      <c r="C175" s="59" t="s">
        <v>919</v>
      </c>
      <c r="D175" s="118" t="s">
        <v>854</v>
      </c>
      <c r="E175" s="118" t="s">
        <v>230</v>
      </c>
      <c r="F175" s="119">
        <v>61.127135864999602</v>
      </c>
      <c r="G175" s="119">
        <v>19.681020443999998</v>
      </c>
      <c r="H175" s="74">
        <f t="shared" si="6"/>
        <v>2.1058926054637053</v>
      </c>
      <c r="I175" s="119">
        <v>49.639509170000004</v>
      </c>
      <c r="J175" s="119">
        <v>79.03911948999999</v>
      </c>
      <c r="K175" s="74">
        <f t="shared" si="7"/>
        <v>-0.37196277627712715</v>
      </c>
      <c r="L175" s="74">
        <f t="shared" si="8"/>
        <v>0.8120699337137236</v>
      </c>
    </row>
    <row r="176" spans="1:12" x14ac:dyDescent="0.2">
      <c r="A176" s="118" t="s">
        <v>2300</v>
      </c>
      <c r="B176" s="59" t="s">
        <v>530</v>
      </c>
      <c r="C176" s="59" t="s">
        <v>919</v>
      </c>
      <c r="D176" s="118" t="s">
        <v>229</v>
      </c>
      <c r="E176" s="118" t="s">
        <v>230</v>
      </c>
      <c r="F176" s="119">
        <v>25.940133760000002</v>
      </c>
      <c r="G176" s="119">
        <v>10.008652489999999</v>
      </c>
      <c r="H176" s="74">
        <f t="shared" si="6"/>
        <v>1.5917708488647908</v>
      </c>
      <c r="I176" s="119">
        <v>49.245828233016901</v>
      </c>
      <c r="J176" s="119">
        <v>32.648682961174799</v>
      </c>
      <c r="K176" s="74">
        <f t="shared" si="7"/>
        <v>0.50835573648036947</v>
      </c>
      <c r="L176" s="74">
        <f t="shared" si="8"/>
        <v>1.8984415689079661</v>
      </c>
    </row>
    <row r="177" spans="1:12" x14ac:dyDescent="0.2">
      <c r="A177" s="118" t="s">
        <v>3024</v>
      </c>
      <c r="B177" s="59" t="s">
        <v>322</v>
      </c>
      <c r="C177" s="59" t="s">
        <v>681</v>
      </c>
      <c r="D177" s="118" t="s">
        <v>228</v>
      </c>
      <c r="E177" s="118" t="s">
        <v>1053</v>
      </c>
      <c r="F177" s="119">
        <v>32.415904742999999</v>
      </c>
      <c r="G177" s="119">
        <v>14.651298002000001</v>
      </c>
      <c r="H177" s="74">
        <f t="shared" si="6"/>
        <v>1.2124937147940757</v>
      </c>
      <c r="I177" s="119">
        <v>49.005659189999996</v>
      </c>
      <c r="J177" s="119">
        <v>53.325860290000001</v>
      </c>
      <c r="K177" s="74">
        <f t="shared" si="7"/>
        <v>-8.1015122428510722E-2</v>
      </c>
      <c r="L177" s="74">
        <f t="shared" si="8"/>
        <v>1.511778232892989</v>
      </c>
    </row>
    <row r="178" spans="1:12" x14ac:dyDescent="0.2">
      <c r="A178" s="118" t="s">
        <v>1694</v>
      </c>
      <c r="B178" s="59" t="s">
        <v>868</v>
      </c>
      <c r="C178" s="59" t="s">
        <v>164</v>
      </c>
      <c r="D178" s="118" t="s">
        <v>854</v>
      </c>
      <c r="E178" s="118" t="s">
        <v>1053</v>
      </c>
      <c r="F178" s="119">
        <v>6.9698579499999997</v>
      </c>
      <c r="G178" s="119">
        <v>6.1885868090000002</v>
      </c>
      <c r="H178" s="74">
        <f t="shared" si="6"/>
        <v>0.12624386877207638</v>
      </c>
      <c r="I178" s="119">
        <v>48.606923110639144</v>
      </c>
      <c r="J178" s="119">
        <v>18.724132440000002</v>
      </c>
      <c r="K178" s="74">
        <f t="shared" si="7"/>
        <v>1.595950614342009</v>
      </c>
      <c r="L178" s="74">
        <f t="shared" si="8"/>
        <v>6.9738757173148906</v>
      </c>
    </row>
    <row r="179" spans="1:12" x14ac:dyDescent="0.2">
      <c r="A179" s="118" t="s">
        <v>2252</v>
      </c>
      <c r="B179" s="59" t="s">
        <v>421</v>
      </c>
      <c r="C179" s="59" t="s">
        <v>919</v>
      </c>
      <c r="D179" s="118" t="s">
        <v>229</v>
      </c>
      <c r="E179" s="118" t="s">
        <v>230</v>
      </c>
      <c r="F179" s="119">
        <v>17.213347756999998</v>
      </c>
      <c r="G179" s="119">
        <v>10.488058498999999</v>
      </c>
      <c r="H179" s="74">
        <f t="shared" si="6"/>
        <v>0.64123300405325079</v>
      </c>
      <c r="I179" s="119">
        <v>48.099226270000003</v>
      </c>
      <c r="J179" s="119">
        <v>34.671989630000006</v>
      </c>
      <c r="K179" s="74">
        <f t="shared" si="7"/>
        <v>0.38726467051034352</v>
      </c>
      <c r="L179" s="74">
        <f t="shared" si="8"/>
        <v>2.7942981777289617</v>
      </c>
    </row>
    <row r="180" spans="1:12" x14ac:dyDescent="0.2">
      <c r="A180" s="118" t="s">
        <v>1827</v>
      </c>
      <c r="B180" s="59" t="s">
        <v>963</v>
      </c>
      <c r="C180" s="59" t="s">
        <v>919</v>
      </c>
      <c r="D180" s="118" t="s">
        <v>229</v>
      </c>
      <c r="E180" s="118" t="s">
        <v>230</v>
      </c>
      <c r="F180" s="119">
        <v>11.597020843000001</v>
      </c>
      <c r="G180" s="119">
        <v>8.2439250380000004</v>
      </c>
      <c r="H180" s="74">
        <f t="shared" si="6"/>
        <v>0.40673535840562081</v>
      </c>
      <c r="I180" s="119">
        <v>48.073634409999997</v>
      </c>
      <c r="J180" s="119">
        <v>25.884311050000001</v>
      </c>
      <c r="K180" s="74">
        <f t="shared" si="7"/>
        <v>0.85724991162165765</v>
      </c>
      <c r="L180" s="74">
        <f t="shared" si="8"/>
        <v>4.1453434516345977</v>
      </c>
    </row>
    <row r="181" spans="1:12" x14ac:dyDescent="0.2">
      <c r="A181" s="118" t="s">
        <v>2760</v>
      </c>
      <c r="B181" s="59" t="s">
        <v>187</v>
      </c>
      <c r="C181" s="59" t="s">
        <v>919</v>
      </c>
      <c r="D181" s="118" t="s">
        <v>229</v>
      </c>
      <c r="E181" s="118" t="s">
        <v>1053</v>
      </c>
      <c r="F181" s="119">
        <v>17.675253607999998</v>
      </c>
      <c r="G181" s="119">
        <v>7.5633195329999996</v>
      </c>
      <c r="H181" s="74">
        <f t="shared" si="6"/>
        <v>1.3369703647822861</v>
      </c>
      <c r="I181" s="119">
        <v>47.686712979999996</v>
      </c>
      <c r="J181" s="119">
        <v>24.736892661409001</v>
      </c>
      <c r="K181" s="74">
        <f t="shared" si="7"/>
        <v>0.9277567976188883</v>
      </c>
      <c r="L181" s="74">
        <f t="shared" si="8"/>
        <v>2.6979365636041854</v>
      </c>
    </row>
    <row r="182" spans="1:12" x14ac:dyDescent="0.2">
      <c r="A182" s="118" t="s">
        <v>1984</v>
      </c>
      <c r="B182" s="59" t="s">
        <v>1985</v>
      </c>
      <c r="C182" s="59" t="s">
        <v>164</v>
      </c>
      <c r="D182" s="118" t="s">
        <v>854</v>
      </c>
      <c r="E182" s="118" t="s">
        <v>230</v>
      </c>
      <c r="F182" s="119">
        <v>0.67728774999999997</v>
      </c>
      <c r="G182" s="119">
        <v>4.0568650000000005E-2</v>
      </c>
      <c r="H182" s="74">
        <f t="shared" si="6"/>
        <v>15.694855510350969</v>
      </c>
      <c r="I182" s="119">
        <v>46.4128107555253</v>
      </c>
      <c r="J182" s="119">
        <v>0</v>
      </c>
      <c r="K182" s="74" t="str">
        <f t="shared" si="7"/>
        <v/>
      </c>
      <c r="L182" s="74">
        <f t="shared" si="8"/>
        <v>68.527462301695707</v>
      </c>
    </row>
    <row r="183" spans="1:12" x14ac:dyDescent="0.2">
      <c r="A183" s="118" t="s">
        <v>2267</v>
      </c>
      <c r="B183" s="59" t="s">
        <v>436</v>
      </c>
      <c r="C183" s="59" t="s">
        <v>919</v>
      </c>
      <c r="D183" s="118" t="s">
        <v>229</v>
      </c>
      <c r="E183" s="118" t="s">
        <v>230</v>
      </c>
      <c r="F183" s="119">
        <v>14.146549294</v>
      </c>
      <c r="G183" s="119">
        <v>4.1182466199999999</v>
      </c>
      <c r="H183" s="74">
        <f t="shared" si="6"/>
        <v>2.4350903671718429</v>
      </c>
      <c r="I183" s="119">
        <v>45.670743080000001</v>
      </c>
      <c r="J183" s="119">
        <v>10.19793507</v>
      </c>
      <c r="K183" s="74">
        <f t="shared" si="7"/>
        <v>3.4784304632761307</v>
      </c>
      <c r="L183" s="74">
        <f t="shared" si="8"/>
        <v>3.2284016498193244</v>
      </c>
    </row>
    <row r="184" spans="1:12" x14ac:dyDescent="0.2">
      <c r="A184" s="118" t="s">
        <v>2304</v>
      </c>
      <c r="B184" s="59" t="s">
        <v>980</v>
      </c>
      <c r="C184" s="59" t="s">
        <v>681</v>
      </c>
      <c r="D184" s="118" t="s">
        <v>228</v>
      </c>
      <c r="E184" s="118" t="s">
        <v>1053</v>
      </c>
      <c r="F184" s="119">
        <v>93.779929745000004</v>
      </c>
      <c r="G184" s="119">
        <v>71.94691416500001</v>
      </c>
      <c r="H184" s="74">
        <f t="shared" si="6"/>
        <v>0.30346006959977578</v>
      </c>
      <c r="I184" s="119">
        <v>45.531530859999997</v>
      </c>
      <c r="J184" s="119">
        <v>323.54748615449148</v>
      </c>
      <c r="K184" s="74">
        <f t="shared" si="7"/>
        <v>-0.85927403917995815</v>
      </c>
      <c r="L184" s="74">
        <f t="shared" si="8"/>
        <v>0.48551466165315149</v>
      </c>
    </row>
    <row r="185" spans="1:12" x14ac:dyDescent="0.2">
      <c r="A185" s="118" t="s">
        <v>2597</v>
      </c>
      <c r="B185" s="59" t="s">
        <v>630</v>
      </c>
      <c r="C185" s="59" t="s">
        <v>919</v>
      </c>
      <c r="D185" s="118" t="s">
        <v>229</v>
      </c>
      <c r="E185" s="118" t="s">
        <v>230</v>
      </c>
      <c r="F185" s="119">
        <v>19.874033820000001</v>
      </c>
      <c r="G185" s="119">
        <v>2.3122182149999997</v>
      </c>
      <c r="H185" s="74">
        <f t="shared" si="6"/>
        <v>7.5952241406419354</v>
      </c>
      <c r="I185" s="119">
        <v>45.443594310000002</v>
      </c>
      <c r="J185" s="119">
        <v>4.9559280000000001</v>
      </c>
      <c r="K185" s="74">
        <f t="shared" si="7"/>
        <v>8.169542880768244</v>
      </c>
      <c r="L185" s="74">
        <f t="shared" si="8"/>
        <v>2.2865813111512558</v>
      </c>
    </row>
    <row r="186" spans="1:12" x14ac:dyDescent="0.2">
      <c r="A186" s="118" t="s">
        <v>1749</v>
      </c>
      <c r="B186" s="59" t="s">
        <v>357</v>
      </c>
      <c r="C186" s="59" t="s">
        <v>681</v>
      </c>
      <c r="D186" s="118" t="s">
        <v>228</v>
      </c>
      <c r="E186" s="118" t="s">
        <v>1053</v>
      </c>
      <c r="F186" s="119">
        <v>8.7702406939999999</v>
      </c>
      <c r="G186" s="119">
        <v>1.8005665830000002</v>
      </c>
      <c r="H186" s="74">
        <f t="shared" si="6"/>
        <v>3.8708227603488732</v>
      </c>
      <c r="I186" s="119">
        <v>45.101662439999998</v>
      </c>
      <c r="J186" s="119">
        <v>3.4314645499999998</v>
      </c>
      <c r="K186" s="74">
        <f t="shared" si="7"/>
        <v>12.143560652549944</v>
      </c>
      <c r="L186" s="74">
        <f t="shared" si="8"/>
        <v>5.1425797778680664</v>
      </c>
    </row>
    <row r="187" spans="1:12" x14ac:dyDescent="0.2">
      <c r="A187" s="118" t="s">
        <v>2231</v>
      </c>
      <c r="B187" s="59" t="s">
        <v>360</v>
      </c>
      <c r="C187" s="59" t="s">
        <v>681</v>
      </c>
      <c r="D187" s="118" t="s">
        <v>229</v>
      </c>
      <c r="E187" s="118" t="s">
        <v>230</v>
      </c>
      <c r="F187" s="119">
        <v>30.649739157999999</v>
      </c>
      <c r="G187" s="119">
        <v>24.377271385</v>
      </c>
      <c r="H187" s="74">
        <f t="shared" si="6"/>
        <v>0.25730803394425927</v>
      </c>
      <c r="I187" s="119">
        <v>44.91983424</v>
      </c>
      <c r="J187" s="119">
        <v>108.36754603</v>
      </c>
      <c r="K187" s="74">
        <f t="shared" si="7"/>
        <v>-0.58548628361885591</v>
      </c>
      <c r="L187" s="74">
        <f t="shared" si="8"/>
        <v>1.4655861835703523</v>
      </c>
    </row>
    <row r="188" spans="1:12" x14ac:dyDescent="0.2">
      <c r="A188" s="118" t="s">
        <v>1773</v>
      </c>
      <c r="B188" s="59" t="s">
        <v>1051</v>
      </c>
      <c r="C188" s="59" t="s">
        <v>681</v>
      </c>
      <c r="D188" s="118" t="s">
        <v>228</v>
      </c>
      <c r="E188" s="118" t="s">
        <v>1053</v>
      </c>
      <c r="F188" s="119">
        <v>5.3692330949999993</v>
      </c>
      <c r="G188" s="119">
        <v>9.4820119749999989</v>
      </c>
      <c r="H188" s="74">
        <f t="shared" si="6"/>
        <v>-0.43374537923424217</v>
      </c>
      <c r="I188" s="119">
        <v>44.359909419928606</v>
      </c>
      <c r="J188" s="119">
        <v>30.545063880000001</v>
      </c>
      <c r="K188" s="74">
        <f t="shared" si="7"/>
        <v>0.45227751345362721</v>
      </c>
      <c r="L188" s="74">
        <f t="shared" si="8"/>
        <v>8.2618706685016079</v>
      </c>
    </row>
    <row r="189" spans="1:12" x14ac:dyDescent="0.2">
      <c r="A189" s="118" t="s">
        <v>2625</v>
      </c>
      <c r="B189" s="59" t="s">
        <v>239</v>
      </c>
      <c r="C189" s="59" t="s">
        <v>920</v>
      </c>
      <c r="D189" s="118" t="s">
        <v>228</v>
      </c>
      <c r="E189" s="118" t="s">
        <v>230</v>
      </c>
      <c r="F189" s="119">
        <v>26.255283575</v>
      </c>
      <c r="G189" s="119">
        <v>14.233612703</v>
      </c>
      <c r="H189" s="74">
        <f t="shared" si="6"/>
        <v>0.84459730096957086</v>
      </c>
      <c r="I189" s="119">
        <v>44.196271889999998</v>
      </c>
      <c r="J189" s="119">
        <v>49.61071372</v>
      </c>
      <c r="K189" s="74">
        <f t="shared" si="7"/>
        <v>-0.109138559476463</v>
      </c>
      <c r="L189" s="74">
        <f t="shared" si="8"/>
        <v>1.6833286817775306</v>
      </c>
    </row>
    <row r="190" spans="1:12" x14ac:dyDescent="0.2">
      <c r="A190" s="118" t="s">
        <v>2134</v>
      </c>
      <c r="B190" s="59" t="s">
        <v>24</v>
      </c>
      <c r="C190" s="59" t="s">
        <v>915</v>
      </c>
      <c r="D190" s="118" t="s">
        <v>228</v>
      </c>
      <c r="E190" s="118" t="s">
        <v>1053</v>
      </c>
      <c r="F190" s="119">
        <v>10.450913241</v>
      </c>
      <c r="G190" s="119">
        <v>5.8799373710000005</v>
      </c>
      <c r="H190" s="74">
        <f t="shared" si="6"/>
        <v>0.77738512871653498</v>
      </c>
      <c r="I190" s="119">
        <v>43.678459740000001</v>
      </c>
      <c r="J190" s="119">
        <v>16.787568499999999</v>
      </c>
      <c r="K190" s="74">
        <f t="shared" si="7"/>
        <v>1.6018335972836093</v>
      </c>
      <c r="L190" s="74">
        <f t="shared" si="8"/>
        <v>4.1793916696815492</v>
      </c>
    </row>
    <row r="191" spans="1:12" x14ac:dyDescent="0.2">
      <c r="A191" s="118" t="s">
        <v>1843</v>
      </c>
      <c r="B191" s="59" t="s">
        <v>958</v>
      </c>
      <c r="C191" s="59" t="s">
        <v>919</v>
      </c>
      <c r="D191" s="118" t="s">
        <v>229</v>
      </c>
      <c r="E191" s="118" t="s">
        <v>230</v>
      </c>
      <c r="F191" s="119">
        <v>15.727382702</v>
      </c>
      <c r="G191" s="119">
        <v>9.4061707210000005</v>
      </c>
      <c r="H191" s="74">
        <f t="shared" si="6"/>
        <v>0.67202820026298338</v>
      </c>
      <c r="I191" s="119">
        <v>41.578513434946849</v>
      </c>
      <c r="J191" s="119">
        <v>30.076480069999999</v>
      </c>
      <c r="K191" s="74">
        <f t="shared" si="7"/>
        <v>0.382426179465716</v>
      </c>
      <c r="L191" s="74">
        <f t="shared" si="8"/>
        <v>2.6437020210399944</v>
      </c>
    </row>
    <row r="192" spans="1:12" x14ac:dyDescent="0.2">
      <c r="A192" s="118" t="s">
        <v>2324</v>
      </c>
      <c r="B192" s="59" t="s">
        <v>121</v>
      </c>
      <c r="C192" s="59" t="s">
        <v>681</v>
      </c>
      <c r="D192" s="118" t="s">
        <v>228</v>
      </c>
      <c r="E192" s="118" t="s">
        <v>230</v>
      </c>
      <c r="F192" s="119">
        <v>30.463369633000003</v>
      </c>
      <c r="G192" s="119">
        <v>22.188886144999998</v>
      </c>
      <c r="H192" s="74">
        <f t="shared" si="6"/>
        <v>0.37291116975984662</v>
      </c>
      <c r="I192" s="119">
        <v>41.492986719999998</v>
      </c>
      <c r="J192" s="119">
        <v>97.106395883976504</v>
      </c>
      <c r="K192" s="74">
        <f t="shared" si="7"/>
        <v>-0.57270593412223691</v>
      </c>
      <c r="L192" s="74">
        <f t="shared" si="8"/>
        <v>1.3620616241695063</v>
      </c>
    </row>
    <row r="193" spans="1:12" x14ac:dyDescent="0.2">
      <c r="A193" s="118" t="s">
        <v>2273</v>
      </c>
      <c r="B193" s="59" t="s">
        <v>945</v>
      </c>
      <c r="C193" s="59" t="s">
        <v>919</v>
      </c>
      <c r="D193" s="118" t="s">
        <v>229</v>
      </c>
      <c r="E193" s="118" t="s">
        <v>230</v>
      </c>
      <c r="F193" s="119">
        <v>13.7672037</v>
      </c>
      <c r="G193" s="119">
        <v>5.2111638249999999</v>
      </c>
      <c r="H193" s="74">
        <f t="shared" si="6"/>
        <v>1.6418673759503233</v>
      </c>
      <c r="I193" s="119">
        <v>41.00387061</v>
      </c>
      <c r="J193" s="119">
        <v>13.79814665</v>
      </c>
      <c r="K193" s="74">
        <f t="shared" si="7"/>
        <v>1.9716940724064562</v>
      </c>
      <c r="L193" s="74">
        <f t="shared" si="8"/>
        <v>2.9783732051556702</v>
      </c>
    </row>
    <row r="194" spans="1:12" x14ac:dyDescent="0.2">
      <c r="A194" s="118" t="s">
        <v>2060</v>
      </c>
      <c r="B194" s="59" t="s">
        <v>93</v>
      </c>
      <c r="C194" s="59" t="s">
        <v>1003</v>
      </c>
      <c r="D194" s="118" t="s">
        <v>229</v>
      </c>
      <c r="E194" s="118" t="s">
        <v>230</v>
      </c>
      <c r="F194" s="119">
        <v>18.35328685</v>
      </c>
      <c r="G194" s="119">
        <v>20.082507317000001</v>
      </c>
      <c r="H194" s="74">
        <f t="shared" si="6"/>
        <v>-8.6105805400912394E-2</v>
      </c>
      <c r="I194" s="119">
        <v>40.831048969999998</v>
      </c>
      <c r="J194" s="119">
        <v>88.112698260000002</v>
      </c>
      <c r="K194" s="74">
        <f t="shared" si="7"/>
        <v>-0.53660426049470078</v>
      </c>
      <c r="L194" s="74">
        <f t="shared" si="8"/>
        <v>2.2247267916482216</v>
      </c>
    </row>
    <row r="195" spans="1:12" x14ac:dyDescent="0.2">
      <c r="A195" s="118" t="s">
        <v>2301</v>
      </c>
      <c r="B195" s="59" t="s">
        <v>616</v>
      </c>
      <c r="C195" s="59" t="s">
        <v>919</v>
      </c>
      <c r="D195" s="118" t="s">
        <v>229</v>
      </c>
      <c r="E195" s="118" t="s">
        <v>230</v>
      </c>
      <c r="F195" s="119">
        <v>49.005932472000005</v>
      </c>
      <c r="G195" s="119">
        <v>17.161626947999999</v>
      </c>
      <c r="H195" s="74">
        <f t="shared" si="6"/>
        <v>1.8555528342673311</v>
      </c>
      <c r="I195" s="119">
        <v>40.479948990000004</v>
      </c>
      <c r="J195" s="119">
        <v>64.341622329999993</v>
      </c>
      <c r="K195" s="74">
        <f t="shared" si="7"/>
        <v>-0.37085905632929961</v>
      </c>
      <c r="L195" s="74">
        <f t="shared" si="8"/>
        <v>0.82602140084016562</v>
      </c>
    </row>
    <row r="196" spans="1:12" x14ac:dyDescent="0.2">
      <c r="A196" s="118" t="s">
        <v>2137</v>
      </c>
      <c r="B196" s="118" t="s">
        <v>440</v>
      </c>
      <c r="C196" s="118" t="s">
        <v>915</v>
      </c>
      <c r="D196" s="118" t="s">
        <v>228</v>
      </c>
      <c r="E196" s="118" t="s">
        <v>1053</v>
      </c>
      <c r="F196" s="119">
        <v>192.24517353499999</v>
      </c>
      <c r="G196" s="119">
        <v>65.195908332999991</v>
      </c>
      <c r="H196" s="74">
        <f t="shared" si="6"/>
        <v>1.9487306558115995</v>
      </c>
      <c r="I196" s="119">
        <v>39.851042509999999</v>
      </c>
      <c r="J196" s="119">
        <v>286.35534891000003</v>
      </c>
      <c r="K196" s="74">
        <f t="shared" si="7"/>
        <v>-0.86083360181085711</v>
      </c>
      <c r="L196" s="74">
        <f t="shared" si="8"/>
        <v>0.20729281145123132</v>
      </c>
    </row>
    <row r="197" spans="1:12" x14ac:dyDescent="0.2">
      <c r="A197" s="118" t="s">
        <v>2239</v>
      </c>
      <c r="B197" s="59" t="s">
        <v>372</v>
      </c>
      <c r="C197" s="59" t="s">
        <v>919</v>
      </c>
      <c r="D197" s="118" t="s">
        <v>229</v>
      </c>
      <c r="E197" s="118" t="s">
        <v>230</v>
      </c>
      <c r="F197" s="119">
        <v>13.892910891000001</v>
      </c>
      <c r="G197" s="119">
        <v>25.207051392</v>
      </c>
      <c r="H197" s="74">
        <f t="shared" si="6"/>
        <v>-0.44884823397435469</v>
      </c>
      <c r="I197" s="119">
        <v>39.678497280000002</v>
      </c>
      <c r="J197" s="119">
        <v>115.70948209999999</v>
      </c>
      <c r="K197" s="74">
        <f t="shared" si="7"/>
        <v>-0.65708517089629248</v>
      </c>
      <c r="L197" s="74">
        <f t="shared" si="8"/>
        <v>2.8560247446562275</v>
      </c>
    </row>
    <row r="198" spans="1:12" x14ac:dyDescent="0.2">
      <c r="A198" s="118" t="s">
        <v>2237</v>
      </c>
      <c r="B198" s="118" t="s">
        <v>633</v>
      </c>
      <c r="C198" s="118" t="s">
        <v>919</v>
      </c>
      <c r="D198" s="118" t="s">
        <v>229</v>
      </c>
      <c r="E198" s="118" t="s">
        <v>230</v>
      </c>
      <c r="F198" s="119">
        <v>21.953233695999998</v>
      </c>
      <c r="G198" s="119">
        <v>10.07559837</v>
      </c>
      <c r="H198" s="74">
        <f t="shared" si="6"/>
        <v>1.1788516066068637</v>
      </c>
      <c r="I198" s="119">
        <v>39.5272371187014</v>
      </c>
      <c r="J198" s="119">
        <v>33.069748480000001</v>
      </c>
      <c r="K198" s="74">
        <f t="shared" si="7"/>
        <v>0.19526875575140146</v>
      </c>
      <c r="L198" s="74">
        <f t="shared" si="8"/>
        <v>1.8005200357295648</v>
      </c>
    </row>
    <row r="199" spans="1:12" x14ac:dyDescent="0.2">
      <c r="A199" s="118" t="s">
        <v>1730</v>
      </c>
      <c r="B199" s="59" t="s">
        <v>170</v>
      </c>
      <c r="C199" s="59" t="s">
        <v>681</v>
      </c>
      <c r="D199" s="118" t="s">
        <v>228</v>
      </c>
      <c r="E199" s="118" t="s">
        <v>1053</v>
      </c>
      <c r="F199" s="119">
        <v>14.938834563999999</v>
      </c>
      <c r="G199" s="119">
        <v>8.6507723680000002</v>
      </c>
      <c r="H199" s="74">
        <f t="shared" ref="H199:H262" si="9">IF(ISERROR(F199/G199-1),"",IF((F199/G199-1)&gt;10000%,"",F199/G199-1))</f>
        <v>0.72687870267632015</v>
      </c>
      <c r="I199" s="119">
        <v>38.803454420000001</v>
      </c>
      <c r="J199" s="119">
        <v>27.47739742538695</v>
      </c>
      <c r="K199" s="74">
        <f t="shared" ref="K199:K262" si="10">IF(ISERROR(I199/J199-1),"",IF((I199/J199-1)&gt;10000%,"",I199/J199-1))</f>
        <v>0.41219540625593121</v>
      </c>
      <c r="L199" s="74">
        <f t="shared" ref="L199:L262" si="11">IF(ISERROR(I199/F199),"",IF(I199/F199&gt;10000%,"",I199/F199))</f>
        <v>2.5974887300452205</v>
      </c>
    </row>
    <row r="200" spans="1:12" x14ac:dyDescent="0.2">
      <c r="A200" s="118" t="s">
        <v>2833</v>
      </c>
      <c r="B200" s="59" t="s">
        <v>32</v>
      </c>
      <c r="C200" s="59" t="s">
        <v>681</v>
      </c>
      <c r="D200" s="118" t="s">
        <v>228</v>
      </c>
      <c r="E200" s="118" t="s">
        <v>1053</v>
      </c>
      <c r="F200" s="119">
        <v>16.529233400999999</v>
      </c>
      <c r="G200" s="119">
        <v>9.1093371100000002</v>
      </c>
      <c r="H200" s="74">
        <f t="shared" si="9"/>
        <v>0.8145374577096971</v>
      </c>
      <c r="I200" s="119">
        <v>38.472882166492703</v>
      </c>
      <c r="J200" s="119">
        <v>29.494871030000002</v>
      </c>
      <c r="K200" s="74">
        <f t="shared" si="10"/>
        <v>0.30439228323327572</v>
      </c>
      <c r="L200" s="74">
        <f t="shared" si="11"/>
        <v>2.3275660300232155</v>
      </c>
    </row>
    <row r="201" spans="1:12" x14ac:dyDescent="0.2">
      <c r="A201" s="118" t="s">
        <v>2141</v>
      </c>
      <c r="B201" s="118" t="s">
        <v>441</v>
      </c>
      <c r="C201" s="118" t="s">
        <v>915</v>
      </c>
      <c r="D201" s="118" t="s">
        <v>228</v>
      </c>
      <c r="E201" s="118" t="s">
        <v>1053</v>
      </c>
      <c r="F201" s="119">
        <v>79.59518214900001</v>
      </c>
      <c r="G201" s="119">
        <v>16.785328859</v>
      </c>
      <c r="H201" s="74">
        <f t="shared" si="9"/>
        <v>3.7419495213716036</v>
      </c>
      <c r="I201" s="119">
        <v>38.077218469999998</v>
      </c>
      <c r="J201" s="119">
        <v>62.7112694584875</v>
      </c>
      <c r="K201" s="74">
        <f t="shared" si="10"/>
        <v>-0.39281697215194022</v>
      </c>
      <c r="L201" s="74">
        <f t="shared" si="11"/>
        <v>0.47838597063224864</v>
      </c>
    </row>
    <row r="202" spans="1:12" x14ac:dyDescent="0.2">
      <c r="A202" s="118" t="s">
        <v>1842</v>
      </c>
      <c r="B202" s="59" t="s">
        <v>961</v>
      </c>
      <c r="C202" s="59" t="s">
        <v>919</v>
      </c>
      <c r="D202" s="118" t="s">
        <v>229</v>
      </c>
      <c r="E202" s="118" t="s">
        <v>230</v>
      </c>
      <c r="F202" s="119">
        <v>17.718374434999998</v>
      </c>
      <c r="G202" s="119">
        <v>5.9216276849999998</v>
      </c>
      <c r="H202" s="74">
        <f t="shared" si="9"/>
        <v>1.9921459736285327</v>
      </c>
      <c r="I202" s="119">
        <v>37.960549469999997</v>
      </c>
      <c r="J202" s="119">
        <v>17.015739079999999</v>
      </c>
      <c r="K202" s="74">
        <f t="shared" si="10"/>
        <v>1.2309080605624798</v>
      </c>
      <c r="L202" s="74">
        <f t="shared" si="11"/>
        <v>2.1424397373053936</v>
      </c>
    </row>
    <row r="203" spans="1:12" x14ac:dyDescent="0.2">
      <c r="A203" s="118" t="s">
        <v>1689</v>
      </c>
      <c r="B203" s="59" t="s">
        <v>1011</v>
      </c>
      <c r="C203" s="59" t="s">
        <v>164</v>
      </c>
      <c r="D203" s="118" t="s">
        <v>854</v>
      </c>
      <c r="E203" s="118" t="s">
        <v>230</v>
      </c>
      <c r="F203" s="119">
        <v>3.007790698</v>
      </c>
      <c r="G203" s="119">
        <v>1.0323440100000001</v>
      </c>
      <c r="H203" s="74">
        <f t="shared" si="9"/>
        <v>1.9135546570372406</v>
      </c>
      <c r="I203" s="119">
        <v>37.734065886607048</v>
      </c>
      <c r="J203" s="119">
        <v>1.36719733</v>
      </c>
      <c r="K203" s="74">
        <f t="shared" si="10"/>
        <v>26.599575466262099</v>
      </c>
      <c r="L203" s="74">
        <f t="shared" si="11"/>
        <v>12.545442710391363</v>
      </c>
    </row>
    <row r="204" spans="1:12" x14ac:dyDescent="0.2">
      <c r="A204" s="118" t="s">
        <v>1677</v>
      </c>
      <c r="B204" s="59" t="s">
        <v>1267</v>
      </c>
      <c r="C204" s="59" t="s">
        <v>164</v>
      </c>
      <c r="D204" s="118" t="s">
        <v>854</v>
      </c>
      <c r="E204" s="118" t="s">
        <v>230</v>
      </c>
      <c r="F204" s="119">
        <v>12.387859560000001</v>
      </c>
      <c r="G204" s="119">
        <v>11.9512105</v>
      </c>
      <c r="H204" s="74">
        <f t="shared" si="9"/>
        <v>3.6535969306205507E-2</v>
      </c>
      <c r="I204" s="119">
        <v>37.116617390000002</v>
      </c>
      <c r="J204" s="119">
        <v>44.592642689119948</v>
      </c>
      <c r="K204" s="74">
        <f t="shared" si="10"/>
        <v>-0.16765154178547947</v>
      </c>
      <c r="L204" s="74">
        <f t="shared" si="11"/>
        <v>2.9962090876335377</v>
      </c>
    </row>
    <row r="205" spans="1:12" x14ac:dyDescent="0.2">
      <c r="A205" s="118" t="s">
        <v>2426</v>
      </c>
      <c r="B205" s="59" t="s">
        <v>249</v>
      </c>
      <c r="C205" s="59" t="s">
        <v>916</v>
      </c>
      <c r="D205" s="118" t="s">
        <v>228</v>
      </c>
      <c r="E205" s="118" t="s">
        <v>1053</v>
      </c>
      <c r="F205" s="119">
        <v>0.86329591000000006</v>
      </c>
      <c r="G205" s="119">
        <v>4.1175400000000003E-3</v>
      </c>
      <c r="H205" s="74" t="str">
        <f t="shared" si="9"/>
        <v/>
      </c>
      <c r="I205" s="119">
        <v>37.02983278</v>
      </c>
      <c r="J205" s="119">
        <v>0</v>
      </c>
      <c r="K205" s="74" t="str">
        <f t="shared" si="10"/>
        <v/>
      </c>
      <c r="L205" s="74">
        <f t="shared" si="11"/>
        <v>42.893557528843147</v>
      </c>
    </row>
    <row r="206" spans="1:12" x14ac:dyDescent="0.2">
      <c r="A206" s="118" t="s">
        <v>1739</v>
      </c>
      <c r="B206" s="59" t="s">
        <v>136</v>
      </c>
      <c r="C206" s="59" t="s">
        <v>681</v>
      </c>
      <c r="D206" s="118" t="s">
        <v>228</v>
      </c>
      <c r="E206" s="118" t="s">
        <v>1053</v>
      </c>
      <c r="F206" s="119">
        <v>20.729247522000001</v>
      </c>
      <c r="G206" s="119">
        <v>15.601894017999999</v>
      </c>
      <c r="H206" s="74">
        <f t="shared" si="9"/>
        <v>0.32863660643281789</v>
      </c>
      <c r="I206" s="119">
        <v>36.715958310000005</v>
      </c>
      <c r="J206" s="119">
        <v>56.2244502</v>
      </c>
      <c r="K206" s="74">
        <f t="shared" si="10"/>
        <v>-0.34697523622916626</v>
      </c>
      <c r="L206" s="74">
        <f t="shared" si="11"/>
        <v>1.7712152006981088</v>
      </c>
    </row>
    <row r="207" spans="1:12" x14ac:dyDescent="0.2">
      <c r="A207" s="118" t="s">
        <v>2615</v>
      </c>
      <c r="B207" s="118" t="s">
        <v>264</v>
      </c>
      <c r="C207" s="118" t="s">
        <v>920</v>
      </c>
      <c r="D207" s="118" t="s">
        <v>228</v>
      </c>
      <c r="E207" s="118" t="s">
        <v>230</v>
      </c>
      <c r="F207" s="119">
        <v>82.997929797999987</v>
      </c>
      <c r="G207" s="119">
        <v>17.256844999000002</v>
      </c>
      <c r="H207" s="74">
        <f t="shared" si="9"/>
        <v>3.8095657000343657</v>
      </c>
      <c r="I207" s="119">
        <v>35.875912460000002</v>
      </c>
      <c r="J207" s="119">
        <v>67.151003079999995</v>
      </c>
      <c r="K207" s="74">
        <f t="shared" si="10"/>
        <v>-0.46574271694408764</v>
      </c>
      <c r="L207" s="74">
        <f t="shared" si="11"/>
        <v>0.43225069043667291</v>
      </c>
    </row>
    <row r="208" spans="1:12" x14ac:dyDescent="0.2">
      <c r="A208" s="118" t="s">
        <v>1946</v>
      </c>
      <c r="B208" s="59" t="s">
        <v>1947</v>
      </c>
      <c r="C208" s="59" t="s">
        <v>919</v>
      </c>
      <c r="D208" s="118" t="s">
        <v>854</v>
      </c>
      <c r="E208" s="118" t="s">
        <v>230</v>
      </c>
      <c r="F208" s="119">
        <v>3.6924974500000003</v>
      </c>
      <c r="G208" s="119">
        <v>1.7385783899999998</v>
      </c>
      <c r="H208" s="74">
        <f t="shared" si="9"/>
        <v>1.12386020166741</v>
      </c>
      <c r="I208" s="119">
        <v>35.774920819999998</v>
      </c>
      <c r="J208" s="119">
        <v>3.1596951099999999</v>
      </c>
      <c r="K208" s="74">
        <f t="shared" si="10"/>
        <v>10.322269894578531</v>
      </c>
      <c r="L208" s="74">
        <f t="shared" si="11"/>
        <v>9.6885431349451565</v>
      </c>
    </row>
    <row r="209" spans="1:12" x14ac:dyDescent="0.2">
      <c r="A209" s="118" t="s">
        <v>2847</v>
      </c>
      <c r="B209" s="59" t="s">
        <v>323</v>
      </c>
      <c r="C209" s="59" t="s">
        <v>681</v>
      </c>
      <c r="D209" s="118" t="s">
        <v>229</v>
      </c>
      <c r="E209" s="118" t="s">
        <v>1053</v>
      </c>
      <c r="F209" s="119">
        <v>17.826331773</v>
      </c>
      <c r="G209" s="119">
        <v>14.730786244000001</v>
      </c>
      <c r="H209" s="74">
        <f t="shared" si="9"/>
        <v>0.21014122924096101</v>
      </c>
      <c r="I209" s="119">
        <v>34.1958563743623</v>
      </c>
      <c r="J209" s="119">
        <v>54.982913580000002</v>
      </c>
      <c r="K209" s="74">
        <f t="shared" si="10"/>
        <v>-0.37806394481792216</v>
      </c>
      <c r="L209" s="74">
        <f t="shared" si="11"/>
        <v>1.9182777932000459</v>
      </c>
    </row>
    <row r="210" spans="1:12" x14ac:dyDescent="0.2">
      <c r="A210" s="118" t="s">
        <v>1838</v>
      </c>
      <c r="B210" s="59" t="s">
        <v>1792</v>
      </c>
      <c r="C210" s="59" t="s">
        <v>919</v>
      </c>
      <c r="D210" s="118" t="s">
        <v>854</v>
      </c>
      <c r="E210" s="118" t="s">
        <v>1053</v>
      </c>
      <c r="F210" s="119">
        <v>2.8600987</v>
      </c>
      <c r="G210" s="119">
        <v>19.129109800000002</v>
      </c>
      <c r="H210" s="74">
        <f t="shared" si="9"/>
        <v>-0.85048448516929942</v>
      </c>
      <c r="I210" s="119">
        <v>33.640162780000004</v>
      </c>
      <c r="J210" s="119">
        <v>77.222889299999991</v>
      </c>
      <c r="K210" s="74">
        <f t="shared" si="10"/>
        <v>-0.56437575588097033</v>
      </c>
      <c r="L210" s="74">
        <f t="shared" si="11"/>
        <v>11.761888769782667</v>
      </c>
    </row>
    <row r="211" spans="1:12" x14ac:dyDescent="0.2">
      <c r="A211" s="118" t="s">
        <v>2002</v>
      </c>
      <c r="B211" s="59" t="s">
        <v>292</v>
      </c>
      <c r="C211" s="59" t="s">
        <v>295</v>
      </c>
      <c r="D211" s="118" t="s">
        <v>229</v>
      </c>
      <c r="E211" s="118" t="s">
        <v>230</v>
      </c>
      <c r="F211" s="119">
        <v>8.9413546999999998</v>
      </c>
      <c r="G211" s="119">
        <v>5.6054099999999996E-2</v>
      </c>
      <c r="H211" s="74" t="str">
        <f t="shared" si="9"/>
        <v/>
      </c>
      <c r="I211" s="119">
        <v>33.555265909999996</v>
      </c>
      <c r="J211" s="119">
        <v>0</v>
      </c>
      <c r="K211" s="74" t="str">
        <f t="shared" si="10"/>
        <v/>
      </c>
      <c r="L211" s="74">
        <f t="shared" si="11"/>
        <v>3.7528167750687706</v>
      </c>
    </row>
    <row r="212" spans="1:12" x14ac:dyDescent="0.2">
      <c r="A212" s="118" t="s">
        <v>2593</v>
      </c>
      <c r="B212" s="118" t="s">
        <v>3032</v>
      </c>
      <c r="C212" s="59" t="s">
        <v>919</v>
      </c>
      <c r="D212" s="118" t="s">
        <v>854</v>
      </c>
      <c r="E212" s="118" t="s">
        <v>230</v>
      </c>
      <c r="F212" s="119">
        <v>36.491850698</v>
      </c>
      <c r="G212" s="119">
        <v>16.720347647000001</v>
      </c>
      <c r="H212" s="74">
        <f t="shared" si="9"/>
        <v>1.1824815768437351</v>
      </c>
      <c r="I212" s="119">
        <v>32.882486059999998</v>
      </c>
      <c r="J212" s="119">
        <v>61.997242159999999</v>
      </c>
      <c r="K212" s="74">
        <f t="shared" si="10"/>
        <v>-0.46961372934721524</v>
      </c>
      <c r="L212" s="74">
        <f t="shared" si="11"/>
        <v>0.90109121436809392</v>
      </c>
    </row>
    <row r="213" spans="1:12" x14ac:dyDescent="0.2">
      <c r="A213" s="118" t="s">
        <v>2073</v>
      </c>
      <c r="B213" s="59" t="s">
        <v>386</v>
      </c>
      <c r="C213" s="59" t="s">
        <v>1003</v>
      </c>
      <c r="D213" s="118" t="s">
        <v>854</v>
      </c>
      <c r="E213" s="118" t="s">
        <v>230</v>
      </c>
      <c r="F213" s="119">
        <v>22.146240122999998</v>
      </c>
      <c r="G213" s="119">
        <v>6.0602169239999997</v>
      </c>
      <c r="H213" s="74">
        <f t="shared" si="9"/>
        <v>2.6543642580342723</v>
      </c>
      <c r="I213" s="119">
        <v>32.615806268135849</v>
      </c>
      <c r="J213" s="119">
        <v>18.059432709999999</v>
      </c>
      <c r="K213" s="74">
        <f t="shared" si="10"/>
        <v>0.80602606913979025</v>
      </c>
      <c r="L213" s="74">
        <f t="shared" si="11"/>
        <v>1.4727468900810243</v>
      </c>
    </row>
    <row r="214" spans="1:12" x14ac:dyDescent="0.2">
      <c r="A214" s="118" t="s">
        <v>1961</v>
      </c>
      <c r="B214" s="59" t="s">
        <v>28</v>
      </c>
      <c r="C214" s="59" t="s">
        <v>1950</v>
      </c>
      <c r="D214" s="118" t="s">
        <v>229</v>
      </c>
      <c r="E214" s="118" t="s">
        <v>230</v>
      </c>
      <c r="F214" s="119">
        <v>24.279845569999999</v>
      </c>
      <c r="G214" s="119">
        <v>9.97645771</v>
      </c>
      <c r="H214" s="74">
        <f t="shared" si="9"/>
        <v>1.4337140772583901</v>
      </c>
      <c r="I214" s="119">
        <v>31.967296340000001</v>
      </c>
      <c r="J214" s="119">
        <v>32.381279040000003</v>
      </c>
      <c r="K214" s="74">
        <f t="shared" si="10"/>
        <v>-1.278463088158488E-2</v>
      </c>
      <c r="L214" s="74">
        <f t="shared" si="11"/>
        <v>1.316618602364529</v>
      </c>
    </row>
    <row r="215" spans="1:12" x14ac:dyDescent="0.2">
      <c r="A215" s="118" t="s">
        <v>2202</v>
      </c>
      <c r="B215" s="59" t="s">
        <v>476</v>
      </c>
      <c r="C215" s="59" t="s">
        <v>915</v>
      </c>
      <c r="D215" s="118" t="s">
        <v>228</v>
      </c>
      <c r="E215" s="118" t="s">
        <v>1053</v>
      </c>
      <c r="F215" s="119">
        <v>0.90098827999999997</v>
      </c>
      <c r="G215" s="119">
        <v>0.73043027999999999</v>
      </c>
      <c r="H215" s="74">
        <f t="shared" si="9"/>
        <v>0.23350346319158621</v>
      </c>
      <c r="I215" s="119">
        <v>30.872792520000001</v>
      </c>
      <c r="J215" s="119">
        <v>0.53834329000000003</v>
      </c>
      <c r="K215" s="74">
        <f t="shared" si="10"/>
        <v>56.347779926819555</v>
      </c>
      <c r="L215" s="74">
        <f t="shared" si="11"/>
        <v>34.265476261245041</v>
      </c>
    </row>
    <row r="216" spans="1:12" x14ac:dyDescent="0.2">
      <c r="A216" s="118" t="s">
        <v>2570</v>
      </c>
      <c r="B216" s="59" t="s">
        <v>2571</v>
      </c>
      <c r="C216" s="59" t="s">
        <v>919</v>
      </c>
      <c r="D216" s="118" t="s">
        <v>854</v>
      </c>
      <c r="E216" s="118" t="s">
        <v>1053</v>
      </c>
      <c r="F216" s="119">
        <v>21.58336327</v>
      </c>
      <c r="G216" s="119">
        <v>9.0693324700000009</v>
      </c>
      <c r="H216" s="74">
        <f t="shared" si="9"/>
        <v>1.379818287773058</v>
      </c>
      <c r="I216" s="119">
        <v>30.754715064841051</v>
      </c>
      <c r="J216" s="119">
        <v>29.343344289999997</v>
      </c>
      <c r="K216" s="74">
        <f t="shared" si="10"/>
        <v>4.8098497597700129E-2</v>
      </c>
      <c r="L216" s="74">
        <f t="shared" si="11"/>
        <v>1.4249269069009676</v>
      </c>
    </row>
    <row r="217" spans="1:12" x14ac:dyDescent="0.2">
      <c r="A217" s="118" t="s">
        <v>2594</v>
      </c>
      <c r="B217" s="59" t="s">
        <v>394</v>
      </c>
      <c r="C217" s="59" t="s">
        <v>919</v>
      </c>
      <c r="D217" s="118" t="s">
        <v>854</v>
      </c>
      <c r="E217" s="118" t="s">
        <v>230</v>
      </c>
      <c r="F217" s="119">
        <v>22.299317818999999</v>
      </c>
      <c r="G217" s="119">
        <v>19.716082303</v>
      </c>
      <c r="H217" s="74">
        <f t="shared" si="9"/>
        <v>0.13102174541069611</v>
      </c>
      <c r="I217" s="119">
        <v>30.738431989999999</v>
      </c>
      <c r="J217" s="119">
        <v>81.501805489999995</v>
      </c>
      <c r="K217" s="74">
        <f t="shared" si="10"/>
        <v>-0.62284968038197008</v>
      </c>
      <c r="L217" s="74">
        <f t="shared" si="11"/>
        <v>1.3784471901561717</v>
      </c>
    </row>
    <row r="218" spans="1:12" x14ac:dyDescent="0.2">
      <c r="A218" s="118" t="s">
        <v>1700</v>
      </c>
      <c r="B218" s="59" t="s">
        <v>1399</v>
      </c>
      <c r="C218" s="59" t="s">
        <v>164</v>
      </c>
      <c r="D218" s="118" t="s">
        <v>229</v>
      </c>
      <c r="E218" s="118" t="s">
        <v>230</v>
      </c>
      <c r="F218" s="119">
        <v>4.3837418499999998</v>
      </c>
      <c r="G218" s="119">
        <v>4.4748120599999996</v>
      </c>
      <c r="H218" s="74">
        <f t="shared" si="9"/>
        <v>-2.0351739643787337E-2</v>
      </c>
      <c r="I218" s="119">
        <v>30.420912249571099</v>
      </c>
      <c r="J218" s="119">
        <v>11.34649136</v>
      </c>
      <c r="K218" s="74">
        <f t="shared" si="10"/>
        <v>1.6810853932180758</v>
      </c>
      <c r="L218" s="74">
        <f t="shared" si="11"/>
        <v>6.9394853279444595</v>
      </c>
    </row>
    <row r="219" spans="1:12" x14ac:dyDescent="0.2">
      <c r="A219" s="118" t="s">
        <v>2660</v>
      </c>
      <c r="B219" s="59" t="s">
        <v>588</v>
      </c>
      <c r="C219" s="59" t="s">
        <v>920</v>
      </c>
      <c r="D219" s="118" t="s">
        <v>228</v>
      </c>
      <c r="E219" s="118" t="s">
        <v>1053</v>
      </c>
      <c r="F219" s="119">
        <v>5.6246977300000003</v>
      </c>
      <c r="G219" s="119">
        <v>4.5242386799999998</v>
      </c>
      <c r="H219" s="74">
        <f t="shared" si="9"/>
        <v>0.2432362940674917</v>
      </c>
      <c r="I219" s="119">
        <v>30.419417129999999</v>
      </c>
      <c r="J219" s="119">
        <v>11.372211349999999</v>
      </c>
      <c r="K219" s="74">
        <f t="shared" si="10"/>
        <v>1.6748902384759146</v>
      </c>
      <c r="L219" s="74">
        <f t="shared" si="11"/>
        <v>5.408186997810458</v>
      </c>
    </row>
    <row r="220" spans="1:12" x14ac:dyDescent="0.2">
      <c r="A220" s="118" t="s">
        <v>3023</v>
      </c>
      <c r="B220" s="59" t="s">
        <v>1652</v>
      </c>
      <c r="C220" s="59" t="s">
        <v>681</v>
      </c>
      <c r="D220" s="118" t="s">
        <v>229</v>
      </c>
      <c r="E220" s="118" t="s">
        <v>1053</v>
      </c>
      <c r="F220" s="119">
        <v>19.749414444999999</v>
      </c>
      <c r="G220" s="119">
        <v>26.712182070000001</v>
      </c>
      <c r="H220" s="74">
        <f t="shared" si="9"/>
        <v>-0.26065888614991761</v>
      </c>
      <c r="I220" s="119">
        <v>30.393871219999998</v>
      </c>
      <c r="J220" s="119">
        <v>119.73860357</v>
      </c>
      <c r="K220" s="74">
        <f t="shared" si="10"/>
        <v>-0.7461648097287894</v>
      </c>
      <c r="L220" s="74">
        <f t="shared" si="11"/>
        <v>1.5389758164548963</v>
      </c>
    </row>
    <row r="221" spans="1:12" x14ac:dyDescent="0.2">
      <c r="A221" s="118" t="s">
        <v>2868</v>
      </c>
      <c r="B221" s="59" t="s">
        <v>670</v>
      </c>
      <c r="C221" s="59" t="s">
        <v>681</v>
      </c>
      <c r="D221" s="118" t="s">
        <v>228</v>
      </c>
      <c r="E221" s="118" t="s">
        <v>1053</v>
      </c>
      <c r="F221" s="119">
        <v>6.6860579600000003</v>
      </c>
      <c r="G221" s="119">
        <v>5.6880063400000003</v>
      </c>
      <c r="H221" s="74">
        <f t="shared" si="9"/>
        <v>0.17546598233925326</v>
      </c>
      <c r="I221" s="119">
        <v>30.139579920000003</v>
      </c>
      <c r="J221" s="119">
        <v>15.27749393842325</v>
      </c>
      <c r="K221" s="74">
        <f t="shared" si="10"/>
        <v>0.97280915583924821</v>
      </c>
      <c r="L221" s="74">
        <f t="shared" si="11"/>
        <v>4.5078251041664616</v>
      </c>
    </row>
    <row r="222" spans="1:12" x14ac:dyDescent="0.2">
      <c r="A222" s="118" t="s">
        <v>2318</v>
      </c>
      <c r="B222" s="59" t="s">
        <v>110</v>
      </c>
      <c r="C222" s="59" t="s">
        <v>681</v>
      </c>
      <c r="D222" s="118" t="s">
        <v>228</v>
      </c>
      <c r="E222" s="118" t="s">
        <v>1053</v>
      </c>
      <c r="F222" s="119">
        <v>9.9210123900000013</v>
      </c>
      <c r="G222" s="119">
        <v>3.7424327400000004</v>
      </c>
      <c r="H222" s="74">
        <f t="shared" si="9"/>
        <v>1.650952757002655</v>
      </c>
      <c r="I222" s="119">
        <v>29.896067260000002</v>
      </c>
      <c r="J222" s="119">
        <v>9.7002847200000009</v>
      </c>
      <c r="K222" s="74">
        <f t="shared" si="10"/>
        <v>2.0819783256836195</v>
      </c>
      <c r="L222" s="74">
        <f t="shared" si="11"/>
        <v>3.0134089228770731</v>
      </c>
    </row>
    <row r="223" spans="1:12" x14ac:dyDescent="0.2">
      <c r="A223" s="118" t="s">
        <v>2364</v>
      </c>
      <c r="B223" s="59" t="s">
        <v>304</v>
      </c>
      <c r="C223" s="59" t="s">
        <v>916</v>
      </c>
      <c r="D223" s="118" t="s">
        <v>228</v>
      </c>
      <c r="E223" s="118" t="s">
        <v>1053</v>
      </c>
      <c r="F223" s="119">
        <v>3.9530426099999998</v>
      </c>
      <c r="G223" s="119">
        <v>0.81503228999999999</v>
      </c>
      <c r="H223" s="74">
        <f t="shared" si="9"/>
        <v>3.8501668688488397</v>
      </c>
      <c r="I223" s="119">
        <v>29.790747289999999</v>
      </c>
      <c r="J223" s="119">
        <v>0.75817137999999995</v>
      </c>
      <c r="K223" s="74">
        <f t="shared" si="10"/>
        <v>38.292893501202855</v>
      </c>
      <c r="L223" s="74">
        <f t="shared" si="11"/>
        <v>7.536156381071744</v>
      </c>
    </row>
    <row r="224" spans="1:12" x14ac:dyDescent="0.2">
      <c r="A224" s="118" t="s">
        <v>2265</v>
      </c>
      <c r="B224" s="59" t="s">
        <v>434</v>
      </c>
      <c r="C224" s="59" t="s">
        <v>919</v>
      </c>
      <c r="D224" s="118" t="s">
        <v>229</v>
      </c>
      <c r="E224" s="118" t="s">
        <v>230</v>
      </c>
      <c r="F224" s="119">
        <v>3.217043807</v>
      </c>
      <c r="G224" s="119">
        <v>3.1393767499999998</v>
      </c>
      <c r="H224" s="74">
        <f t="shared" si="9"/>
        <v>2.473964203245127E-2</v>
      </c>
      <c r="I224" s="119">
        <v>29.721488609999998</v>
      </c>
      <c r="J224" s="119">
        <v>7.0851483000000002</v>
      </c>
      <c r="K224" s="74">
        <f t="shared" si="10"/>
        <v>3.1949000008934174</v>
      </c>
      <c r="L224" s="74">
        <f t="shared" si="11"/>
        <v>9.238757814030599</v>
      </c>
    </row>
    <row r="225" spans="1:12" x14ac:dyDescent="0.2">
      <c r="A225" s="118" t="s">
        <v>2873</v>
      </c>
      <c r="B225" s="59" t="s">
        <v>31</v>
      </c>
      <c r="C225" s="59" t="s">
        <v>681</v>
      </c>
      <c r="D225" s="118" t="s">
        <v>228</v>
      </c>
      <c r="E225" s="118" t="s">
        <v>1053</v>
      </c>
      <c r="F225" s="119">
        <v>11.549459668999999</v>
      </c>
      <c r="G225" s="119">
        <v>8.1662504179999988</v>
      </c>
      <c r="H225" s="74">
        <f t="shared" si="9"/>
        <v>0.41429163665404523</v>
      </c>
      <c r="I225" s="119">
        <v>29.527615749999999</v>
      </c>
      <c r="J225" s="119">
        <v>25.663593250000002</v>
      </c>
      <c r="K225" s="74">
        <f t="shared" si="10"/>
        <v>0.15056436027328313</v>
      </c>
      <c r="L225" s="74">
        <f t="shared" si="11"/>
        <v>2.5566231318383941</v>
      </c>
    </row>
    <row r="226" spans="1:12" x14ac:dyDescent="0.2">
      <c r="A226" s="118" t="s">
        <v>2837</v>
      </c>
      <c r="B226" s="59" t="s">
        <v>1039</v>
      </c>
      <c r="C226" s="59" t="s">
        <v>681</v>
      </c>
      <c r="D226" s="118" t="s">
        <v>228</v>
      </c>
      <c r="E226" s="118" t="s">
        <v>1053</v>
      </c>
      <c r="F226" s="119">
        <v>6.7814576440000005</v>
      </c>
      <c r="G226" s="119">
        <v>3.7224691400000003</v>
      </c>
      <c r="H226" s="74">
        <f t="shared" si="9"/>
        <v>0.82176329445675411</v>
      </c>
      <c r="I226" s="119">
        <v>28.976792270000001</v>
      </c>
      <c r="J226" s="119">
        <v>9.5371007599999995</v>
      </c>
      <c r="K226" s="74">
        <f t="shared" si="10"/>
        <v>2.038322966192506</v>
      </c>
      <c r="L226" s="74">
        <f t="shared" si="11"/>
        <v>4.2729445188878623</v>
      </c>
    </row>
    <row r="227" spans="1:12" x14ac:dyDescent="0.2">
      <c r="A227" s="118" t="s">
        <v>1825</v>
      </c>
      <c r="B227" s="59" t="s">
        <v>634</v>
      </c>
      <c r="C227" s="59" t="s">
        <v>919</v>
      </c>
      <c r="D227" s="118" t="s">
        <v>229</v>
      </c>
      <c r="E227" s="118" t="s">
        <v>230</v>
      </c>
      <c r="F227" s="119">
        <v>48.612341954999998</v>
      </c>
      <c r="G227" s="119">
        <v>28.17741049</v>
      </c>
      <c r="H227" s="74">
        <f t="shared" si="9"/>
        <v>0.72522389778337648</v>
      </c>
      <c r="I227" s="119">
        <v>28.95121361</v>
      </c>
      <c r="J227" s="119">
        <v>126.3746117</v>
      </c>
      <c r="K227" s="74">
        <f t="shared" si="10"/>
        <v>-0.77090957415776573</v>
      </c>
      <c r="L227" s="74">
        <f t="shared" si="11"/>
        <v>0.59555274330950514</v>
      </c>
    </row>
    <row r="228" spans="1:12" x14ac:dyDescent="0.2">
      <c r="A228" s="118" t="s">
        <v>1833</v>
      </c>
      <c r="B228" s="59" t="s">
        <v>391</v>
      </c>
      <c r="C228" s="59" t="s">
        <v>919</v>
      </c>
      <c r="D228" s="118" t="s">
        <v>854</v>
      </c>
      <c r="E228" s="118" t="s">
        <v>230</v>
      </c>
      <c r="F228" s="119">
        <v>24.337773736999999</v>
      </c>
      <c r="G228" s="119">
        <v>17.244768660000002</v>
      </c>
      <c r="H228" s="74">
        <f t="shared" si="9"/>
        <v>0.41131343753265504</v>
      </c>
      <c r="I228" s="119">
        <v>28.63956194</v>
      </c>
      <c r="J228" s="119">
        <v>66.111029869999996</v>
      </c>
      <c r="K228" s="74">
        <f t="shared" si="10"/>
        <v>-0.56679600973821587</v>
      </c>
      <c r="L228" s="74">
        <f t="shared" si="11"/>
        <v>1.1767535621575822</v>
      </c>
    </row>
    <row r="229" spans="1:12" x14ac:dyDescent="0.2">
      <c r="A229" s="118" t="s">
        <v>2159</v>
      </c>
      <c r="B229" s="59" t="s">
        <v>233</v>
      </c>
      <c r="C229" s="59" t="s">
        <v>915</v>
      </c>
      <c r="D229" s="118" t="s">
        <v>228</v>
      </c>
      <c r="E229" s="118" t="s">
        <v>1053</v>
      </c>
      <c r="F229" s="119">
        <v>2.6613940629999999</v>
      </c>
      <c r="G229" s="119">
        <v>2.3436317969999996</v>
      </c>
      <c r="H229" s="74">
        <f t="shared" si="9"/>
        <v>0.13558540484335313</v>
      </c>
      <c r="I229" s="119">
        <v>28.44980945</v>
      </c>
      <c r="J229" s="119">
        <v>5.0211201359283493</v>
      </c>
      <c r="K229" s="74">
        <f t="shared" si="10"/>
        <v>4.6660284318690071</v>
      </c>
      <c r="L229" s="74">
        <f t="shared" si="11"/>
        <v>10.689814727372825</v>
      </c>
    </row>
    <row r="230" spans="1:12" x14ac:dyDescent="0.2">
      <c r="A230" s="118" t="s">
        <v>1695</v>
      </c>
      <c r="B230" s="59" t="s">
        <v>857</v>
      </c>
      <c r="C230" s="59" t="s">
        <v>164</v>
      </c>
      <c r="D230" s="118" t="s">
        <v>854</v>
      </c>
      <c r="E230" s="118" t="s">
        <v>1053</v>
      </c>
      <c r="F230" s="119">
        <v>7.7201347</v>
      </c>
      <c r="G230" s="119">
        <v>3.5578382400000002</v>
      </c>
      <c r="H230" s="74">
        <f t="shared" si="9"/>
        <v>1.1698948010632435</v>
      </c>
      <c r="I230" s="119">
        <v>28.214596148232502</v>
      </c>
      <c r="J230" s="119">
        <v>8.4429955099999994</v>
      </c>
      <c r="K230" s="74">
        <f t="shared" si="10"/>
        <v>2.3417755718115387</v>
      </c>
      <c r="L230" s="74">
        <f t="shared" si="11"/>
        <v>3.6546766662286996</v>
      </c>
    </row>
    <row r="231" spans="1:12" x14ac:dyDescent="0.2">
      <c r="A231" s="118" t="s">
        <v>2565</v>
      </c>
      <c r="B231" s="59" t="s">
        <v>366</v>
      </c>
      <c r="C231" s="59" t="s">
        <v>917</v>
      </c>
      <c r="D231" s="118" t="s">
        <v>228</v>
      </c>
      <c r="E231" s="118" t="s">
        <v>1053</v>
      </c>
      <c r="F231" s="119">
        <v>6.1157841150000003</v>
      </c>
      <c r="G231" s="119">
        <v>6.1031274510000006</v>
      </c>
      <c r="H231" s="74">
        <f t="shared" si="9"/>
        <v>2.073799720162528E-3</v>
      </c>
      <c r="I231" s="119">
        <v>27.363139459999999</v>
      </c>
      <c r="J231" s="119">
        <v>18.302094010000001</v>
      </c>
      <c r="K231" s="74">
        <f t="shared" si="10"/>
        <v>0.4950824449404081</v>
      </c>
      <c r="L231" s="74">
        <f t="shared" si="11"/>
        <v>4.4741833500772614</v>
      </c>
    </row>
    <row r="232" spans="1:12" x14ac:dyDescent="0.2">
      <c r="A232" s="118" t="s">
        <v>1760</v>
      </c>
      <c r="B232" s="59" t="s">
        <v>677</v>
      </c>
      <c r="C232" s="59" t="s">
        <v>681</v>
      </c>
      <c r="D232" s="118" t="s">
        <v>228</v>
      </c>
      <c r="E232" s="118" t="s">
        <v>1053</v>
      </c>
      <c r="F232" s="119">
        <v>13.79222949</v>
      </c>
      <c r="G232" s="119">
        <v>0.97460550600000007</v>
      </c>
      <c r="H232" s="74">
        <f t="shared" si="9"/>
        <v>13.151602268908174</v>
      </c>
      <c r="I232" s="119">
        <v>27.339423789999998</v>
      </c>
      <c r="J232" s="119">
        <v>1.1795200700000001</v>
      </c>
      <c r="K232" s="74">
        <f t="shared" si="10"/>
        <v>22.178430350913821</v>
      </c>
      <c r="L232" s="74">
        <f t="shared" si="11"/>
        <v>1.9822338230249386</v>
      </c>
    </row>
    <row r="233" spans="1:12" x14ac:dyDescent="0.2">
      <c r="A233" s="118" t="s">
        <v>2307</v>
      </c>
      <c r="B233" s="118" t="s">
        <v>950</v>
      </c>
      <c r="C233" s="118" t="s">
        <v>919</v>
      </c>
      <c r="D233" s="118" t="s">
        <v>229</v>
      </c>
      <c r="E233" s="118" t="s">
        <v>230</v>
      </c>
      <c r="F233" s="119">
        <v>13.868298168999999</v>
      </c>
      <c r="G233" s="119">
        <v>8.3049513340000001</v>
      </c>
      <c r="H233" s="74">
        <f t="shared" si="9"/>
        <v>0.66988313492265417</v>
      </c>
      <c r="I233" s="119">
        <v>26.868363070000001</v>
      </c>
      <c r="J233" s="119">
        <v>26.433051510000002</v>
      </c>
      <c r="K233" s="74">
        <f t="shared" si="10"/>
        <v>1.6468456539545429E-2</v>
      </c>
      <c r="L233" s="74">
        <f t="shared" si="11"/>
        <v>1.9373943898941566</v>
      </c>
    </row>
    <row r="234" spans="1:12" x14ac:dyDescent="0.2">
      <c r="A234" s="118" t="s">
        <v>2163</v>
      </c>
      <c r="B234" s="59" t="s">
        <v>411</v>
      </c>
      <c r="C234" s="59" t="s">
        <v>915</v>
      </c>
      <c r="D234" s="118" t="s">
        <v>228</v>
      </c>
      <c r="E234" s="118" t="s">
        <v>1053</v>
      </c>
      <c r="F234" s="119">
        <v>4.7255200000000004E-3</v>
      </c>
      <c r="G234" s="119">
        <v>4.6162300000000003E-2</v>
      </c>
      <c r="H234" s="74">
        <f t="shared" si="9"/>
        <v>-0.89763248365007808</v>
      </c>
      <c r="I234" s="119">
        <v>26.742856809999999</v>
      </c>
      <c r="J234" s="119">
        <v>0</v>
      </c>
      <c r="K234" s="74" t="str">
        <f t="shared" si="10"/>
        <v/>
      </c>
      <c r="L234" s="74" t="str">
        <f t="shared" si="11"/>
        <v/>
      </c>
    </row>
    <row r="235" spans="1:12" x14ac:dyDescent="0.2">
      <c r="A235" s="118" t="s">
        <v>2841</v>
      </c>
      <c r="B235" s="59" t="s">
        <v>1037</v>
      </c>
      <c r="C235" s="59" t="s">
        <v>681</v>
      </c>
      <c r="D235" s="118" t="s">
        <v>228</v>
      </c>
      <c r="E235" s="118" t="s">
        <v>1053</v>
      </c>
      <c r="F235" s="119">
        <v>1.89742528</v>
      </c>
      <c r="G235" s="119">
        <v>1.4246173700000002</v>
      </c>
      <c r="H235" s="74">
        <f t="shared" si="9"/>
        <v>0.33188413952863693</v>
      </c>
      <c r="I235" s="119">
        <v>26.636573909999999</v>
      </c>
      <c r="J235" s="119">
        <v>2.21512748</v>
      </c>
      <c r="K235" s="74">
        <f t="shared" si="10"/>
        <v>11.02484920190688</v>
      </c>
      <c r="L235" s="74">
        <f t="shared" si="11"/>
        <v>14.038272911595232</v>
      </c>
    </row>
    <row r="236" spans="1:12" x14ac:dyDescent="0.2">
      <c r="A236" s="118" t="s">
        <v>2189</v>
      </c>
      <c r="B236" s="59" t="s">
        <v>925</v>
      </c>
      <c r="C236" s="59" t="s">
        <v>915</v>
      </c>
      <c r="D236" s="118" t="s">
        <v>228</v>
      </c>
      <c r="E236" s="118" t="s">
        <v>1053</v>
      </c>
      <c r="F236" s="119">
        <v>43.717269406999996</v>
      </c>
      <c r="G236" s="119">
        <v>28.018080385000001</v>
      </c>
      <c r="H236" s="74">
        <f t="shared" si="9"/>
        <v>0.56032350561763855</v>
      </c>
      <c r="I236" s="119">
        <v>26.61874630763965</v>
      </c>
      <c r="J236" s="119">
        <v>124.35062427</v>
      </c>
      <c r="K236" s="74">
        <f t="shared" si="10"/>
        <v>-0.78593797607446747</v>
      </c>
      <c r="L236" s="74">
        <f t="shared" si="11"/>
        <v>0.60888401011105842</v>
      </c>
    </row>
    <row r="237" spans="1:12" x14ac:dyDescent="0.2">
      <c r="A237" s="118" t="s">
        <v>2672</v>
      </c>
      <c r="B237" s="59" t="s">
        <v>610</v>
      </c>
      <c r="C237" s="59" t="s">
        <v>920</v>
      </c>
      <c r="D237" s="118" t="s">
        <v>229</v>
      </c>
      <c r="E237" s="118" t="s">
        <v>1053</v>
      </c>
      <c r="F237" s="119">
        <v>11.154410012</v>
      </c>
      <c r="G237" s="119">
        <v>5.2854391639999996</v>
      </c>
      <c r="H237" s="74">
        <f t="shared" si="9"/>
        <v>1.1104036326772109</v>
      </c>
      <c r="I237" s="119">
        <v>25.96385815</v>
      </c>
      <c r="J237" s="119">
        <v>14.331799199999999</v>
      </c>
      <c r="K237" s="74">
        <f t="shared" si="10"/>
        <v>0.81162586690441496</v>
      </c>
      <c r="L237" s="74">
        <f t="shared" si="11"/>
        <v>2.3276765084005233</v>
      </c>
    </row>
    <row r="238" spans="1:12" x14ac:dyDescent="0.2">
      <c r="A238" s="118" t="s">
        <v>2274</v>
      </c>
      <c r="B238" s="59" t="s">
        <v>943</v>
      </c>
      <c r="C238" s="59" t="s">
        <v>919</v>
      </c>
      <c r="D238" s="118" t="s">
        <v>229</v>
      </c>
      <c r="E238" s="118" t="s">
        <v>230</v>
      </c>
      <c r="F238" s="119">
        <v>14.580932380999998</v>
      </c>
      <c r="G238" s="119">
        <v>18.551484876</v>
      </c>
      <c r="H238" s="74">
        <f t="shared" si="9"/>
        <v>-0.21402882419060121</v>
      </c>
      <c r="I238" s="119">
        <v>25.610402539999999</v>
      </c>
      <c r="J238" s="119">
        <v>71.973394920000004</v>
      </c>
      <c r="K238" s="74">
        <f t="shared" si="10"/>
        <v>-0.64416847963797563</v>
      </c>
      <c r="L238" s="74">
        <f t="shared" si="11"/>
        <v>1.7564310615260923</v>
      </c>
    </row>
    <row r="239" spans="1:12" x14ac:dyDescent="0.2">
      <c r="A239" s="118" t="s">
        <v>2671</v>
      </c>
      <c r="B239" s="59" t="s">
        <v>672</v>
      </c>
      <c r="C239" s="59" t="s">
        <v>920</v>
      </c>
      <c r="D239" s="118" t="s">
        <v>228</v>
      </c>
      <c r="E239" s="118" t="s">
        <v>230</v>
      </c>
      <c r="F239" s="119">
        <v>1.3638648400000002</v>
      </c>
      <c r="G239" s="119">
        <v>1.5301977900000001</v>
      </c>
      <c r="H239" s="74">
        <f t="shared" si="9"/>
        <v>-0.10870029422797689</v>
      </c>
      <c r="I239" s="119">
        <v>25.39466968</v>
      </c>
      <c r="J239" s="119">
        <v>2.6029472999999999</v>
      </c>
      <c r="K239" s="74">
        <f t="shared" si="10"/>
        <v>8.7561213321529792</v>
      </c>
      <c r="L239" s="74">
        <f t="shared" si="11"/>
        <v>18.619638057389906</v>
      </c>
    </row>
    <row r="240" spans="1:12" x14ac:dyDescent="0.2">
      <c r="A240" s="118" t="s">
        <v>1954</v>
      </c>
      <c r="B240" s="59" t="s">
        <v>181</v>
      </c>
      <c r="C240" s="59" t="s">
        <v>1950</v>
      </c>
      <c r="D240" s="118" t="s">
        <v>229</v>
      </c>
      <c r="E240" s="118" t="s">
        <v>230</v>
      </c>
      <c r="F240" s="119">
        <v>6.6316615219999999</v>
      </c>
      <c r="G240" s="119">
        <v>3.811299736</v>
      </c>
      <c r="H240" s="74">
        <f t="shared" si="9"/>
        <v>0.73999999510927994</v>
      </c>
      <c r="I240" s="119">
        <v>24.945820870000002</v>
      </c>
      <c r="J240" s="119">
        <v>10.0153580088036</v>
      </c>
      <c r="K240" s="74">
        <f t="shared" si="10"/>
        <v>1.4907567805436783</v>
      </c>
      <c r="L240" s="74">
        <f t="shared" si="11"/>
        <v>3.761624562297738</v>
      </c>
    </row>
    <row r="241" spans="1:12" x14ac:dyDescent="0.2">
      <c r="A241" s="118" t="s">
        <v>1796</v>
      </c>
      <c r="B241" s="59" t="s">
        <v>1797</v>
      </c>
      <c r="C241" s="59" t="s">
        <v>681</v>
      </c>
      <c r="D241" s="118" t="s">
        <v>229</v>
      </c>
      <c r="E241" s="118" t="s">
        <v>230</v>
      </c>
      <c r="F241" s="119">
        <v>1.5131364700000001</v>
      </c>
      <c r="G241" s="119">
        <v>1.8486376599999998</v>
      </c>
      <c r="H241" s="74">
        <f t="shared" si="9"/>
        <v>-0.18148564062034733</v>
      </c>
      <c r="I241" s="119">
        <v>24.866970579999997</v>
      </c>
      <c r="J241" s="119">
        <v>3.86089554</v>
      </c>
      <c r="K241" s="74">
        <f t="shared" si="10"/>
        <v>5.4407260756917539</v>
      </c>
      <c r="L241" s="74">
        <f t="shared" si="11"/>
        <v>16.434056724572898</v>
      </c>
    </row>
    <row r="242" spans="1:12" x14ac:dyDescent="0.2">
      <c r="A242" s="118" t="s">
        <v>956</v>
      </c>
      <c r="B242" s="59" t="s">
        <v>364</v>
      </c>
      <c r="C242" s="59" t="s">
        <v>917</v>
      </c>
      <c r="D242" s="118" t="s">
        <v>228</v>
      </c>
      <c r="E242" s="118" t="s">
        <v>1053</v>
      </c>
      <c r="F242" s="119">
        <v>3.4216976379999999</v>
      </c>
      <c r="G242" s="119">
        <v>2.0599878719999998</v>
      </c>
      <c r="H242" s="74">
        <f t="shared" si="9"/>
        <v>0.66102804997484976</v>
      </c>
      <c r="I242" s="119">
        <v>24.613190469999999</v>
      </c>
      <c r="J242" s="119">
        <v>4.3155802999999997</v>
      </c>
      <c r="K242" s="74">
        <f t="shared" si="10"/>
        <v>4.7033327522604553</v>
      </c>
      <c r="L242" s="74">
        <f t="shared" si="11"/>
        <v>7.1932686853028125</v>
      </c>
    </row>
    <row r="243" spans="1:12" x14ac:dyDescent="0.2">
      <c r="A243" s="118" t="s">
        <v>1847</v>
      </c>
      <c r="B243" s="59" t="s">
        <v>975</v>
      </c>
      <c r="C243" s="59" t="s">
        <v>919</v>
      </c>
      <c r="D243" s="118" t="s">
        <v>854</v>
      </c>
      <c r="E243" s="118" t="s">
        <v>230</v>
      </c>
      <c r="F243" s="119">
        <v>6.1622571059999993</v>
      </c>
      <c r="G243" s="119">
        <v>8.8420500569999998</v>
      </c>
      <c r="H243" s="74">
        <f t="shared" si="9"/>
        <v>-0.30307371409625583</v>
      </c>
      <c r="I243" s="119">
        <v>24.534237185081601</v>
      </c>
      <c r="J243" s="119">
        <v>28.04240025</v>
      </c>
      <c r="K243" s="74">
        <f t="shared" si="10"/>
        <v>-0.12510209659811122</v>
      </c>
      <c r="L243" s="74">
        <f t="shared" si="11"/>
        <v>3.9813718842067418</v>
      </c>
    </row>
    <row r="244" spans="1:12" x14ac:dyDescent="0.2">
      <c r="A244" s="118" t="s">
        <v>2398</v>
      </c>
      <c r="B244" s="59" t="s">
        <v>1007</v>
      </c>
      <c r="C244" s="59" t="s">
        <v>1006</v>
      </c>
      <c r="D244" s="118" t="s">
        <v>228</v>
      </c>
      <c r="E244" s="118" t="s">
        <v>1053</v>
      </c>
      <c r="F244" s="119">
        <v>0.24601793999999999</v>
      </c>
      <c r="G244" s="119">
        <v>0.46543102000000003</v>
      </c>
      <c r="H244" s="74">
        <f t="shared" si="9"/>
        <v>-0.47141911598414743</v>
      </c>
      <c r="I244" s="119">
        <v>24.372124190000001</v>
      </c>
      <c r="J244" s="119">
        <v>0.23352610000000001</v>
      </c>
      <c r="K244" s="74" t="str">
        <f t="shared" si="10"/>
        <v/>
      </c>
      <c r="L244" s="74">
        <f t="shared" si="11"/>
        <v>99.066450966949816</v>
      </c>
    </row>
    <row r="245" spans="1:12" x14ac:dyDescent="0.2">
      <c r="A245" s="118" t="s">
        <v>1680</v>
      </c>
      <c r="B245" s="59" t="s">
        <v>859</v>
      </c>
      <c r="C245" s="59" t="s">
        <v>164</v>
      </c>
      <c r="D245" s="118" t="s">
        <v>854</v>
      </c>
      <c r="E245" s="118" t="s">
        <v>230</v>
      </c>
      <c r="F245" s="119">
        <v>6.3025894999999998</v>
      </c>
      <c r="G245" s="119">
        <v>5.6549775760000003</v>
      </c>
      <c r="H245" s="74">
        <f t="shared" si="9"/>
        <v>0.11452068824260175</v>
      </c>
      <c r="I245" s="119">
        <v>24.313223125966701</v>
      </c>
      <c r="J245" s="119">
        <v>15.1387133200497</v>
      </c>
      <c r="K245" s="74">
        <f t="shared" si="10"/>
        <v>0.60602969433117471</v>
      </c>
      <c r="L245" s="74">
        <f t="shared" si="11"/>
        <v>3.8576561468848163</v>
      </c>
    </row>
    <row r="246" spans="1:12" x14ac:dyDescent="0.2">
      <c r="A246" s="118" t="s">
        <v>2135</v>
      </c>
      <c r="B246" s="118" t="s">
        <v>491</v>
      </c>
      <c r="C246" s="118" t="s">
        <v>915</v>
      </c>
      <c r="D246" s="118" t="s">
        <v>228</v>
      </c>
      <c r="E246" s="118" t="s">
        <v>1053</v>
      </c>
      <c r="F246" s="119">
        <v>6.0420328300000001</v>
      </c>
      <c r="G246" s="119">
        <v>3.9519891630000004</v>
      </c>
      <c r="H246" s="74">
        <f t="shared" si="9"/>
        <v>0.52885865340112015</v>
      </c>
      <c r="I246" s="119">
        <v>23.970368989999997</v>
      </c>
      <c r="J246" s="119">
        <v>10.038501779999999</v>
      </c>
      <c r="K246" s="74">
        <f t="shared" si="10"/>
        <v>1.3878432773461142</v>
      </c>
      <c r="L246" s="74">
        <f t="shared" si="11"/>
        <v>3.9672689084014787</v>
      </c>
    </row>
    <row r="247" spans="1:12" x14ac:dyDescent="0.2">
      <c r="A247" s="118" t="s">
        <v>2382</v>
      </c>
      <c r="B247" s="59" t="s">
        <v>118</v>
      </c>
      <c r="C247" s="59" t="s">
        <v>681</v>
      </c>
      <c r="D247" s="118" t="s">
        <v>228</v>
      </c>
      <c r="E247" s="118" t="s">
        <v>1053</v>
      </c>
      <c r="F247" s="119">
        <v>5.3195235599999995</v>
      </c>
      <c r="G247" s="119">
        <v>6.1360488000000002</v>
      </c>
      <c r="H247" s="74">
        <f t="shared" si="9"/>
        <v>-0.13307019983283064</v>
      </c>
      <c r="I247" s="119">
        <v>23.241011390000001</v>
      </c>
      <c r="J247" s="119">
        <v>18.321550129999999</v>
      </c>
      <c r="K247" s="74">
        <f t="shared" si="10"/>
        <v>0.26850682530103165</v>
      </c>
      <c r="L247" s="74">
        <f t="shared" si="11"/>
        <v>4.3690024356241413</v>
      </c>
    </row>
    <row r="248" spans="1:12" x14ac:dyDescent="0.2">
      <c r="A248" s="118" t="s">
        <v>2425</v>
      </c>
      <c r="B248" s="59" t="s">
        <v>144</v>
      </c>
      <c r="C248" s="59" t="s">
        <v>681</v>
      </c>
      <c r="D248" s="118" t="s">
        <v>228</v>
      </c>
      <c r="E248" s="118" t="s">
        <v>1053</v>
      </c>
      <c r="F248" s="119">
        <v>9.6912194399999994</v>
      </c>
      <c r="G248" s="119">
        <v>16.433900170000001</v>
      </c>
      <c r="H248" s="74">
        <f t="shared" si="9"/>
        <v>-0.41029096320718383</v>
      </c>
      <c r="I248" s="119">
        <v>23.199219510000002</v>
      </c>
      <c r="J248" s="119">
        <v>59.906794429999998</v>
      </c>
      <c r="K248" s="74">
        <f t="shared" si="10"/>
        <v>-0.61274476909112763</v>
      </c>
      <c r="L248" s="74">
        <f t="shared" si="11"/>
        <v>2.3938390471529765</v>
      </c>
    </row>
    <row r="249" spans="1:12" x14ac:dyDescent="0.2">
      <c r="A249" s="118" t="s">
        <v>1963</v>
      </c>
      <c r="B249" s="59" t="s">
        <v>26</v>
      </c>
      <c r="C249" s="59" t="s">
        <v>1950</v>
      </c>
      <c r="D249" s="118" t="s">
        <v>229</v>
      </c>
      <c r="E249" s="118" t="s">
        <v>230</v>
      </c>
      <c r="F249" s="119">
        <v>0.39887359</v>
      </c>
      <c r="G249" s="119">
        <v>1.04915358</v>
      </c>
      <c r="H249" s="74">
        <f t="shared" si="9"/>
        <v>-0.61981391704348954</v>
      </c>
      <c r="I249" s="119">
        <v>23.0091848</v>
      </c>
      <c r="J249" s="119">
        <v>1.3990688100000002</v>
      </c>
      <c r="K249" s="74">
        <f t="shared" si="10"/>
        <v>15.446070869094708</v>
      </c>
      <c r="L249" s="74">
        <f t="shared" si="11"/>
        <v>57.685405544147457</v>
      </c>
    </row>
    <row r="250" spans="1:12" x14ac:dyDescent="0.2">
      <c r="A250" s="118" t="s">
        <v>2419</v>
      </c>
      <c r="B250" s="59" t="s">
        <v>50</v>
      </c>
      <c r="C250" s="59" t="s">
        <v>1950</v>
      </c>
      <c r="D250" s="118" t="s">
        <v>229</v>
      </c>
      <c r="E250" s="118" t="s">
        <v>230</v>
      </c>
      <c r="F250" s="119">
        <v>4.5856641799999993</v>
      </c>
      <c r="G250" s="119">
        <v>6.38199016</v>
      </c>
      <c r="H250" s="74">
        <f t="shared" si="9"/>
        <v>-0.28146799587042937</v>
      </c>
      <c r="I250" s="119">
        <v>22.62142484</v>
      </c>
      <c r="J250" s="119">
        <v>19.567079247374298</v>
      </c>
      <c r="K250" s="74">
        <f t="shared" si="10"/>
        <v>0.15609614260828231</v>
      </c>
      <c r="L250" s="74">
        <f t="shared" si="11"/>
        <v>4.9330748942893594</v>
      </c>
    </row>
    <row r="251" spans="1:12" x14ac:dyDescent="0.2">
      <c r="A251" s="118" t="s">
        <v>2261</v>
      </c>
      <c r="B251" s="59" t="s">
        <v>430</v>
      </c>
      <c r="C251" s="59" t="s">
        <v>919</v>
      </c>
      <c r="D251" s="118" t="s">
        <v>229</v>
      </c>
      <c r="E251" s="118" t="s">
        <v>230</v>
      </c>
      <c r="F251" s="119">
        <v>5.2661494500000003</v>
      </c>
      <c r="G251" s="119">
        <v>14.653368890000001</v>
      </c>
      <c r="H251" s="74">
        <f t="shared" si="9"/>
        <v>-0.64061851649733503</v>
      </c>
      <c r="I251" s="119">
        <v>22.128218059999998</v>
      </c>
      <c r="J251" s="119">
        <v>53.760278939999999</v>
      </c>
      <c r="K251" s="74">
        <f t="shared" si="10"/>
        <v>-0.58839093664866315</v>
      </c>
      <c r="L251" s="74">
        <f t="shared" si="11"/>
        <v>4.2019730488279246</v>
      </c>
    </row>
    <row r="252" spans="1:12" x14ac:dyDescent="0.2">
      <c r="A252" s="118" t="s">
        <v>1722</v>
      </c>
      <c r="B252" s="59" t="s">
        <v>929</v>
      </c>
      <c r="C252" s="59" t="s">
        <v>681</v>
      </c>
      <c r="D252" s="118" t="s">
        <v>228</v>
      </c>
      <c r="E252" s="118" t="s">
        <v>1053</v>
      </c>
      <c r="F252" s="119">
        <v>5.7449131700000002</v>
      </c>
      <c r="G252" s="119">
        <v>4.4643548099999997</v>
      </c>
      <c r="H252" s="74">
        <f t="shared" si="9"/>
        <v>0.28684063308131202</v>
      </c>
      <c r="I252" s="119">
        <v>21.896492219999999</v>
      </c>
      <c r="J252" s="119">
        <v>11.342001006327299</v>
      </c>
      <c r="K252" s="74">
        <f t="shared" si="10"/>
        <v>0.93056694385626693</v>
      </c>
      <c r="L252" s="74">
        <f t="shared" si="11"/>
        <v>3.8114574706444166</v>
      </c>
    </row>
    <row r="253" spans="1:12" x14ac:dyDescent="0.2">
      <c r="A253" s="118" t="s">
        <v>2322</v>
      </c>
      <c r="B253" s="59" t="s">
        <v>303</v>
      </c>
      <c r="C253" s="59" t="s">
        <v>1950</v>
      </c>
      <c r="D253" s="118" t="s">
        <v>229</v>
      </c>
      <c r="E253" s="118" t="s">
        <v>230</v>
      </c>
      <c r="F253" s="119">
        <v>54.911546292000004</v>
      </c>
      <c r="G253" s="119">
        <v>21.761119127000001</v>
      </c>
      <c r="H253" s="74">
        <f t="shared" si="9"/>
        <v>1.5233787826596092</v>
      </c>
      <c r="I253" s="119">
        <v>21.430714590000001</v>
      </c>
      <c r="J253" s="119">
        <v>95.850937439999996</v>
      </c>
      <c r="K253" s="74">
        <f t="shared" si="10"/>
        <v>-0.77641622333203542</v>
      </c>
      <c r="L253" s="74">
        <f t="shared" si="11"/>
        <v>0.39027701889943345</v>
      </c>
    </row>
    <row r="254" spans="1:12" x14ac:dyDescent="0.2">
      <c r="A254" s="118" t="s">
        <v>1740</v>
      </c>
      <c r="B254" s="59" t="s">
        <v>139</v>
      </c>
      <c r="C254" s="59" t="s">
        <v>681</v>
      </c>
      <c r="D254" s="118" t="s">
        <v>228</v>
      </c>
      <c r="E254" s="118" t="s">
        <v>1053</v>
      </c>
      <c r="F254" s="119">
        <v>10.496958699999999</v>
      </c>
      <c r="G254" s="119">
        <v>8.4385192100000008</v>
      </c>
      <c r="H254" s="74">
        <f t="shared" si="9"/>
        <v>0.2439337327763218</v>
      </c>
      <c r="I254" s="119">
        <v>21.420080940000002</v>
      </c>
      <c r="J254" s="119">
        <v>26.649257840000001</v>
      </c>
      <c r="K254" s="74">
        <f t="shared" si="10"/>
        <v>-0.19622223370705316</v>
      </c>
      <c r="L254" s="74">
        <f t="shared" si="11"/>
        <v>2.0405987631446054</v>
      </c>
    </row>
    <row r="255" spans="1:12" x14ac:dyDescent="0.2">
      <c r="A255" s="118" t="s">
        <v>2492</v>
      </c>
      <c r="B255" s="59" t="s">
        <v>334</v>
      </c>
      <c r="C255" s="59" t="s">
        <v>914</v>
      </c>
      <c r="D255" s="118" t="s">
        <v>228</v>
      </c>
      <c r="E255" s="118" t="s">
        <v>1053</v>
      </c>
      <c r="F255" s="119">
        <v>23.193307910000001</v>
      </c>
      <c r="G255" s="119">
        <v>12.806176417</v>
      </c>
      <c r="H255" s="74">
        <f t="shared" si="9"/>
        <v>0.81110326414145328</v>
      </c>
      <c r="I255" s="119">
        <v>21.411085079999999</v>
      </c>
      <c r="J255" s="119">
        <v>47.892201239999999</v>
      </c>
      <c r="K255" s="74">
        <f t="shared" si="10"/>
        <v>-0.55293169815470355</v>
      </c>
      <c r="L255" s="74">
        <f t="shared" si="11"/>
        <v>0.92315788515740005</v>
      </c>
    </row>
    <row r="256" spans="1:12" x14ac:dyDescent="0.2">
      <c r="A256" s="118" t="s">
        <v>2235</v>
      </c>
      <c r="B256" s="59" t="s">
        <v>629</v>
      </c>
      <c r="C256" s="59" t="s">
        <v>919</v>
      </c>
      <c r="D256" s="118" t="s">
        <v>229</v>
      </c>
      <c r="E256" s="118" t="s">
        <v>230</v>
      </c>
      <c r="F256" s="119">
        <v>9.4768135940000011</v>
      </c>
      <c r="G256" s="119">
        <v>5.6121660059999998</v>
      </c>
      <c r="H256" s="74">
        <f t="shared" si="9"/>
        <v>0.68861961386535686</v>
      </c>
      <c r="I256" s="119">
        <v>21.389928569999999</v>
      </c>
      <c r="J256" s="119">
        <v>15.056698109999999</v>
      </c>
      <c r="K256" s="74">
        <f t="shared" si="10"/>
        <v>0.42062545278727104</v>
      </c>
      <c r="L256" s="74">
        <f t="shared" si="11"/>
        <v>2.2570802261577114</v>
      </c>
    </row>
    <row r="257" spans="1:12" x14ac:dyDescent="0.2">
      <c r="A257" s="118" t="s">
        <v>2883</v>
      </c>
      <c r="B257" s="59" t="s">
        <v>356</v>
      </c>
      <c r="C257" s="59" t="s">
        <v>681</v>
      </c>
      <c r="D257" s="118" t="s">
        <v>228</v>
      </c>
      <c r="E257" s="118" t="s">
        <v>1053</v>
      </c>
      <c r="F257" s="119">
        <v>12.367585699999999</v>
      </c>
      <c r="G257" s="119">
        <v>6.6007065350000005</v>
      </c>
      <c r="H257" s="74">
        <f t="shared" si="9"/>
        <v>0.87367604277229072</v>
      </c>
      <c r="I257" s="119">
        <v>21.277905701277348</v>
      </c>
      <c r="J257" s="119">
        <v>20.114955569999999</v>
      </c>
      <c r="K257" s="74">
        <f t="shared" si="10"/>
        <v>5.7815197614048186E-2</v>
      </c>
      <c r="L257" s="74">
        <f t="shared" si="11"/>
        <v>1.7204575102541921</v>
      </c>
    </row>
    <row r="258" spans="1:12" x14ac:dyDescent="0.2">
      <c r="A258" s="118" t="s">
        <v>2637</v>
      </c>
      <c r="B258" s="118" t="s">
        <v>598</v>
      </c>
      <c r="C258" s="118" t="s">
        <v>920</v>
      </c>
      <c r="D258" s="118" t="s">
        <v>228</v>
      </c>
      <c r="E258" s="118" t="s">
        <v>1053</v>
      </c>
      <c r="F258" s="119">
        <v>20.515112815999998</v>
      </c>
      <c r="G258" s="119">
        <v>17.219136272999997</v>
      </c>
      <c r="H258" s="74">
        <f t="shared" si="9"/>
        <v>0.19141358142151232</v>
      </c>
      <c r="I258" s="119">
        <v>21.139377539999998</v>
      </c>
      <c r="J258" s="119">
        <v>65.071457809999998</v>
      </c>
      <c r="K258" s="74">
        <f t="shared" si="10"/>
        <v>-0.67513594667382182</v>
      </c>
      <c r="L258" s="74">
        <f t="shared" si="11"/>
        <v>1.0304295048045327</v>
      </c>
    </row>
    <row r="259" spans="1:12" x14ac:dyDescent="0.2">
      <c r="A259" s="118" t="s">
        <v>2326</v>
      </c>
      <c r="B259" s="59" t="s">
        <v>166</v>
      </c>
      <c r="C259" s="59" t="s">
        <v>681</v>
      </c>
      <c r="D259" s="118" t="s">
        <v>228</v>
      </c>
      <c r="E259" s="118" t="s">
        <v>1053</v>
      </c>
      <c r="F259" s="119">
        <v>10.961649144999999</v>
      </c>
      <c r="G259" s="119">
        <v>6.3621389400000004</v>
      </c>
      <c r="H259" s="74">
        <f t="shared" si="9"/>
        <v>0.72295029209154604</v>
      </c>
      <c r="I259" s="119">
        <v>20.901159839999998</v>
      </c>
      <c r="J259" s="119">
        <v>19.43805673</v>
      </c>
      <c r="K259" s="74">
        <f t="shared" si="10"/>
        <v>7.5270029834921592E-2</v>
      </c>
      <c r="L259" s="74">
        <f t="shared" si="11"/>
        <v>1.906753223307988</v>
      </c>
    </row>
    <row r="260" spans="1:12" x14ac:dyDescent="0.2">
      <c r="A260" s="118" t="s">
        <v>1861</v>
      </c>
      <c r="B260" s="59" t="s">
        <v>1012</v>
      </c>
      <c r="C260" s="59" t="s">
        <v>1006</v>
      </c>
      <c r="D260" s="118" t="s">
        <v>228</v>
      </c>
      <c r="E260" s="118" t="s">
        <v>1053</v>
      </c>
      <c r="F260" s="119">
        <v>7.3199333499999995</v>
      </c>
      <c r="G260" s="119">
        <v>1.0060969</v>
      </c>
      <c r="H260" s="74">
        <f t="shared" si="9"/>
        <v>6.275574897407993</v>
      </c>
      <c r="I260" s="119">
        <v>20.635694989999998</v>
      </c>
      <c r="J260" s="119">
        <v>1.31308501</v>
      </c>
      <c r="K260" s="74">
        <f t="shared" si="10"/>
        <v>14.715429566894528</v>
      </c>
      <c r="L260" s="74">
        <f t="shared" si="11"/>
        <v>2.819109683560165</v>
      </c>
    </row>
    <row r="261" spans="1:12" x14ac:dyDescent="0.2">
      <c r="A261" s="118" t="s">
        <v>2642</v>
      </c>
      <c r="B261" s="59" t="s">
        <v>173</v>
      </c>
      <c r="C261" s="59" t="s">
        <v>920</v>
      </c>
      <c r="D261" s="118" t="s">
        <v>228</v>
      </c>
      <c r="E261" s="118" t="s">
        <v>230</v>
      </c>
      <c r="F261" s="119">
        <v>15.749576869999999</v>
      </c>
      <c r="G261" s="119">
        <v>11.799405413000001</v>
      </c>
      <c r="H261" s="74">
        <f t="shared" si="9"/>
        <v>0.33477716196172858</v>
      </c>
      <c r="I261" s="119">
        <v>20.498050920000001</v>
      </c>
      <c r="J261" s="119">
        <v>42.709502110000003</v>
      </c>
      <c r="K261" s="74">
        <f t="shared" si="10"/>
        <v>-0.52005877129622191</v>
      </c>
      <c r="L261" s="74">
        <f t="shared" si="11"/>
        <v>1.3014985157502839</v>
      </c>
    </row>
    <row r="262" spans="1:12" x14ac:dyDescent="0.2">
      <c r="A262" s="118" t="s">
        <v>1720</v>
      </c>
      <c r="B262" s="118" t="s">
        <v>183</v>
      </c>
      <c r="C262" s="118" t="s">
        <v>681</v>
      </c>
      <c r="D262" s="118" t="s">
        <v>228</v>
      </c>
      <c r="E262" s="118" t="s">
        <v>230</v>
      </c>
      <c r="F262" s="119">
        <v>0.88857270999999993</v>
      </c>
      <c r="G262" s="119">
        <v>6.9312733099999999</v>
      </c>
      <c r="H262" s="74">
        <f t="shared" si="9"/>
        <v>-0.87180238460399129</v>
      </c>
      <c r="I262" s="119">
        <v>20.451868409999999</v>
      </c>
      <c r="J262" s="119">
        <v>22.021501149999999</v>
      </c>
      <c r="K262" s="74">
        <f t="shared" si="10"/>
        <v>-7.127728165797631E-2</v>
      </c>
      <c r="L262" s="74">
        <f t="shared" si="11"/>
        <v>23.016538972933347</v>
      </c>
    </row>
    <row r="263" spans="1:12" x14ac:dyDescent="0.2">
      <c r="A263" s="118" t="s">
        <v>2332</v>
      </c>
      <c r="B263" s="59" t="s">
        <v>982</v>
      </c>
      <c r="C263" s="59" t="s">
        <v>681</v>
      </c>
      <c r="D263" s="118" t="s">
        <v>228</v>
      </c>
      <c r="E263" s="118" t="s">
        <v>1053</v>
      </c>
      <c r="F263" s="119">
        <v>8.5731258699999984</v>
      </c>
      <c r="G263" s="119">
        <v>11.853520570000001</v>
      </c>
      <c r="H263" s="74">
        <f t="shared" ref="H263:H326" si="12">IF(ISERROR(F263/G263-1),"",IF((F263/G263-1)&gt;10000%,"",F263/G263-1))</f>
        <v>-0.27674433773729068</v>
      </c>
      <c r="I263" s="119">
        <v>20.394927940000002</v>
      </c>
      <c r="J263" s="119">
        <v>43.385684170000005</v>
      </c>
      <c r="K263" s="74">
        <f t="shared" ref="K263:K326" si="13">IF(ISERROR(I263/J263-1),"",IF((I263/J263-1)&gt;10000%,"",I263/J263-1))</f>
        <v>-0.52991572381143803</v>
      </c>
      <c r="L263" s="74">
        <f t="shared" ref="L263:L326" si="14">IF(ISERROR(I263/F263),"",IF(I263/F263&gt;10000%,"",I263/F263))</f>
        <v>2.3789371868863052</v>
      </c>
    </row>
    <row r="264" spans="1:12" x14ac:dyDescent="0.2">
      <c r="A264" s="118" t="s">
        <v>1731</v>
      </c>
      <c r="B264" s="59" t="s">
        <v>169</v>
      </c>
      <c r="C264" s="59" t="s">
        <v>681</v>
      </c>
      <c r="D264" s="118" t="s">
        <v>228</v>
      </c>
      <c r="E264" s="118" t="s">
        <v>1053</v>
      </c>
      <c r="F264" s="119">
        <v>8.7697369269999985</v>
      </c>
      <c r="G264" s="119">
        <v>9.8220207359999989</v>
      </c>
      <c r="H264" s="74">
        <f t="shared" si="12"/>
        <v>-0.1071351646757509</v>
      </c>
      <c r="I264" s="119">
        <v>20.351707149999999</v>
      </c>
      <c r="J264" s="119">
        <v>31.573639510000003</v>
      </c>
      <c r="K264" s="74">
        <f t="shared" si="13"/>
        <v>-0.35542093132613972</v>
      </c>
      <c r="L264" s="74">
        <f t="shared" si="14"/>
        <v>2.3206747613308427</v>
      </c>
    </row>
    <row r="265" spans="1:12" x14ac:dyDescent="0.2">
      <c r="A265" s="118" t="s">
        <v>2997</v>
      </c>
      <c r="B265" s="59" t="s">
        <v>523</v>
      </c>
      <c r="C265" s="59" t="s">
        <v>919</v>
      </c>
      <c r="D265" s="118" t="s">
        <v>854</v>
      </c>
      <c r="E265" s="118" t="s">
        <v>230</v>
      </c>
      <c r="F265" s="119">
        <v>7.7377710999999998</v>
      </c>
      <c r="G265" s="119">
        <v>9.3573892300000008</v>
      </c>
      <c r="H265" s="74">
        <f t="shared" si="12"/>
        <v>-0.17308440315889273</v>
      </c>
      <c r="I265" s="119">
        <v>20.020309749999999</v>
      </c>
      <c r="J265" s="119">
        <v>29.726113730000002</v>
      </c>
      <c r="K265" s="74">
        <f t="shared" si="13"/>
        <v>-0.32650766488203176</v>
      </c>
      <c r="L265" s="74">
        <f t="shared" si="14"/>
        <v>2.5873484096731678</v>
      </c>
    </row>
    <row r="266" spans="1:12" x14ac:dyDescent="0.2">
      <c r="A266" s="118" t="s">
        <v>2843</v>
      </c>
      <c r="B266" s="59" t="s">
        <v>1036</v>
      </c>
      <c r="C266" s="59" t="s">
        <v>681</v>
      </c>
      <c r="D266" s="118" t="s">
        <v>228</v>
      </c>
      <c r="E266" s="118" t="s">
        <v>1053</v>
      </c>
      <c r="F266" s="119">
        <v>3.6787333489999998</v>
      </c>
      <c r="G266" s="119">
        <v>2.2024167069999998</v>
      </c>
      <c r="H266" s="74">
        <f t="shared" si="12"/>
        <v>0.67031667409159379</v>
      </c>
      <c r="I266" s="119">
        <v>19.91659318</v>
      </c>
      <c r="J266" s="119">
        <v>4.8303120100000001</v>
      </c>
      <c r="K266" s="74">
        <f t="shared" si="13"/>
        <v>3.1232519014853448</v>
      </c>
      <c r="L266" s="74">
        <f t="shared" si="14"/>
        <v>5.4139811969285523</v>
      </c>
    </row>
    <row r="267" spans="1:12" x14ac:dyDescent="0.2">
      <c r="A267" s="118" t="s">
        <v>2384</v>
      </c>
      <c r="B267" s="59" t="s">
        <v>251</v>
      </c>
      <c r="C267" s="59" t="s">
        <v>916</v>
      </c>
      <c r="D267" s="118" t="s">
        <v>228</v>
      </c>
      <c r="E267" s="118" t="s">
        <v>1053</v>
      </c>
      <c r="F267" s="119">
        <v>1.34095746</v>
      </c>
      <c r="G267" s="119">
        <v>1.50930966</v>
      </c>
      <c r="H267" s="74">
        <f t="shared" si="12"/>
        <v>-0.11154251805424742</v>
      </c>
      <c r="I267" s="119">
        <v>19.847291030000001</v>
      </c>
      <c r="J267" s="119">
        <v>2.5384827400000001</v>
      </c>
      <c r="K267" s="74">
        <f t="shared" si="13"/>
        <v>6.8185644980985769</v>
      </c>
      <c r="L267" s="74">
        <f t="shared" si="14"/>
        <v>14.800835687956873</v>
      </c>
    </row>
    <row r="268" spans="1:12" x14ac:dyDescent="0.2">
      <c r="A268" s="118" t="s">
        <v>1884</v>
      </c>
      <c r="B268" s="59" t="s">
        <v>1791</v>
      </c>
      <c r="C268" s="59" t="s">
        <v>919</v>
      </c>
      <c r="D268" s="118" t="s">
        <v>854</v>
      </c>
      <c r="E268" s="118" t="s">
        <v>230</v>
      </c>
      <c r="F268" s="119">
        <v>7.8027443499999993</v>
      </c>
      <c r="G268" s="119">
        <v>7.7076370700000005</v>
      </c>
      <c r="H268" s="74">
        <f t="shared" si="12"/>
        <v>1.2339356295093307E-2</v>
      </c>
      <c r="I268" s="119">
        <v>19.742306790000001</v>
      </c>
      <c r="J268" s="119">
        <v>24.813067420000003</v>
      </c>
      <c r="K268" s="74">
        <f t="shared" si="13"/>
        <v>-0.20435847548267383</v>
      </c>
      <c r="L268" s="74">
        <f t="shared" si="14"/>
        <v>2.5301747570391693</v>
      </c>
    </row>
    <row r="269" spans="1:12" x14ac:dyDescent="0.2">
      <c r="A269" s="118" t="s">
        <v>2633</v>
      </c>
      <c r="B269" s="118" t="s">
        <v>937</v>
      </c>
      <c r="C269" s="118" t="s">
        <v>920</v>
      </c>
      <c r="D269" s="118" t="s">
        <v>228</v>
      </c>
      <c r="E269" s="118" t="s">
        <v>230</v>
      </c>
      <c r="F269" s="119">
        <v>32.388689464000002</v>
      </c>
      <c r="G269" s="119">
        <v>4.6349152920000005</v>
      </c>
      <c r="H269" s="74">
        <f t="shared" si="12"/>
        <v>5.9879787274438065</v>
      </c>
      <c r="I269" s="119">
        <v>19.523099479999999</v>
      </c>
      <c r="J269" s="119">
        <v>11.47409472</v>
      </c>
      <c r="K269" s="74">
        <f t="shared" si="13"/>
        <v>0.7014936652013275</v>
      </c>
      <c r="L269" s="74">
        <f t="shared" si="14"/>
        <v>0.60277522193974242</v>
      </c>
    </row>
    <row r="270" spans="1:12" x14ac:dyDescent="0.2">
      <c r="A270" s="118" t="s">
        <v>2627</v>
      </c>
      <c r="B270" s="59" t="s">
        <v>541</v>
      </c>
      <c r="C270" s="59" t="s">
        <v>920</v>
      </c>
      <c r="D270" s="118" t="s">
        <v>228</v>
      </c>
      <c r="E270" s="118" t="s">
        <v>1053</v>
      </c>
      <c r="F270" s="119">
        <v>24.655084431999999</v>
      </c>
      <c r="G270" s="119">
        <v>12.407548843000001</v>
      </c>
      <c r="H270" s="74">
        <f t="shared" si="12"/>
        <v>0.98710355638936065</v>
      </c>
      <c r="I270" s="119">
        <v>19.485220870000003</v>
      </c>
      <c r="J270" s="119">
        <v>47.065082546303699</v>
      </c>
      <c r="K270" s="74">
        <f t="shared" si="13"/>
        <v>-0.58599412099553849</v>
      </c>
      <c r="L270" s="74">
        <f t="shared" si="14"/>
        <v>0.79031247788833381</v>
      </c>
    </row>
    <row r="271" spans="1:12" x14ac:dyDescent="0.2">
      <c r="A271" s="118" t="s">
        <v>1948</v>
      </c>
      <c r="B271" s="59" t="s">
        <v>1949</v>
      </c>
      <c r="C271" s="59" t="s">
        <v>919</v>
      </c>
      <c r="D271" s="118" t="s">
        <v>854</v>
      </c>
      <c r="E271" s="118" t="s">
        <v>230</v>
      </c>
      <c r="F271" s="119">
        <v>6.12508667</v>
      </c>
      <c r="G271" s="119">
        <v>0.91641093000000007</v>
      </c>
      <c r="H271" s="74">
        <f t="shared" si="12"/>
        <v>5.6837774075872272</v>
      </c>
      <c r="I271" s="119">
        <v>19.159814609999998</v>
      </c>
      <c r="J271" s="119">
        <v>1.0184314999999999</v>
      </c>
      <c r="K271" s="74">
        <f t="shared" si="13"/>
        <v>17.81306166394107</v>
      </c>
      <c r="L271" s="74">
        <f t="shared" si="14"/>
        <v>3.1280887344570423</v>
      </c>
    </row>
    <row r="272" spans="1:12" x14ac:dyDescent="0.2">
      <c r="A272" s="118" t="s">
        <v>2266</v>
      </c>
      <c r="B272" s="59" t="s">
        <v>435</v>
      </c>
      <c r="C272" s="59" t="s">
        <v>919</v>
      </c>
      <c r="D272" s="118" t="s">
        <v>229</v>
      </c>
      <c r="E272" s="118" t="s">
        <v>230</v>
      </c>
      <c r="F272" s="119">
        <v>9.1755338239999986</v>
      </c>
      <c r="G272" s="119">
        <v>5.0246675860000005</v>
      </c>
      <c r="H272" s="74">
        <f t="shared" si="12"/>
        <v>0.82609768048444931</v>
      </c>
      <c r="I272" s="119">
        <v>18.835995620000002</v>
      </c>
      <c r="J272" s="119">
        <v>13.133547029999999</v>
      </c>
      <c r="K272" s="74">
        <f t="shared" si="13"/>
        <v>0.43418952831054081</v>
      </c>
      <c r="L272" s="74">
        <f t="shared" si="14"/>
        <v>2.0528501100101231</v>
      </c>
    </row>
    <row r="273" spans="1:12" x14ac:dyDescent="0.2">
      <c r="A273" s="118" t="s">
        <v>2339</v>
      </c>
      <c r="B273" s="59" t="s">
        <v>489</v>
      </c>
      <c r="C273" s="59" t="s">
        <v>915</v>
      </c>
      <c r="D273" s="118" t="s">
        <v>228</v>
      </c>
      <c r="E273" s="118" t="s">
        <v>1053</v>
      </c>
      <c r="F273" s="119">
        <v>39.861640526000002</v>
      </c>
      <c r="G273" s="119">
        <v>10.407157192</v>
      </c>
      <c r="H273" s="74">
        <f t="shared" si="12"/>
        <v>2.8302141296224215</v>
      </c>
      <c r="I273" s="119">
        <v>18.626488661033601</v>
      </c>
      <c r="J273" s="119">
        <v>33.800935109999998</v>
      </c>
      <c r="K273" s="74">
        <f t="shared" si="13"/>
        <v>-0.44893569954746726</v>
      </c>
      <c r="L273" s="74">
        <f t="shared" si="14"/>
        <v>0.46727852680534709</v>
      </c>
    </row>
    <row r="274" spans="1:12" x14ac:dyDescent="0.2">
      <c r="A274" s="118" t="s">
        <v>2218</v>
      </c>
      <c r="B274" s="59" t="s">
        <v>289</v>
      </c>
      <c r="C274" s="59" t="s">
        <v>681</v>
      </c>
      <c r="D274" s="118" t="s">
        <v>228</v>
      </c>
      <c r="E274" s="118" t="s">
        <v>1053</v>
      </c>
      <c r="F274" s="119">
        <v>2.60427264</v>
      </c>
      <c r="G274" s="119">
        <v>0.28207446000000003</v>
      </c>
      <c r="H274" s="74">
        <f t="shared" si="12"/>
        <v>8.2325715699322792</v>
      </c>
      <c r="I274" s="119">
        <v>18.529737069999999</v>
      </c>
      <c r="J274" s="119">
        <v>6.0429964263517495E-2</v>
      </c>
      <c r="K274" s="74" t="str">
        <f t="shared" si="13"/>
        <v/>
      </c>
      <c r="L274" s="74">
        <f t="shared" si="14"/>
        <v>7.1151294935080216</v>
      </c>
    </row>
    <row r="275" spans="1:12" x14ac:dyDescent="0.2">
      <c r="A275" s="118" t="s">
        <v>1789</v>
      </c>
      <c r="B275" s="59" t="s">
        <v>1016</v>
      </c>
      <c r="C275" s="59" t="s">
        <v>681</v>
      </c>
      <c r="D275" s="118" t="s">
        <v>228</v>
      </c>
      <c r="E275" s="118" t="s">
        <v>1053</v>
      </c>
      <c r="F275" s="119">
        <v>1.9383615300000001</v>
      </c>
      <c r="G275" s="119">
        <v>0.38815349399999999</v>
      </c>
      <c r="H275" s="74">
        <f t="shared" si="12"/>
        <v>3.9938015758271135</v>
      </c>
      <c r="I275" s="119">
        <v>18.385608390000002</v>
      </c>
      <c r="J275" s="119">
        <v>0.14285610999999998</v>
      </c>
      <c r="K275" s="74" t="str">
        <f t="shared" si="13"/>
        <v/>
      </c>
      <c r="L275" s="74">
        <f t="shared" si="14"/>
        <v>9.4851286024026695</v>
      </c>
    </row>
    <row r="276" spans="1:12" x14ac:dyDescent="0.2">
      <c r="A276" s="118" t="s">
        <v>2260</v>
      </c>
      <c r="B276" s="59" t="s">
        <v>429</v>
      </c>
      <c r="C276" s="59" t="s">
        <v>919</v>
      </c>
      <c r="D276" s="118" t="s">
        <v>229</v>
      </c>
      <c r="E276" s="118" t="s">
        <v>230</v>
      </c>
      <c r="F276" s="119">
        <v>4.3947289139999999</v>
      </c>
      <c r="G276" s="119">
        <v>5.958684764</v>
      </c>
      <c r="H276" s="74">
        <f t="shared" si="12"/>
        <v>-0.26246662005830523</v>
      </c>
      <c r="I276" s="119">
        <v>18.159568829999998</v>
      </c>
      <c r="J276" s="119">
        <v>17.123755079999999</v>
      </c>
      <c r="K276" s="74">
        <f t="shared" si="13"/>
        <v>6.0489871827809294E-2</v>
      </c>
      <c r="L276" s="74">
        <f t="shared" si="14"/>
        <v>4.1321249126766952</v>
      </c>
    </row>
    <row r="277" spans="1:12" x14ac:dyDescent="0.2">
      <c r="A277" s="118" t="s">
        <v>1894</v>
      </c>
      <c r="B277" s="59" t="s">
        <v>965</v>
      </c>
      <c r="C277" s="59" t="s">
        <v>919</v>
      </c>
      <c r="D277" s="118" t="s">
        <v>229</v>
      </c>
      <c r="E277" s="118" t="s">
        <v>230</v>
      </c>
      <c r="F277" s="119">
        <v>5.981830532</v>
      </c>
      <c r="G277" s="119">
        <v>1.7935493789999999</v>
      </c>
      <c r="H277" s="74">
        <f t="shared" si="12"/>
        <v>2.3351914377373828</v>
      </c>
      <c r="I277" s="119">
        <v>18.15049891</v>
      </c>
      <c r="J277" s="119">
        <v>3.3955899199999999</v>
      </c>
      <c r="K277" s="74">
        <f t="shared" si="13"/>
        <v>4.34531534655987</v>
      </c>
      <c r="L277" s="74">
        <f t="shared" si="14"/>
        <v>3.0342716686645175</v>
      </c>
    </row>
    <row r="278" spans="1:12" x14ac:dyDescent="0.2">
      <c r="A278" s="118" t="s">
        <v>1719</v>
      </c>
      <c r="B278" s="59" t="s">
        <v>182</v>
      </c>
      <c r="C278" s="59" t="s">
        <v>681</v>
      </c>
      <c r="D278" s="118" t="s">
        <v>228</v>
      </c>
      <c r="E278" s="118" t="s">
        <v>230</v>
      </c>
      <c r="F278" s="119">
        <v>5.4457637199999995</v>
      </c>
      <c r="G278" s="119">
        <v>4.0763936000000003</v>
      </c>
      <c r="H278" s="74">
        <f t="shared" si="12"/>
        <v>0.33592686437344987</v>
      </c>
      <c r="I278" s="119">
        <v>17.980003050000001</v>
      </c>
      <c r="J278" s="119">
        <v>10.073094055735449</v>
      </c>
      <c r="K278" s="74">
        <f t="shared" si="13"/>
        <v>0.78495335698394397</v>
      </c>
      <c r="L278" s="74">
        <f t="shared" si="14"/>
        <v>3.3016494975657888</v>
      </c>
    </row>
    <row r="279" spans="1:12" x14ac:dyDescent="0.2">
      <c r="A279" s="118" t="s">
        <v>2644</v>
      </c>
      <c r="B279" s="59" t="s">
        <v>597</v>
      </c>
      <c r="C279" s="59" t="s">
        <v>920</v>
      </c>
      <c r="D279" s="118" t="s">
        <v>228</v>
      </c>
      <c r="E279" s="118" t="s">
        <v>1053</v>
      </c>
      <c r="F279" s="119">
        <v>1.9655608459999998</v>
      </c>
      <c r="G279" s="119">
        <v>3.5350482769999996</v>
      </c>
      <c r="H279" s="74">
        <f t="shared" si="12"/>
        <v>-0.4439790656358269</v>
      </c>
      <c r="I279" s="119">
        <v>17.878016579999997</v>
      </c>
      <c r="J279" s="119">
        <v>8.4166229999999995</v>
      </c>
      <c r="K279" s="74">
        <f t="shared" si="13"/>
        <v>1.1241318020303388</v>
      </c>
      <c r="L279" s="74">
        <f t="shared" si="14"/>
        <v>9.0956312120189633</v>
      </c>
    </row>
    <row r="280" spans="1:12" x14ac:dyDescent="0.2">
      <c r="A280" s="118" t="s">
        <v>2675</v>
      </c>
      <c r="B280" s="59" t="s">
        <v>596</v>
      </c>
      <c r="C280" s="59" t="s">
        <v>920</v>
      </c>
      <c r="D280" s="118" t="s">
        <v>228</v>
      </c>
      <c r="E280" s="118" t="s">
        <v>230</v>
      </c>
      <c r="F280" s="119">
        <v>3.5809250649999997</v>
      </c>
      <c r="G280" s="119">
        <v>3.6174964549999999</v>
      </c>
      <c r="H280" s="74">
        <f t="shared" si="12"/>
        <v>-1.0109585580782565E-2</v>
      </c>
      <c r="I280" s="119">
        <v>17.827519300000002</v>
      </c>
      <c r="J280" s="119">
        <v>9.01710061</v>
      </c>
      <c r="K280" s="74">
        <f t="shared" si="13"/>
        <v>0.9770788938773971</v>
      </c>
      <c r="L280" s="74">
        <f t="shared" si="14"/>
        <v>4.978467568128238</v>
      </c>
    </row>
    <row r="281" spans="1:12" x14ac:dyDescent="0.2">
      <c r="A281" s="118" t="s">
        <v>2275</v>
      </c>
      <c r="B281" s="59" t="s">
        <v>946</v>
      </c>
      <c r="C281" s="59" t="s">
        <v>919</v>
      </c>
      <c r="D281" s="118" t="s">
        <v>229</v>
      </c>
      <c r="E281" s="118" t="s">
        <v>230</v>
      </c>
      <c r="F281" s="119">
        <v>15.691229745999999</v>
      </c>
      <c r="G281" s="119">
        <v>10.011016344</v>
      </c>
      <c r="H281" s="74">
        <f t="shared" si="12"/>
        <v>0.56739627694288775</v>
      </c>
      <c r="I281" s="119">
        <v>17.73633684</v>
      </c>
      <c r="J281" s="119">
        <v>32.66192092</v>
      </c>
      <c r="K281" s="74">
        <f t="shared" si="13"/>
        <v>-0.45697202306495577</v>
      </c>
      <c r="L281" s="74">
        <f t="shared" si="14"/>
        <v>1.1303344050851933</v>
      </c>
    </row>
    <row r="282" spans="1:12" x14ac:dyDescent="0.2">
      <c r="A282" s="118" t="s">
        <v>2229</v>
      </c>
      <c r="B282" s="59" t="s">
        <v>123</v>
      </c>
      <c r="C282" s="59" t="s">
        <v>681</v>
      </c>
      <c r="D282" s="118" t="s">
        <v>229</v>
      </c>
      <c r="E282" s="118" t="s">
        <v>230</v>
      </c>
      <c r="F282" s="119">
        <v>23.159420225999998</v>
      </c>
      <c r="G282" s="119">
        <v>13.911180278000002</v>
      </c>
      <c r="H282" s="74">
        <f t="shared" si="12"/>
        <v>0.66480627546936</v>
      </c>
      <c r="I282" s="119">
        <v>17.655885850000001</v>
      </c>
      <c r="J282" s="119">
        <v>49.399883819999999</v>
      </c>
      <c r="K282" s="74">
        <f t="shared" si="13"/>
        <v>-0.64259256328753045</v>
      </c>
      <c r="L282" s="74">
        <f t="shared" si="14"/>
        <v>0.76236303317207244</v>
      </c>
    </row>
    <row r="283" spans="1:12" x14ac:dyDescent="0.2">
      <c r="A283" s="118" t="s">
        <v>1755</v>
      </c>
      <c r="B283" s="59" t="s">
        <v>358</v>
      </c>
      <c r="C283" s="59" t="s">
        <v>681</v>
      </c>
      <c r="D283" s="118" t="s">
        <v>228</v>
      </c>
      <c r="E283" s="118" t="s">
        <v>1053</v>
      </c>
      <c r="F283" s="119">
        <v>5.5735792470000005</v>
      </c>
      <c r="G283" s="119">
        <v>1.732037276</v>
      </c>
      <c r="H283" s="74">
        <f t="shared" si="12"/>
        <v>2.2179326185587245</v>
      </c>
      <c r="I283" s="119">
        <v>17.536519260000002</v>
      </c>
      <c r="J283" s="119">
        <v>3.1414800000000001</v>
      </c>
      <c r="K283" s="74">
        <f t="shared" si="13"/>
        <v>4.5822476221398833</v>
      </c>
      <c r="L283" s="74">
        <f t="shared" si="14"/>
        <v>3.1463658239791061</v>
      </c>
    </row>
    <row r="284" spans="1:12" x14ac:dyDescent="0.2">
      <c r="A284" s="118" t="s">
        <v>1829</v>
      </c>
      <c r="B284" s="59" t="s">
        <v>960</v>
      </c>
      <c r="C284" s="59" t="s">
        <v>919</v>
      </c>
      <c r="D284" s="118" t="s">
        <v>229</v>
      </c>
      <c r="E284" s="118" t="s">
        <v>230</v>
      </c>
      <c r="F284" s="119">
        <v>7.1108033290000003</v>
      </c>
      <c r="G284" s="119">
        <v>11.642512039000001</v>
      </c>
      <c r="H284" s="74">
        <f t="shared" si="12"/>
        <v>-0.3892380523051826</v>
      </c>
      <c r="I284" s="119">
        <v>17.309559717384403</v>
      </c>
      <c r="J284" s="119">
        <v>40.351413960000002</v>
      </c>
      <c r="K284" s="74">
        <f t="shared" si="13"/>
        <v>-0.5710296612023753</v>
      </c>
      <c r="L284" s="74">
        <f t="shared" si="14"/>
        <v>2.4342621946511724</v>
      </c>
    </row>
    <row r="285" spans="1:12" x14ac:dyDescent="0.2">
      <c r="A285" s="118" t="s">
        <v>2066</v>
      </c>
      <c r="B285" s="59" t="s">
        <v>95</v>
      </c>
      <c r="C285" s="59" t="s">
        <v>1003</v>
      </c>
      <c r="D285" s="118" t="s">
        <v>229</v>
      </c>
      <c r="E285" s="118" t="s">
        <v>230</v>
      </c>
      <c r="F285" s="119">
        <v>9.0852332400000009</v>
      </c>
      <c r="G285" s="119">
        <v>10.70667518</v>
      </c>
      <c r="H285" s="74">
        <f t="shared" si="12"/>
        <v>-0.15144215293173757</v>
      </c>
      <c r="I285" s="119">
        <v>17.188225216669998</v>
      </c>
      <c r="J285" s="119">
        <v>35.307073770000002</v>
      </c>
      <c r="K285" s="74">
        <f t="shared" si="13"/>
        <v>-0.51317899272426737</v>
      </c>
      <c r="L285" s="74">
        <f t="shared" si="14"/>
        <v>1.8918859607252083</v>
      </c>
    </row>
    <row r="286" spans="1:12" x14ac:dyDescent="0.2">
      <c r="A286" s="118" t="s">
        <v>1903</v>
      </c>
      <c r="B286" s="59" t="s">
        <v>7</v>
      </c>
      <c r="C286" s="59" t="s">
        <v>919</v>
      </c>
      <c r="D286" s="118" t="s">
        <v>854</v>
      </c>
      <c r="E286" s="118" t="s">
        <v>1053</v>
      </c>
      <c r="F286" s="119">
        <v>6.2057262149999994</v>
      </c>
      <c r="G286" s="119">
        <v>5.1581198310000005</v>
      </c>
      <c r="H286" s="74">
        <f t="shared" si="12"/>
        <v>0.20309849680186676</v>
      </c>
      <c r="I286" s="119">
        <v>17.154325409999998</v>
      </c>
      <c r="J286" s="119">
        <v>13.476494199999999</v>
      </c>
      <c r="K286" s="74">
        <f t="shared" si="13"/>
        <v>0.27290711927141986</v>
      </c>
      <c r="L286" s="74">
        <f t="shared" si="14"/>
        <v>2.7642736427101626</v>
      </c>
    </row>
    <row r="287" spans="1:12" x14ac:dyDescent="0.2">
      <c r="A287" s="118" t="s">
        <v>2735</v>
      </c>
      <c r="B287" s="59" t="s">
        <v>1393</v>
      </c>
      <c r="C287" s="59" t="s">
        <v>920</v>
      </c>
      <c r="D287" s="118" t="s">
        <v>228</v>
      </c>
      <c r="E287" s="118" t="s">
        <v>1053</v>
      </c>
      <c r="F287" s="119">
        <v>4.9334499999999998E-3</v>
      </c>
      <c r="G287" s="119">
        <v>0</v>
      </c>
      <c r="H287" s="74" t="str">
        <f t="shared" si="12"/>
        <v/>
      </c>
      <c r="I287" s="119">
        <v>16.761533119999999</v>
      </c>
      <c r="J287" s="119">
        <v>0</v>
      </c>
      <c r="K287" s="74" t="str">
        <f t="shared" si="13"/>
        <v/>
      </c>
      <c r="L287" s="74" t="str">
        <f t="shared" si="14"/>
        <v/>
      </c>
    </row>
    <row r="288" spans="1:12" x14ac:dyDescent="0.2">
      <c r="A288" s="118" t="s">
        <v>1727</v>
      </c>
      <c r="B288" s="59" t="s">
        <v>546</v>
      </c>
      <c r="C288" s="59" t="s">
        <v>681</v>
      </c>
      <c r="D288" s="118" t="s">
        <v>228</v>
      </c>
      <c r="E288" s="118" t="s">
        <v>1053</v>
      </c>
      <c r="F288" s="119">
        <v>16.137018059999999</v>
      </c>
      <c r="G288" s="119">
        <v>16.18846452</v>
      </c>
      <c r="H288" s="74">
        <f t="shared" si="12"/>
        <v>-3.1779703341501264E-3</v>
      </c>
      <c r="I288" s="119">
        <v>16.72532232</v>
      </c>
      <c r="J288" s="119">
        <v>58.771553609999998</v>
      </c>
      <c r="K288" s="74">
        <f t="shared" si="13"/>
        <v>-0.71541806719987444</v>
      </c>
      <c r="L288" s="74">
        <f t="shared" si="14"/>
        <v>1.0364568136326422</v>
      </c>
    </row>
    <row r="289" spans="1:12" x14ac:dyDescent="0.2">
      <c r="A289" s="118" t="s">
        <v>1783</v>
      </c>
      <c r="B289" s="59" t="s">
        <v>1021</v>
      </c>
      <c r="C289" s="59" t="s">
        <v>681</v>
      </c>
      <c r="D289" s="118" t="s">
        <v>228</v>
      </c>
      <c r="E289" s="118" t="s">
        <v>1053</v>
      </c>
      <c r="F289" s="119">
        <v>1.4262662560000001</v>
      </c>
      <c r="G289" s="119">
        <v>0.88449265099999996</v>
      </c>
      <c r="H289" s="74">
        <f t="shared" si="12"/>
        <v>0.61252471050774182</v>
      </c>
      <c r="I289" s="119">
        <v>16.499975259999999</v>
      </c>
      <c r="J289" s="119">
        <v>0.82842404000000003</v>
      </c>
      <c r="K289" s="74">
        <f t="shared" si="13"/>
        <v>18.917306190196989</v>
      </c>
      <c r="L289" s="74">
        <f t="shared" si="14"/>
        <v>11.568650096423509</v>
      </c>
    </row>
    <row r="290" spans="1:12" x14ac:dyDescent="0.2">
      <c r="A290" s="118" t="s">
        <v>2191</v>
      </c>
      <c r="B290" s="59" t="s">
        <v>150</v>
      </c>
      <c r="C290" s="59" t="s">
        <v>915</v>
      </c>
      <c r="D290" s="118" t="s">
        <v>228</v>
      </c>
      <c r="E290" s="118" t="s">
        <v>1053</v>
      </c>
      <c r="F290" s="119">
        <v>9.0187584699999999</v>
      </c>
      <c r="G290" s="119">
        <v>1.2695441650000001</v>
      </c>
      <c r="H290" s="74">
        <f t="shared" si="12"/>
        <v>6.103934403101289</v>
      </c>
      <c r="I290" s="119">
        <v>16.33218742</v>
      </c>
      <c r="J290" s="119">
        <v>1.9655037200000001</v>
      </c>
      <c r="K290" s="74">
        <f t="shared" si="13"/>
        <v>7.3094156748784993</v>
      </c>
      <c r="L290" s="74">
        <f t="shared" si="14"/>
        <v>1.8109130513171399</v>
      </c>
    </row>
    <row r="291" spans="1:12" x14ac:dyDescent="0.2">
      <c r="A291" s="118" t="s">
        <v>2489</v>
      </c>
      <c r="B291" s="59" t="s">
        <v>206</v>
      </c>
      <c r="C291" s="59" t="s">
        <v>914</v>
      </c>
      <c r="D291" s="118" t="s">
        <v>228</v>
      </c>
      <c r="E291" s="118" t="s">
        <v>1053</v>
      </c>
      <c r="F291" s="119">
        <v>1.462491486</v>
      </c>
      <c r="G291" s="119">
        <v>4.7065979999999996</v>
      </c>
      <c r="H291" s="74">
        <f t="shared" si="12"/>
        <v>-0.68926781382221303</v>
      </c>
      <c r="I291" s="119">
        <v>16.057072099999999</v>
      </c>
      <c r="J291" s="119">
        <v>12.0145317255267</v>
      </c>
      <c r="K291" s="74">
        <f t="shared" si="13"/>
        <v>0.33647090596833729</v>
      </c>
      <c r="L291" s="74">
        <f t="shared" si="14"/>
        <v>10.979258514466318</v>
      </c>
    </row>
    <row r="292" spans="1:12" x14ac:dyDescent="0.2">
      <c r="A292" s="59" t="s">
        <v>2471</v>
      </c>
      <c r="B292" s="59" t="s">
        <v>2472</v>
      </c>
      <c r="C292" s="59" t="s">
        <v>1989</v>
      </c>
      <c r="D292" s="118" t="s">
        <v>228</v>
      </c>
      <c r="E292" s="118" t="s">
        <v>1053</v>
      </c>
      <c r="F292" s="119">
        <v>2.93655774</v>
      </c>
      <c r="G292" s="119">
        <v>1.9979783400000002</v>
      </c>
      <c r="H292" s="74">
        <f t="shared" si="12"/>
        <v>0.46976455210220136</v>
      </c>
      <c r="I292" s="119">
        <v>16.005509379999999</v>
      </c>
      <c r="J292" s="119">
        <v>4.1447675200000003</v>
      </c>
      <c r="K292" s="74">
        <f t="shared" si="13"/>
        <v>2.8616181252066939</v>
      </c>
      <c r="L292" s="74">
        <f t="shared" si="14"/>
        <v>5.4504323759695597</v>
      </c>
    </row>
    <row r="293" spans="1:12" x14ac:dyDescent="0.2">
      <c r="A293" s="118" t="s">
        <v>2087</v>
      </c>
      <c r="B293" s="59" t="s">
        <v>2088</v>
      </c>
      <c r="C293" s="59" t="s">
        <v>919</v>
      </c>
      <c r="D293" s="118" t="s">
        <v>854</v>
      </c>
      <c r="E293" s="118" t="s">
        <v>230</v>
      </c>
      <c r="F293" s="119">
        <v>3.1417764500000001</v>
      </c>
      <c r="G293" s="119">
        <v>1.83241633</v>
      </c>
      <c r="H293" s="74">
        <f t="shared" si="12"/>
        <v>0.71455383722759125</v>
      </c>
      <c r="I293" s="119">
        <v>15.925822800000001</v>
      </c>
      <c r="J293" s="119">
        <v>3.6287039863144801</v>
      </c>
      <c r="K293" s="74">
        <f t="shared" si="13"/>
        <v>3.3888459516300147</v>
      </c>
      <c r="L293" s="74">
        <f t="shared" si="14"/>
        <v>5.0690502820466428</v>
      </c>
    </row>
    <row r="294" spans="1:12" x14ac:dyDescent="0.2">
      <c r="A294" s="118" t="s">
        <v>1885</v>
      </c>
      <c r="B294" s="59" t="s">
        <v>537</v>
      </c>
      <c r="C294" s="59" t="s">
        <v>919</v>
      </c>
      <c r="D294" s="118" t="s">
        <v>229</v>
      </c>
      <c r="E294" s="118" t="s">
        <v>230</v>
      </c>
      <c r="F294" s="119">
        <v>4.3857388760000005</v>
      </c>
      <c r="G294" s="119">
        <v>2.4972967210000001</v>
      </c>
      <c r="H294" s="74">
        <f t="shared" si="12"/>
        <v>0.75619454393221064</v>
      </c>
      <c r="I294" s="119">
        <v>15.9065863238276</v>
      </c>
      <c r="J294" s="119">
        <v>5.3699541500000008</v>
      </c>
      <c r="K294" s="74">
        <f t="shared" si="13"/>
        <v>1.9621456495727432</v>
      </c>
      <c r="L294" s="74">
        <f t="shared" si="14"/>
        <v>3.6268885981500003</v>
      </c>
    </row>
    <row r="295" spans="1:12" x14ac:dyDescent="0.2">
      <c r="A295" s="118" t="s">
        <v>1817</v>
      </c>
      <c r="B295" s="59" t="s">
        <v>526</v>
      </c>
      <c r="C295" s="59" t="s">
        <v>919</v>
      </c>
      <c r="D295" s="118" t="s">
        <v>229</v>
      </c>
      <c r="E295" s="118" t="s">
        <v>230</v>
      </c>
      <c r="F295" s="119">
        <v>10.224723379</v>
      </c>
      <c r="G295" s="119">
        <v>7.3878065389999996</v>
      </c>
      <c r="H295" s="74">
        <f t="shared" si="12"/>
        <v>0.38399988210627956</v>
      </c>
      <c r="I295" s="119">
        <v>15.80791481</v>
      </c>
      <c r="J295" s="119">
        <v>23.996186379999997</v>
      </c>
      <c r="K295" s="74">
        <f t="shared" si="13"/>
        <v>-0.34123220416493527</v>
      </c>
      <c r="L295" s="74">
        <f t="shared" si="14"/>
        <v>1.5460481642434465</v>
      </c>
    </row>
    <row r="296" spans="1:12" x14ac:dyDescent="0.2">
      <c r="A296" s="118" t="s">
        <v>1859</v>
      </c>
      <c r="B296" s="59" t="s">
        <v>194</v>
      </c>
      <c r="C296" s="59" t="s">
        <v>919</v>
      </c>
      <c r="D296" s="118" t="s">
        <v>229</v>
      </c>
      <c r="E296" s="118" t="s">
        <v>1053</v>
      </c>
      <c r="F296" s="119">
        <v>7.4970879570000006</v>
      </c>
      <c r="G296" s="119">
        <v>2.852693403</v>
      </c>
      <c r="H296" s="74">
        <f t="shared" si="12"/>
        <v>1.6280735073442454</v>
      </c>
      <c r="I296" s="119">
        <v>15.778493137576099</v>
      </c>
      <c r="J296" s="119">
        <v>6.2507472421096999</v>
      </c>
      <c r="K296" s="74">
        <f t="shared" si="13"/>
        <v>1.5242571050194429</v>
      </c>
      <c r="L296" s="74">
        <f t="shared" si="14"/>
        <v>2.1046162494123846</v>
      </c>
    </row>
    <row r="297" spans="1:12" x14ac:dyDescent="0.2">
      <c r="A297" s="118" t="s">
        <v>2598</v>
      </c>
      <c r="B297" s="59" t="s">
        <v>539</v>
      </c>
      <c r="C297" s="59" t="s">
        <v>919</v>
      </c>
      <c r="D297" s="118" t="s">
        <v>229</v>
      </c>
      <c r="E297" s="118" t="s">
        <v>230</v>
      </c>
      <c r="F297" s="119">
        <v>5.9091043360000004</v>
      </c>
      <c r="G297" s="119">
        <v>1.8675730509999999</v>
      </c>
      <c r="H297" s="74">
        <f t="shared" si="12"/>
        <v>2.1640552602940728</v>
      </c>
      <c r="I297" s="119">
        <v>15.726754334477802</v>
      </c>
      <c r="J297" s="119">
        <v>3.9258503500000002</v>
      </c>
      <c r="K297" s="74">
        <f t="shared" si="13"/>
        <v>3.0059485034822586</v>
      </c>
      <c r="L297" s="74">
        <f t="shared" si="14"/>
        <v>2.6614446860695606</v>
      </c>
    </row>
    <row r="298" spans="1:12" x14ac:dyDescent="0.2">
      <c r="A298" s="118" t="s">
        <v>3010</v>
      </c>
      <c r="B298" s="59" t="s">
        <v>1275</v>
      </c>
      <c r="C298" s="59" t="s">
        <v>914</v>
      </c>
      <c r="D298" s="118" t="s">
        <v>228</v>
      </c>
      <c r="E298" s="118" t="s">
        <v>3028</v>
      </c>
      <c r="F298" s="119">
        <v>7.2522622999999999</v>
      </c>
      <c r="G298" s="119">
        <v>1.8170088400000002</v>
      </c>
      <c r="H298" s="74">
        <f t="shared" si="12"/>
        <v>2.9913192166968208</v>
      </c>
      <c r="I298" s="119">
        <v>15.532073159999999</v>
      </c>
      <c r="J298" s="119">
        <v>3.5328560699999998</v>
      </c>
      <c r="K298" s="74">
        <f t="shared" si="13"/>
        <v>3.3964636125128074</v>
      </c>
      <c r="L298" s="74">
        <f t="shared" si="14"/>
        <v>2.1416866237725571</v>
      </c>
    </row>
    <row r="299" spans="1:12" x14ac:dyDescent="0.2">
      <c r="A299" s="118" t="s">
        <v>2268</v>
      </c>
      <c r="B299" s="59" t="s">
        <v>437</v>
      </c>
      <c r="C299" s="59" t="s">
        <v>919</v>
      </c>
      <c r="D299" s="118" t="s">
        <v>229</v>
      </c>
      <c r="E299" s="118" t="s">
        <v>230</v>
      </c>
      <c r="F299" s="119">
        <v>8.7466908990000096</v>
      </c>
      <c r="G299" s="119">
        <v>3.5760139999999998</v>
      </c>
      <c r="H299" s="74">
        <f t="shared" si="12"/>
        <v>1.4459330693336239</v>
      </c>
      <c r="I299" s="119">
        <v>15.45535873</v>
      </c>
      <c r="J299" s="119">
        <v>8.5583227693150992</v>
      </c>
      <c r="K299" s="74">
        <f t="shared" si="13"/>
        <v>0.80588640398250067</v>
      </c>
      <c r="L299" s="74">
        <f t="shared" si="14"/>
        <v>1.7669949594042449</v>
      </c>
    </row>
    <row r="300" spans="1:12" x14ac:dyDescent="0.2">
      <c r="A300" s="118" t="s">
        <v>2360</v>
      </c>
      <c r="B300" s="59" t="s">
        <v>308</v>
      </c>
      <c r="C300" s="59" t="s">
        <v>916</v>
      </c>
      <c r="D300" s="118" t="s">
        <v>228</v>
      </c>
      <c r="E300" s="118" t="s">
        <v>1053</v>
      </c>
      <c r="F300" s="119">
        <v>8.391471730000001</v>
      </c>
      <c r="G300" s="119">
        <v>0.99123550000000005</v>
      </c>
      <c r="H300" s="74">
        <f t="shared" si="12"/>
        <v>7.4656690867104754</v>
      </c>
      <c r="I300" s="119">
        <v>14.98032770323265</v>
      </c>
      <c r="J300" s="119">
        <v>1.2345116999999999</v>
      </c>
      <c r="K300" s="74">
        <f t="shared" si="13"/>
        <v>11.134617843826552</v>
      </c>
      <c r="L300" s="74">
        <f t="shared" si="14"/>
        <v>1.7851847906103413</v>
      </c>
    </row>
    <row r="301" spans="1:12" x14ac:dyDescent="0.2">
      <c r="A301" s="118" t="s">
        <v>2264</v>
      </c>
      <c r="B301" s="59" t="s">
        <v>433</v>
      </c>
      <c r="C301" s="59" t="s">
        <v>919</v>
      </c>
      <c r="D301" s="118" t="s">
        <v>229</v>
      </c>
      <c r="E301" s="118" t="s">
        <v>230</v>
      </c>
      <c r="F301" s="119">
        <v>4.095204936</v>
      </c>
      <c r="G301" s="119">
        <v>5.3162812910000001</v>
      </c>
      <c r="H301" s="74">
        <f t="shared" si="12"/>
        <v>-0.22968618253273687</v>
      </c>
      <c r="I301" s="119">
        <v>14.93263537</v>
      </c>
      <c r="J301" s="119">
        <v>14.36169381</v>
      </c>
      <c r="K301" s="74">
        <f t="shared" si="13"/>
        <v>3.9754472386986484E-2</v>
      </c>
      <c r="L301" s="74">
        <f t="shared" si="14"/>
        <v>3.6463707197485169</v>
      </c>
    </row>
    <row r="302" spans="1:12" x14ac:dyDescent="0.2">
      <c r="A302" s="118" t="s">
        <v>1876</v>
      </c>
      <c r="B302" s="59" t="s">
        <v>626</v>
      </c>
      <c r="C302" s="59" t="s">
        <v>919</v>
      </c>
      <c r="D302" s="118" t="s">
        <v>229</v>
      </c>
      <c r="E302" s="118" t="s">
        <v>230</v>
      </c>
      <c r="F302" s="119">
        <v>11.795716363</v>
      </c>
      <c r="G302" s="119">
        <v>3.3544324720000001</v>
      </c>
      <c r="H302" s="74">
        <f t="shared" si="12"/>
        <v>2.5164566469770331</v>
      </c>
      <c r="I302" s="119">
        <v>14.918289339999999</v>
      </c>
      <c r="J302" s="119">
        <v>7.8303162899999998</v>
      </c>
      <c r="K302" s="74">
        <f t="shared" si="13"/>
        <v>0.90519626378974793</v>
      </c>
      <c r="L302" s="74">
        <f t="shared" si="14"/>
        <v>1.2647209275728835</v>
      </c>
    </row>
    <row r="303" spans="1:12" x14ac:dyDescent="0.2">
      <c r="A303" s="118" t="s">
        <v>1900</v>
      </c>
      <c r="B303" s="59" t="s">
        <v>196</v>
      </c>
      <c r="C303" s="59" t="s">
        <v>919</v>
      </c>
      <c r="D303" s="118" t="s">
        <v>229</v>
      </c>
      <c r="E303" s="118" t="s">
        <v>1053</v>
      </c>
      <c r="F303" s="119">
        <v>11.352844314999999</v>
      </c>
      <c r="G303" s="119">
        <v>2.913185559</v>
      </c>
      <c r="H303" s="74">
        <f t="shared" si="12"/>
        <v>2.8970549884563668</v>
      </c>
      <c r="I303" s="119">
        <v>14.698502529999999</v>
      </c>
      <c r="J303" s="119">
        <v>6.3639212800000005</v>
      </c>
      <c r="K303" s="74">
        <f t="shared" si="13"/>
        <v>1.3096612738113564</v>
      </c>
      <c r="L303" s="74">
        <f t="shared" si="14"/>
        <v>1.2946977975008021</v>
      </c>
    </row>
    <row r="304" spans="1:12" x14ac:dyDescent="0.2">
      <c r="A304" s="118" t="s">
        <v>2258</v>
      </c>
      <c r="B304" s="59" t="s">
        <v>427</v>
      </c>
      <c r="C304" s="59" t="s">
        <v>919</v>
      </c>
      <c r="D304" s="118" t="s">
        <v>229</v>
      </c>
      <c r="E304" s="118" t="s">
        <v>230</v>
      </c>
      <c r="F304" s="119">
        <v>11.30222285</v>
      </c>
      <c r="G304" s="119">
        <v>7.0160700650000001</v>
      </c>
      <c r="H304" s="74">
        <f t="shared" si="12"/>
        <v>0.6109050715416422</v>
      </c>
      <c r="I304" s="119">
        <v>14.66322619</v>
      </c>
      <c r="J304" s="119">
        <v>23.1986208</v>
      </c>
      <c r="K304" s="74">
        <f t="shared" si="13"/>
        <v>-0.36792681270086547</v>
      </c>
      <c r="L304" s="74">
        <f t="shared" si="14"/>
        <v>1.2973754264631228</v>
      </c>
    </row>
    <row r="305" spans="1:12" x14ac:dyDescent="0.2">
      <c r="A305" s="118" t="s">
        <v>2498</v>
      </c>
      <c r="B305" s="59" t="s">
        <v>500</v>
      </c>
      <c r="C305" s="59" t="s">
        <v>914</v>
      </c>
      <c r="D305" s="118" t="s">
        <v>228</v>
      </c>
      <c r="E305" s="118" t="s">
        <v>3028</v>
      </c>
      <c r="F305" s="119">
        <v>17.306162186999998</v>
      </c>
      <c r="G305" s="119">
        <v>9.8749653550000005</v>
      </c>
      <c r="H305" s="74">
        <f t="shared" si="12"/>
        <v>0.75252890160646002</v>
      </c>
      <c r="I305" s="119">
        <v>14.45850879</v>
      </c>
      <c r="J305" s="119">
        <v>31.730303660000001</v>
      </c>
      <c r="K305" s="74">
        <f t="shared" si="13"/>
        <v>-0.54433121898462167</v>
      </c>
      <c r="L305" s="74">
        <f t="shared" si="14"/>
        <v>0.83545436785868721</v>
      </c>
    </row>
    <row r="306" spans="1:12" x14ac:dyDescent="0.2">
      <c r="A306" s="118" t="s">
        <v>2864</v>
      </c>
      <c r="B306" s="59" t="s">
        <v>2122</v>
      </c>
      <c r="C306" s="59" t="s">
        <v>1989</v>
      </c>
      <c r="D306" s="118" t="s">
        <v>228</v>
      </c>
      <c r="E306" s="118" t="s">
        <v>230</v>
      </c>
      <c r="F306" s="119">
        <v>17.153582249999999</v>
      </c>
      <c r="G306" s="119">
        <v>1.01614578</v>
      </c>
      <c r="H306" s="74">
        <f t="shared" si="12"/>
        <v>15.881024935221401</v>
      </c>
      <c r="I306" s="119">
        <v>14.288720250000001</v>
      </c>
      <c r="J306" s="119">
        <v>1.3653781100000002</v>
      </c>
      <c r="K306" s="74">
        <f t="shared" si="13"/>
        <v>9.4650280719675504</v>
      </c>
      <c r="L306" s="74">
        <f t="shared" si="14"/>
        <v>0.83298753821523208</v>
      </c>
    </row>
    <row r="307" spans="1:12" x14ac:dyDescent="0.2">
      <c r="A307" s="118" t="s">
        <v>2058</v>
      </c>
      <c r="B307" s="59" t="s">
        <v>149</v>
      </c>
      <c r="C307" s="59" t="s">
        <v>1003</v>
      </c>
      <c r="D307" s="118" t="s">
        <v>854</v>
      </c>
      <c r="E307" s="118" t="s">
        <v>230</v>
      </c>
      <c r="F307" s="119">
        <v>4.8758556900000007</v>
      </c>
      <c r="G307" s="119">
        <v>6.0197302559999999</v>
      </c>
      <c r="H307" s="74">
        <f t="shared" si="12"/>
        <v>-0.19002090083021139</v>
      </c>
      <c r="I307" s="119">
        <v>14.27798746</v>
      </c>
      <c r="J307" s="119">
        <v>17.463150489999997</v>
      </c>
      <c r="K307" s="74">
        <f t="shared" si="13"/>
        <v>-0.18239337923726484</v>
      </c>
      <c r="L307" s="74">
        <f t="shared" si="14"/>
        <v>2.9283039465837839</v>
      </c>
    </row>
    <row r="308" spans="1:12" x14ac:dyDescent="0.2">
      <c r="A308" s="118" t="s">
        <v>1955</v>
      </c>
      <c r="B308" s="59" t="s">
        <v>496</v>
      </c>
      <c r="C308" s="59" t="s">
        <v>1950</v>
      </c>
      <c r="D308" s="118" t="s">
        <v>229</v>
      </c>
      <c r="E308" s="118" t="s">
        <v>230</v>
      </c>
      <c r="F308" s="119">
        <v>11.230537230000001</v>
      </c>
      <c r="G308" s="119">
        <v>6.7950362389999999</v>
      </c>
      <c r="H308" s="74">
        <f t="shared" si="12"/>
        <v>0.65275604647146923</v>
      </c>
      <c r="I308" s="119">
        <v>14.234032630000002</v>
      </c>
      <c r="J308" s="119">
        <v>21.348700795557249</v>
      </c>
      <c r="K308" s="74">
        <f t="shared" si="13"/>
        <v>-0.33326000648422782</v>
      </c>
      <c r="L308" s="74">
        <f t="shared" si="14"/>
        <v>1.2674400465880473</v>
      </c>
    </row>
    <row r="309" spans="1:12" x14ac:dyDescent="0.2">
      <c r="A309" s="118" t="s">
        <v>2373</v>
      </c>
      <c r="B309" s="59" t="s">
        <v>1268</v>
      </c>
      <c r="C309" s="59" t="s">
        <v>916</v>
      </c>
      <c r="D309" s="118" t="s">
        <v>228</v>
      </c>
      <c r="E309" s="118" t="s">
        <v>1053</v>
      </c>
      <c r="F309" s="119">
        <v>5.6287277400000004</v>
      </c>
      <c r="G309" s="119">
        <v>4.8482518299999997</v>
      </c>
      <c r="H309" s="74">
        <f t="shared" si="12"/>
        <v>0.16098089318928821</v>
      </c>
      <c r="I309" s="119">
        <v>13.88168847</v>
      </c>
      <c r="J309" s="119">
        <v>12.145668493121651</v>
      </c>
      <c r="K309" s="74">
        <f t="shared" si="13"/>
        <v>0.14293325870547968</v>
      </c>
      <c r="L309" s="74">
        <f t="shared" si="14"/>
        <v>2.4662213400998501</v>
      </c>
    </row>
    <row r="310" spans="1:12" x14ac:dyDescent="0.2">
      <c r="A310" s="118" t="s">
        <v>2280</v>
      </c>
      <c r="B310" s="59" t="s">
        <v>2281</v>
      </c>
      <c r="C310" s="118" t="s">
        <v>681</v>
      </c>
      <c r="D310" s="118" t="s">
        <v>229</v>
      </c>
      <c r="E310" s="118" t="s">
        <v>1053</v>
      </c>
      <c r="F310" s="119">
        <v>1.3637235700000001</v>
      </c>
      <c r="G310" s="119">
        <v>1.3412164499999999</v>
      </c>
      <c r="H310" s="74">
        <f t="shared" si="12"/>
        <v>1.678112432933565E-2</v>
      </c>
      <c r="I310" s="119">
        <v>13.74041448</v>
      </c>
      <c r="J310" s="119">
        <v>2.0824579499999998</v>
      </c>
      <c r="K310" s="74">
        <f t="shared" si="13"/>
        <v>5.5981713964500468</v>
      </c>
      <c r="L310" s="74">
        <f t="shared" si="14"/>
        <v>10.075659600134358</v>
      </c>
    </row>
    <row r="311" spans="1:12" x14ac:dyDescent="0.2">
      <c r="A311" s="118" t="s">
        <v>2247</v>
      </c>
      <c r="B311" s="59" t="s">
        <v>957</v>
      </c>
      <c r="C311" s="59" t="s">
        <v>919</v>
      </c>
      <c r="D311" s="118" t="s">
        <v>229</v>
      </c>
      <c r="E311" s="118" t="s">
        <v>230</v>
      </c>
      <c r="F311" s="119">
        <v>2.1399725250000001</v>
      </c>
      <c r="G311" s="119">
        <v>5.7423935199999994</v>
      </c>
      <c r="H311" s="74">
        <f t="shared" si="12"/>
        <v>-0.62733788314110517</v>
      </c>
      <c r="I311" s="119">
        <v>13.649011462863299</v>
      </c>
      <c r="J311" s="119">
        <v>16.229349249999999</v>
      </c>
      <c r="K311" s="74">
        <f t="shared" si="13"/>
        <v>-0.15899206723502479</v>
      </c>
      <c r="L311" s="74">
        <f t="shared" si="14"/>
        <v>6.3781246270268346</v>
      </c>
    </row>
    <row r="312" spans="1:12" x14ac:dyDescent="0.2">
      <c r="A312" s="118" t="s">
        <v>2099</v>
      </c>
      <c r="B312" s="59" t="s">
        <v>2100</v>
      </c>
      <c r="C312" s="59" t="s">
        <v>1003</v>
      </c>
      <c r="D312" s="118" t="s">
        <v>229</v>
      </c>
      <c r="E312" s="118" t="s">
        <v>1053</v>
      </c>
      <c r="F312" s="119">
        <v>1.1080125000000001</v>
      </c>
      <c r="G312" s="119">
        <v>0.40063568999999999</v>
      </c>
      <c r="H312" s="74">
        <f t="shared" si="12"/>
        <v>1.7656360320769227</v>
      </c>
      <c r="I312" s="119">
        <v>13.47256333</v>
      </c>
      <c r="J312" s="119">
        <v>0.15217507</v>
      </c>
      <c r="K312" s="74">
        <f t="shared" si="13"/>
        <v>87.533314491000397</v>
      </c>
      <c r="L312" s="74">
        <f t="shared" si="14"/>
        <v>12.159216010649699</v>
      </c>
    </row>
    <row r="313" spans="1:12" x14ac:dyDescent="0.2">
      <c r="A313" s="118" t="s">
        <v>1856</v>
      </c>
      <c r="B313" s="59" t="s">
        <v>625</v>
      </c>
      <c r="C313" s="59" t="s">
        <v>919</v>
      </c>
      <c r="D313" s="118" t="s">
        <v>229</v>
      </c>
      <c r="E313" s="118" t="s">
        <v>230</v>
      </c>
      <c r="F313" s="119">
        <v>6.9455373690000002</v>
      </c>
      <c r="G313" s="119">
        <v>4.6343780499999996</v>
      </c>
      <c r="H313" s="74">
        <f t="shared" si="12"/>
        <v>0.49869891797023347</v>
      </c>
      <c r="I313" s="119">
        <v>13.359451740000001</v>
      </c>
      <c r="J313" s="119">
        <v>11.45130393</v>
      </c>
      <c r="K313" s="74">
        <f t="shared" si="13"/>
        <v>0.16663148770342695</v>
      </c>
      <c r="L313" s="74">
        <f t="shared" si="14"/>
        <v>1.9234583345022673</v>
      </c>
    </row>
    <row r="314" spans="1:12" x14ac:dyDescent="0.2">
      <c r="A314" s="118" t="s">
        <v>2305</v>
      </c>
      <c r="B314" s="59" t="s">
        <v>540</v>
      </c>
      <c r="C314" s="59" t="s">
        <v>919</v>
      </c>
      <c r="D314" s="118" t="s">
        <v>229</v>
      </c>
      <c r="E314" s="118" t="s">
        <v>1053</v>
      </c>
      <c r="F314" s="119">
        <v>17.282713640999997</v>
      </c>
      <c r="G314" s="119">
        <v>11.016556252000001</v>
      </c>
      <c r="H314" s="74">
        <f t="shared" si="12"/>
        <v>0.56879457115851495</v>
      </c>
      <c r="I314" s="119">
        <v>13.26165806</v>
      </c>
      <c r="J314" s="119">
        <v>36.073442810000003</v>
      </c>
      <c r="K314" s="74">
        <f t="shared" si="13"/>
        <v>-0.63237060211165352</v>
      </c>
      <c r="L314" s="74">
        <f t="shared" si="14"/>
        <v>0.76733656157671926</v>
      </c>
    </row>
    <row r="315" spans="1:12" x14ac:dyDescent="0.2">
      <c r="A315" s="118" t="s">
        <v>2530</v>
      </c>
      <c r="B315" s="59" t="s">
        <v>107</v>
      </c>
      <c r="C315" s="59" t="s">
        <v>681</v>
      </c>
      <c r="D315" s="118" t="s">
        <v>229</v>
      </c>
      <c r="E315" s="118" t="s">
        <v>230</v>
      </c>
      <c r="F315" s="119">
        <v>14.512475066</v>
      </c>
      <c r="G315" s="119">
        <v>17.242431824000001</v>
      </c>
      <c r="H315" s="74">
        <f t="shared" si="12"/>
        <v>-0.15832782671642243</v>
      </c>
      <c r="I315" s="119">
        <v>13.22080216</v>
      </c>
      <c r="J315" s="119">
        <v>65.703349529999997</v>
      </c>
      <c r="K315" s="74">
        <f t="shared" si="13"/>
        <v>-0.79878039316757499</v>
      </c>
      <c r="L315" s="74">
        <f t="shared" si="14"/>
        <v>0.91099568473842574</v>
      </c>
    </row>
    <row r="316" spans="1:12" x14ac:dyDescent="0.2">
      <c r="A316" s="118" t="s">
        <v>2516</v>
      </c>
      <c r="B316" s="59" t="s">
        <v>986</v>
      </c>
      <c r="C316" s="59" t="s">
        <v>914</v>
      </c>
      <c r="D316" s="118" t="s">
        <v>228</v>
      </c>
      <c r="E316" s="118" t="s">
        <v>3028</v>
      </c>
      <c r="F316" s="119">
        <v>19.200156472</v>
      </c>
      <c r="G316" s="119">
        <v>2.5164660789999997</v>
      </c>
      <c r="H316" s="74">
        <f t="shared" si="12"/>
        <v>6.6298093712551891</v>
      </c>
      <c r="I316" s="119">
        <v>13.08939983</v>
      </c>
      <c r="J316" s="119">
        <v>5.4489812799999999</v>
      </c>
      <c r="K316" s="74">
        <f t="shared" si="13"/>
        <v>1.4021737564126848</v>
      </c>
      <c r="L316" s="74">
        <f t="shared" si="14"/>
        <v>0.68173401863097061</v>
      </c>
    </row>
    <row r="317" spans="1:12" x14ac:dyDescent="0.2">
      <c r="A317" s="118" t="s">
        <v>2359</v>
      </c>
      <c r="B317" s="59" t="s">
        <v>111</v>
      </c>
      <c r="C317" s="59" t="s">
        <v>681</v>
      </c>
      <c r="D317" s="118" t="s">
        <v>228</v>
      </c>
      <c r="E317" s="118" t="s">
        <v>1053</v>
      </c>
      <c r="F317" s="119">
        <v>7.4109546100000001</v>
      </c>
      <c r="G317" s="119">
        <v>5.2172428530000001</v>
      </c>
      <c r="H317" s="74">
        <f t="shared" si="12"/>
        <v>0.42047338389444144</v>
      </c>
      <c r="I317" s="119">
        <v>12.586555689999999</v>
      </c>
      <c r="J317" s="119">
        <v>13.843101039999999</v>
      </c>
      <c r="K317" s="74">
        <f t="shared" si="13"/>
        <v>-9.0770510622524503E-2</v>
      </c>
      <c r="L317" s="74">
        <f t="shared" si="14"/>
        <v>1.6983717148957143</v>
      </c>
    </row>
    <row r="318" spans="1:12" x14ac:dyDescent="0.2">
      <c r="A318" s="118" t="s">
        <v>2233</v>
      </c>
      <c r="B318" s="59" t="s">
        <v>617</v>
      </c>
      <c r="C318" s="59" t="s">
        <v>919</v>
      </c>
      <c r="D318" s="118" t="s">
        <v>229</v>
      </c>
      <c r="E318" s="118" t="s">
        <v>230</v>
      </c>
      <c r="F318" s="119">
        <v>10.945325903000001</v>
      </c>
      <c r="G318" s="119">
        <v>11.717764960999999</v>
      </c>
      <c r="H318" s="74">
        <f t="shared" si="12"/>
        <v>-6.592034065974961E-2</v>
      </c>
      <c r="I318" s="119">
        <v>12.378729208350251</v>
      </c>
      <c r="J318" s="119">
        <v>40.925345619999995</v>
      </c>
      <c r="K318" s="74">
        <f t="shared" si="13"/>
        <v>-0.69752902459788069</v>
      </c>
      <c r="L318" s="74">
        <f t="shared" si="14"/>
        <v>1.1309603129274908</v>
      </c>
    </row>
    <row r="319" spans="1:12" x14ac:dyDescent="0.2">
      <c r="A319" s="118" t="s">
        <v>1982</v>
      </c>
      <c r="B319" s="59" t="s">
        <v>1983</v>
      </c>
      <c r="C319" s="59" t="s">
        <v>164</v>
      </c>
      <c r="D319" s="118" t="s">
        <v>854</v>
      </c>
      <c r="E319" s="118" t="s">
        <v>230</v>
      </c>
      <c r="F319" s="119">
        <v>1.8061838700000001</v>
      </c>
      <c r="G319" s="119">
        <v>2.07621821</v>
      </c>
      <c r="H319" s="74">
        <f t="shared" si="12"/>
        <v>-0.13006067411382538</v>
      </c>
      <c r="I319" s="119">
        <v>12.34781690589595</v>
      </c>
      <c r="J319" s="119">
        <v>4.4600332400000005</v>
      </c>
      <c r="K319" s="74">
        <f t="shared" si="13"/>
        <v>1.76854817922746</v>
      </c>
      <c r="L319" s="74">
        <f t="shared" si="14"/>
        <v>6.8364119019045102</v>
      </c>
    </row>
    <row r="320" spans="1:12" x14ac:dyDescent="0.2">
      <c r="A320" s="118" t="s">
        <v>2177</v>
      </c>
      <c r="B320" s="59" t="s">
        <v>552</v>
      </c>
      <c r="C320" s="59" t="s">
        <v>915</v>
      </c>
      <c r="D320" s="118" t="s">
        <v>228</v>
      </c>
      <c r="E320" s="118" t="s">
        <v>1053</v>
      </c>
      <c r="F320" s="119">
        <v>3.8292189429999999</v>
      </c>
      <c r="G320" s="119">
        <v>2.9560795989999997</v>
      </c>
      <c r="H320" s="74">
        <f t="shared" si="12"/>
        <v>0.29537071474508703</v>
      </c>
      <c r="I320" s="119">
        <v>12.33716903</v>
      </c>
      <c r="J320" s="119">
        <v>6.5583687300000006</v>
      </c>
      <c r="K320" s="74">
        <f t="shared" si="13"/>
        <v>0.88113379071932707</v>
      </c>
      <c r="L320" s="74">
        <f t="shared" si="14"/>
        <v>3.2218499943840899</v>
      </c>
    </row>
    <row r="321" spans="1:12" x14ac:dyDescent="0.2">
      <c r="A321" s="118" t="s">
        <v>2269</v>
      </c>
      <c r="B321" s="59" t="s">
        <v>438</v>
      </c>
      <c r="C321" s="59" t="s">
        <v>919</v>
      </c>
      <c r="D321" s="118" t="s">
        <v>229</v>
      </c>
      <c r="E321" s="118" t="s">
        <v>230</v>
      </c>
      <c r="F321" s="119">
        <v>2.51804279</v>
      </c>
      <c r="G321" s="119">
        <v>0.79043018999999992</v>
      </c>
      <c r="H321" s="74">
        <f t="shared" si="12"/>
        <v>2.1856612030469131</v>
      </c>
      <c r="I321" s="119">
        <v>12.2872643</v>
      </c>
      <c r="J321" s="119">
        <v>0.66222813000000003</v>
      </c>
      <c r="K321" s="74">
        <f t="shared" si="13"/>
        <v>17.554428214941581</v>
      </c>
      <c r="L321" s="74">
        <f t="shared" si="14"/>
        <v>4.8796884424668576</v>
      </c>
    </row>
    <row r="322" spans="1:12" x14ac:dyDescent="0.2">
      <c r="A322" s="118" t="s">
        <v>2217</v>
      </c>
      <c r="B322" s="59" t="s">
        <v>133</v>
      </c>
      <c r="C322" s="59" t="s">
        <v>681</v>
      </c>
      <c r="D322" s="118" t="s">
        <v>228</v>
      </c>
      <c r="E322" s="118" t="s">
        <v>1053</v>
      </c>
      <c r="F322" s="119">
        <v>7.5070630740000004</v>
      </c>
      <c r="G322" s="119">
        <v>7.2585027090000001</v>
      </c>
      <c r="H322" s="74">
        <f t="shared" si="12"/>
        <v>3.4244027310454062E-2</v>
      </c>
      <c r="I322" s="119">
        <v>12.10991858</v>
      </c>
      <c r="J322" s="119">
        <v>23.731993920000001</v>
      </c>
      <c r="K322" s="74">
        <f t="shared" si="13"/>
        <v>-0.48972182359298366</v>
      </c>
      <c r="L322" s="74">
        <f t="shared" si="14"/>
        <v>1.6131366501956741</v>
      </c>
    </row>
    <row r="323" spans="1:12" x14ac:dyDescent="0.2">
      <c r="A323" s="118" t="s">
        <v>1756</v>
      </c>
      <c r="B323" s="59" t="s">
        <v>165</v>
      </c>
      <c r="C323" s="59" t="s">
        <v>681</v>
      </c>
      <c r="D323" s="118" t="s">
        <v>228</v>
      </c>
      <c r="E323" s="118" t="s">
        <v>230</v>
      </c>
      <c r="F323" s="119">
        <v>4.74120718</v>
      </c>
      <c r="G323" s="119">
        <v>9.6889059E-2</v>
      </c>
      <c r="H323" s="74">
        <f t="shared" si="12"/>
        <v>47.934391859456497</v>
      </c>
      <c r="I323" s="119">
        <v>11.86150299</v>
      </c>
      <c r="J323" s="119">
        <v>2.8218499999999999E-3</v>
      </c>
      <c r="K323" s="74" t="str">
        <f t="shared" si="13"/>
        <v/>
      </c>
      <c r="L323" s="74">
        <f t="shared" si="14"/>
        <v>2.50178963704345</v>
      </c>
    </row>
    <row r="324" spans="1:12" x14ac:dyDescent="0.2">
      <c r="A324" s="118" t="s">
        <v>2242</v>
      </c>
      <c r="B324" s="59" t="s">
        <v>971</v>
      </c>
      <c r="C324" s="59" t="s">
        <v>919</v>
      </c>
      <c r="D324" s="118" t="s">
        <v>229</v>
      </c>
      <c r="E324" s="118" t="s">
        <v>230</v>
      </c>
      <c r="F324" s="119">
        <v>3.651438695</v>
      </c>
      <c r="G324" s="119">
        <v>2.1706402209999998</v>
      </c>
      <c r="H324" s="74">
        <f t="shared" si="12"/>
        <v>0.68219434048716088</v>
      </c>
      <c r="I324" s="119">
        <v>11.805535789999999</v>
      </c>
      <c r="J324" s="119">
        <v>4.8059331966823704</v>
      </c>
      <c r="K324" s="74">
        <f t="shared" si="13"/>
        <v>1.4564502474045189</v>
      </c>
      <c r="L324" s="74">
        <f t="shared" si="14"/>
        <v>3.2331189911980704</v>
      </c>
    </row>
    <row r="325" spans="1:12" x14ac:dyDescent="0.2">
      <c r="A325" s="118" t="s">
        <v>2533</v>
      </c>
      <c r="B325" s="59" t="s">
        <v>932</v>
      </c>
      <c r="C325" s="59" t="s">
        <v>681</v>
      </c>
      <c r="D325" s="118" t="s">
        <v>229</v>
      </c>
      <c r="E325" s="118" t="s">
        <v>1053</v>
      </c>
      <c r="F325" s="119">
        <v>3.2406779619999999</v>
      </c>
      <c r="G325" s="119">
        <v>6.52529337</v>
      </c>
      <c r="H325" s="74">
        <f t="shared" si="12"/>
        <v>-0.5033667027295663</v>
      </c>
      <c r="I325" s="119">
        <v>11.804877749999999</v>
      </c>
      <c r="J325" s="119">
        <v>19.604734000000001</v>
      </c>
      <c r="K325" s="74">
        <f t="shared" si="13"/>
        <v>-0.39785575514567051</v>
      </c>
      <c r="L325" s="74">
        <f t="shared" si="14"/>
        <v>3.6427185571733154</v>
      </c>
    </row>
    <row r="326" spans="1:12" x14ac:dyDescent="0.2">
      <c r="A326" s="118" t="s">
        <v>1682</v>
      </c>
      <c r="B326" s="59" t="s">
        <v>872</v>
      </c>
      <c r="C326" s="59" t="s">
        <v>164</v>
      </c>
      <c r="D326" s="118" t="s">
        <v>854</v>
      </c>
      <c r="E326" s="118" t="s">
        <v>230</v>
      </c>
      <c r="F326" s="119">
        <v>6.8165763200000002</v>
      </c>
      <c r="G326" s="119">
        <v>2.4660112500000002</v>
      </c>
      <c r="H326" s="74">
        <f t="shared" si="12"/>
        <v>1.7642113635937386</v>
      </c>
      <c r="I326" s="119">
        <v>11.537306920000001</v>
      </c>
      <c r="J326" s="119">
        <v>5.2822188499999996</v>
      </c>
      <c r="K326" s="74">
        <f t="shared" si="13"/>
        <v>1.1841781356711492</v>
      </c>
      <c r="L326" s="74">
        <f t="shared" si="14"/>
        <v>1.692536895119807</v>
      </c>
    </row>
    <row r="327" spans="1:12" x14ac:dyDescent="0.2">
      <c r="A327" s="118" t="s">
        <v>3026</v>
      </c>
      <c r="B327" s="59" t="s">
        <v>1649</v>
      </c>
      <c r="C327" s="59" t="s">
        <v>681</v>
      </c>
      <c r="D327" s="118" t="s">
        <v>229</v>
      </c>
      <c r="E327" s="118" t="s">
        <v>1053</v>
      </c>
      <c r="F327" s="119">
        <v>4.1840710200000002</v>
      </c>
      <c r="G327" s="119">
        <v>5.3176693520000002</v>
      </c>
      <c r="H327" s="74">
        <f t="shared" ref="H327:H390" si="15">IF(ISERROR(F327/G327-1),"",IF((F327/G327-1)&gt;10000%,"",F327/G327-1))</f>
        <v>-0.21317578378084912</v>
      </c>
      <c r="I327" s="119">
        <v>11.4723013961598</v>
      </c>
      <c r="J327" s="119">
        <v>14.40266806</v>
      </c>
      <c r="K327" s="74">
        <f t="shared" ref="K327:K390" si="16">IF(ISERROR(I327/J327-1),"",IF((I327/J327-1)&gt;10000%,"",I327/J327-1))</f>
        <v>-0.20345998752679717</v>
      </c>
      <c r="L327" s="74">
        <f t="shared" ref="L327:L390" si="17">IF(ISERROR(I327/F327),"",IF(I327/F327&gt;10000%,"",I327/F327))</f>
        <v>2.7418992988698836</v>
      </c>
    </row>
    <row r="328" spans="1:12" x14ac:dyDescent="0.2">
      <c r="A328" s="118" t="s">
        <v>1877</v>
      </c>
      <c r="B328" s="59" t="s">
        <v>332</v>
      </c>
      <c r="C328" s="59" t="s">
        <v>919</v>
      </c>
      <c r="D328" s="118" t="s">
        <v>229</v>
      </c>
      <c r="E328" s="118" t="s">
        <v>1053</v>
      </c>
      <c r="F328" s="119">
        <v>4.9489786479999998</v>
      </c>
      <c r="G328" s="119">
        <v>22.717023000000001</v>
      </c>
      <c r="H328" s="74">
        <f t="shared" si="15"/>
        <v>-0.78214669025954686</v>
      </c>
      <c r="I328" s="119">
        <v>11.458721664075251</v>
      </c>
      <c r="J328" s="119">
        <v>101.78695042</v>
      </c>
      <c r="K328" s="74">
        <f t="shared" si="16"/>
        <v>-0.88742445257674463</v>
      </c>
      <c r="L328" s="74">
        <f t="shared" si="17"/>
        <v>2.3153710046225382</v>
      </c>
    </row>
    <row r="329" spans="1:12" x14ac:dyDescent="0.2">
      <c r="A329" s="118" t="s">
        <v>2752</v>
      </c>
      <c r="B329" s="59" t="s">
        <v>359</v>
      </c>
      <c r="C329" s="59" t="s">
        <v>681</v>
      </c>
      <c r="D329" s="118" t="s">
        <v>229</v>
      </c>
      <c r="E329" s="118" t="s">
        <v>1053</v>
      </c>
      <c r="F329" s="119">
        <v>8.3870670710000006</v>
      </c>
      <c r="G329" s="119">
        <v>6.9663728159999998</v>
      </c>
      <c r="H329" s="74">
        <f t="shared" si="15"/>
        <v>0.20393600694711966</v>
      </c>
      <c r="I329" s="119">
        <v>11.44386665</v>
      </c>
      <c r="J329" s="119">
        <v>23.07603065</v>
      </c>
      <c r="K329" s="74">
        <f t="shared" si="16"/>
        <v>-0.50407993369518245</v>
      </c>
      <c r="L329" s="74">
        <f t="shared" si="17"/>
        <v>1.3644658559569065</v>
      </c>
    </row>
    <row r="330" spans="1:12" x14ac:dyDescent="0.2">
      <c r="A330" s="118" t="s">
        <v>2363</v>
      </c>
      <c r="B330" s="59" t="s">
        <v>147</v>
      </c>
      <c r="C330" s="59" t="s">
        <v>681</v>
      </c>
      <c r="D330" s="118" t="s">
        <v>228</v>
      </c>
      <c r="E330" s="118" t="s">
        <v>1053</v>
      </c>
      <c r="F330" s="119">
        <v>5.8716818699999997</v>
      </c>
      <c r="G330" s="119">
        <v>2.0080861799999998</v>
      </c>
      <c r="H330" s="74">
        <f t="shared" si="15"/>
        <v>1.9240188635728774</v>
      </c>
      <c r="I330" s="119">
        <v>11.2550487</v>
      </c>
      <c r="J330" s="119">
        <v>4.1448979100000001</v>
      </c>
      <c r="K330" s="74">
        <f t="shared" si="16"/>
        <v>1.7153982907144747</v>
      </c>
      <c r="L330" s="74">
        <f t="shared" si="17"/>
        <v>1.9168355761072593</v>
      </c>
    </row>
    <row r="331" spans="1:12" x14ac:dyDescent="0.2">
      <c r="A331" s="118" t="s">
        <v>1726</v>
      </c>
      <c r="B331" s="59" t="s">
        <v>983</v>
      </c>
      <c r="C331" s="59" t="s">
        <v>681</v>
      </c>
      <c r="D331" s="118" t="s">
        <v>228</v>
      </c>
      <c r="E331" s="118" t="s">
        <v>1053</v>
      </c>
      <c r="F331" s="119">
        <v>10.768286317999999</v>
      </c>
      <c r="G331" s="119">
        <v>3.3388228360000003</v>
      </c>
      <c r="H331" s="74">
        <f t="shared" si="15"/>
        <v>2.2251745141711972</v>
      </c>
      <c r="I331" s="119">
        <v>11.246784980000001</v>
      </c>
      <c r="J331" s="119">
        <v>7.6768030599999992</v>
      </c>
      <c r="K331" s="74">
        <f t="shared" si="16"/>
        <v>0.46503497511892689</v>
      </c>
      <c r="L331" s="74">
        <f t="shared" si="17"/>
        <v>1.0444359156015526</v>
      </c>
    </row>
    <row r="332" spans="1:12" x14ac:dyDescent="0.2">
      <c r="A332" s="118" t="s">
        <v>2484</v>
      </c>
      <c r="B332" s="59" t="s">
        <v>1001</v>
      </c>
      <c r="C332" s="59" t="s">
        <v>914</v>
      </c>
      <c r="D332" s="118" t="s">
        <v>228</v>
      </c>
      <c r="E332" s="118" t="s">
        <v>3028</v>
      </c>
      <c r="F332" s="119">
        <v>0.11865149999999999</v>
      </c>
      <c r="G332" s="119">
        <v>0.48625959000000002</v>
      </c>
      <c r="H332" s="74">
        <f t="shared" si="15"/>
        <v>-0.75599144481654335</v>
      </c>
      <c r="I332" s="119">
        <v>11.160052329999999</v>
      </c>
      <c r="J332" s="119">
        <v>0.25768427999999999</v>
      </c>
      <c r="K332" s="74">
        <f t="shared" si="16"/>
        <v>42.309014930984539</v>
      </c>
      <c r="L332" s="74">
        <f t="shared" si="17"/>
        <v>94.057406185341108</v>
      </c>
    </row>
    <row r="333" spans="1:12" x14ac:dyDescent="0.2">
      <c r="A333" s="118" t="s">
        <v>1737</v>
      </c>
      <c r="B333" s="59" t="s">
        <v>134</v>
      </c>
      <c r="C333" s="59" t="s">
        <v>681</v>
      </c>
      <c r="D333" s="118" t="s">
        <v>228</v>
      </c>
      <c r="E333" s="118" t="s">
        <v>1053</v>
      </c>
      <c r="F333" s="119">
        <v>2.8603271220000002</v>
      </c>
      <c r="G333" s="119">
        <v>3.0451803150000001</v>
      </c>
      <c r="H333" s="74">
        <f t="shared" si="15"/>
        <v>-6.0703529472276863E-2</v>
      </c>
      <c r="I333" s="119">
        <v>11.142804589999999</v>
      </c>
      <c r="J333" s="119">
        <v>6.7118169299999995</v>
      </c>
      <c r="K333" s="74">
        <f t="shared" si="16"/>
        <v>0.66017707369143031</v>
      </c>
      <c r="L333" s="74">
        <f t="shared" si="17"/>
        <v>3.8956399442203375</v>
      </c>
    </row>
    <row r="334" spans="1:12" x14ac:dyDescent="0.2">
      <c r="A334" s="118" t="s">
        <v>2366</v>
      </c>
      <c r="B334" s="59" t="s">
        <v>114</v>
      </c>
      <c r="C334" s="59" t="s">
        <v>681</v>
      </c>
      <c r="D334" s="118" t="s">
        <v>228</v>
      </c>
      <c r="E334" s="118" t="s">
        <v>1053</v>
      </c>
      <c r="F334" s="119">
        <v>4.7106451100000006</v>
      </c>
      <c r="G334" s="119">
        <v>3.5854145850000001</v>
      </c>
      <c r="H334" s="74">
        <f t="shared" si="15"/>
        <v>0.31383554072311015</v>
      </c>
      <c r="I334" s="119">
        <v>11.078216900000001</v>
      </c>
      <c r="J334" s="119">
        <v>8.9983139899999998</v>
      </c>
      <c r="K334" s="74">
        <f t="shared" si="16"/>
        <v>0.23114362449581538</v>
      </c>
      <c r="L334" s="74">
        <f t="shared" si="17"/>
        <v>2.3517409274756425</v>
      </c>
    </row>
    <row r="335" spans="1:12" x14ac:dyDescent="0.2">
      <c r="A335" s="118" t="s">
        <v>2374</v>
      </c>
      <c r="B335" s="59" t="s">
        <v>1670</v>
      </c>
      <c r="C335" s="59" t="s">
        <v>681</v>
      </c>
      <c r="D335" s="118" t="s">
        <v>229</v>
      </c>
      <c r="E335" s="118" t="s">
        <v>230</v>
      </c>
      <c r="F335" s="119">
        <v>4.2866362570000005</v>
      </c>
      <c r="G335" s="119">
        <v>2.5547015040000001</v>
      </c>
      <c r="H335" s="74">
        <f t="shared" si="15"/>
        <v>0.6779401625936492</v>
      </c>
      <c r="I335" s="119">
        <v>11.055445349999999</v>
      </c>
      <c r="J335" s="119">
        <v>5.6799192500000002</v>
      </c>
      <c r="K335" s="74">
        <f t="shared" si="16"/>
        <v>0.94640889480955193</v>
      </c>
      <c r="L335" s="74">
        <f t="shared" si="17"/>
        <v>2.5790490928514531</v>
      </c>
    </row>
    <row r="336" spans="1:12" x14ac:dyDescent="0.2">
      <c r="A336" s="118" t="s">
        <v>2154</v>
      </c>
      <c r="B336" s="59" t="s">
        <v>406</v>
      </c>
      <c r="C336" s="59" t="s">
        <v>915</v>
      </c>
      <c r="D336" s="118" t="s">
        <v>228</v>
      </c>
      <c r="E336" s="118" t="s">
        <v>1053</v>
      </c>
      <c r="F336" s="119">
        <v>15.689574579</v>
      </c>
      <c r="G336" s="119">
        <v>0.45080299000000001</v>
      </c>
      <c r="H336" s="74">
        <f t="shared" si="15"/>
        <v>33.803616939186675</v>
      </c>
      <c r="I336" s="119">
        <v>11.039643570000001</v>
      </c>
      <c r="J336" s="119">
        <v>0.20663010000000001</v>
      </c>
      <c r="K336" s="74">
        <f t="shared" si="16"/>
        <v>52.427083324259151</v>
      </c>
      <c r="L336" s="74">
        <f t="shared" si="17"/>
        <v>0.70362924848046648</v>
      </c>
    </row>
    <row r="337" spans="1:12" x14ac:dyDescent="0.2">
      <c r="A337" s="118" t="s">
        <v>1926</v>
      </c>
      <c r="B337" s="59" t="s">
        <v>12</v>
      </c>
      <c r="C337" s="59" t="s">
        <v>919</v>
      </c>
      <c r="D337" s="118" t="s">
        <v>854</v>
      </c>
      <c r="E337" s="118" t="s">
        <v>1053</v>
      </c>
      <c r="F337" s="119">
        <v>1.9207023270000001</v>
      </c>
      <c r="G337" s="119">
        <v>3.9343512299999999</v>
      </c>
      <c r="H337" s="74">
        <f t="shared" si="15"/>
        <v>-0.51181218586831656</v>
      </c>
      <c r="I337" s="119">
        <v>10.847525839999999</v>
      </c>
      <c r="J337" s="119">
        <v>10.037189570000001</v>
      </c>
      <c r="K337" s="74">
        <f t="shared" si="16"/>
        <v>8.0733383020083593E-2</v>
      </c>
      <c r="L337" s="74">
        <f t="shared" si="17"/>
        <v>5.6476871441828571</v>
      </c>
    </row>
    <row r="338" spans="1:12" x14ac:dyDescent="0.2">
      <c r="A338" s="118" t="s">
        <v>1716</v>
      </c>
      <c r="B338" s="59" t="s">
        <v>1717</v>
      </c>
      <c r="C338" s="59" t="s">
        <v>164</v>
      </c>
      <c r="D338" s="118" t="s">
        <v>229</v>
      </c>
      <c r="E338" s="118" t="s">
        <v>1053</v>
      </c>
      <c r="F338" s="119">
        <v>7.3505554000000002</v>
      </c>
      <c r="G338" s="119">
        <v>20.360600390000002</v>
      </c>
      <c r="H338" s="74">
        <f t="shared" si="15"/>
        <v>-0.63898140235539491</v>
      </c>
      <c r="I338" s="119">
        <v>10.69931583</v>
      </c>
      <c r="J338" s="119">
        <v>91.009392014938499</v>
      </c>
      <c r="K338" s="74">
        <f t="shared" si="16"/>
        <v>-0.88243723429946885</v>
      </c>
      <c r="L338" s="74">
        <f t="shared" si="17"/>
        <v>1.455579238270893</v>
      </c>
    </row>
    <row r="339" spans="1:12" x14ac:dyDescent="0.2">
      <c r="A339" s="118" t="s">
        <v>2356</v>
      </c>
      <c r="B339" s="59" t="s">
        <v>928</v>
      </c>
      <c r="C339" s="59" t="s">
        <v>681</v>
      </c>
      <c r="D339" s="118" t="s">
        <v>854</v>
      </c>
      <c r="E339" s="118" t="s">
        <v>1053</v>
      </c>
      <c r="F339" s="119">
        <v>5.7499463899999999</v>
      </c>
      <c r="G339" s="119">
        <v>7.8838702510000003</v>
      </c>
      <c r="H339" s="74">
        <f t="shared" si="15"/>
        <v>-0.27066958144438391</v>
      </c>
      <c r="I339" s="119">
        <v>10.654229529999999</v>
      </c>
      <c r="J339" s="119">
        <v>25.05377756</v>
      </c>
      <c r="K339" s="74">
        <f t="shared" si="16"/>
        <v>-0.57474558459359137</v>
      </c>
      <c r="L339" s="74">
        <f t="shared" si="17"/>
        <v>1.8529267592006191</v>
      </c>
    </row>
    <row r="340" spans="1:12" x14ac:dyDescent="0.2">
      <c r="A340" s="118" t="s">
        <v>1769</v>
      </c>
      <c r="B340" s="59" t="s">
        <v>1655</v>
      </c>
      <c r="C340" s="59" t="s">
        <v>681</v>
      </c>
      <c r="D340" s="118" t="s">
        <v>228</v>
      </c>
      <c r="E340" s="118" t="s">
        <v>230</v>
      </c>
      <c r="F340" s="119">
        <v>2.8900905699999999</v>
      </c>
      <c r="G340" s="119">
        <v>0.10314847000000001</v>
      </c>
      <c r="H340" s="74">
        <f t="shared" si="15"/>
        <v>27.018743952285476</v>
      </c>
      <c r="I340" s="119">
        <v>10.637963869999998</v>
      </c>
      <c r="J340" s="119">
        <v>3.5022E-3</v>
      </c>
      <c r="K340" s="74" t="str">
        <f t="shared" si="16"/>
        <v/>
      </c>
      <c r="L340" s="74">
        <f t="shared" si="17"/>
        <v>3.6808410021558595</v>
      </c>
    </row>
    <row r="341" spans="1:12" x14ac:dyDescent="0.2">
      <c r="A341" s="118" t="s">
        <v>1854</v>
      </c>
      <c r="B341" s="59" t="s">
        <v>192</v>
      </c>
      <c r="C341" s="59" t="s">
        <v>919</v>
      </c>
      <c r="D341" s="118" t="s">
        <v>229</v>
      </c>
      <c r="E341" s="118" t="s">
        <v>1053</v>
      </c>
      <c r="F341" s="119">
        <v>0.70150692000000003</v>
      </c>
      <c r="G341" s="119">
        <v>5.4125312499999998</v>
      </c>
      <c r="H341" s="74">
        <f t="shared" si="15"/>
        <v>-0.87039207949145792</v>
      </c>
      <c r="I341" s="119">
        <v>10.627550481448949</v>
      </c>
      <c r="J341" s="119">
        <v>14.56519617</v>
      </c>
      <c r="K341" s="74">
        <f t="shared" si="16"/>
        <v>-0.27034621728346075</v>
      </c>
      <c r="L341" s="74">
        <f t="shared" si="17"/>
        <v>15.149601776485611</v>
      </c>
    </row>
    <row r="342" spans="1:12" x14ac:dyDescent="0.2">
      <c r="A342" s="118" t="s">
        <v>1965</v>
      </c>
      <c r="B342" s="59" t="s">
        <v>297</v>
      </c>
      <c r="C342" s="59" t="s">
        <v>1950</v>
      </c>
      <c r="D342" s="118" t="s">
        <v>229</v>
      </c>
      <c r="E342" s="118" t="s">
        <v>230</v>
      </c>
      <c r="F342" s="119">
        <v>4.3498681130000003</v>
      </c>
      <c r="G342" s="119">
        <v>12.823075560000001</v>
      </c>
      <c r="H342" s="74">
        <f t="shared" si="15"/>
        <v>-0.66077809550082689</v>
      </c>
      <c r="I342" s="119">
        <v>10.517887759999999</v>
      </c>
      <c r="J342" s="119">
        <v>48.033232030000001</v>
      </c>
      <c r="K342" s="74">
        <f t="shared" si="16"/>
        <v>-0.78102893943445517</v>
      </c>
      <c r="L342" s="74">
        <f t="shared" si="17"/>
        <v>2.4179785425140308</v>
      </c>
    </row>
    <row r="343" spans="1:12" x14ac:dyDescent="0.2">
      <c r="A343" s="118" t="s">
        <v>2839</v>
      </c>
      <c r="B343" s="59" t="s">
        <v>1999</v>
      </c>
      <c r="C343" s="59" t="s">
        <v>1989</v>
      </c>
      <c r="D343" s="118" t="s">
        <v>228</v>
      </c>
      <c r="E343" s="118" t="s">
        <v>1053</v>
      </c>
      <c r="F343" s="119">
        <v>6.0837051100000004</v>
      </c>
      <c r="G343" s="119">
        <v>2.6454491600000001</v>
      </c>
      <c r="H343" s="74">
        <f t="shared" si="15"/>
        <v>1.2996870255484327</v>
      </c>
      <c r="I343" s="119">
        <v>10.50927806</v>
      </c>
      <c r="J343" s="119">
        <v>5.9615287400000003</v>
      </c>
      <c r="K343" s="74">
        <f t="shared" si="16"/>
        <v>0.7628495170183478</v>
      </c>
      <c r="L343" s="74">
        <f t="shared" si="17"/>
        <v>1.7274469866604036</v>
      </c>
    </row>
    <row r="344" spans="1:12" x14ac:dyDescent="0.2">
      <c r="A344" s="118" t="s">
        <v>2385</v>
      </c>
      <c r="B344" s="59" t="s">
        <v>117</v>
      </c>
      <c r="C344" s="59" t="s">
        <v>681</v>
      </c>
      <c r="D344" s="118" t="s">
        <v>228</v>
      </c>
      <c r="E344" s="118" t="s">
        <v>1053</v>
      </c>
      <c r="F344" s="119">
        <v>10.01627914</v>
      </c>
      <c r="G344" s="119">
        <v>7.3685520449999995</v>
      </c>
      <c r="H344" s="74">
        <f t="shared" si="15"/>
        <v>0.35932800349787053</v>
      </c>
      <c r="I344" s="119">
        <v>10.475875960000002</v>
      </c>
      <c r="J344" s="119">
        <v>23.916528030000002</v>
      </c>
      <c r="K344" s="74">
        <f t="shared" si="16"/>
        <v>-0.56198174137736667</v>
      </c>
      <c r="L344" s="74">
        <f t="shared" si="17"/>
        <v>1.0458849851902192</v>
      </c>
    </row>
    <row r="345" spans="1:12" x14ac:dyDescent="0.2">
      <c r="A345" s="118" t="s">
        <v>2207</v>
      </c>
      <c r="B345" s="59" t="s">
        <v>443</v>
      </c>
      <c r="C345" s="59" t="s">
        <v>915</v>
      </c>
      <c r="D345" s="118" t="s">
        <v>228</v>
      </c>
      <c r="E345" s="118" t="s">
        <v>1053</v>
      </c>
      <c r="F345" s="119">
        <v>4.6486845719999996</v>
      </c>
      <c r="G345" s="119">
        <v>15.885965633</v>
      </c>
      <c r="H345" s="74">
        <f t="shared" si="15"/>
        <v>-0.70737160841244284</v>
      </c>
      <c r="I345" s="119">
        <v>10.292404080000001</v>
      </c>
      <c r="J345" s="119">
        <v>57.403768360000001</v>
      </c>
      <c r="K345" s="74">
        <f t="shared" si="16"/>
        <v>-0.82070159548668342</v>
      </c>
      <c r="L345" s="74">
        <f t="shared" si="17"/>
        <v>2.214046558889649</v>
      </c>
    </row>
    <row r="346" spans="1:12" x14ac:dyDescent="0.2">
      <c r="A346" s="118" t="s">
        <v>1907</v>
      </c>
      <c r="B346" s="59" t="s">
        <v>1793</v>
      </c>
      <c r="C346" s="59" t="s">
        <v>919</v>
      </c>
      <c r="D346" s="118" t="s">
        <v>854</v>
      </c>
      <c r="E346" s="118" t="s">
        <v>1053</v>
      </c>
      <c r="F346" s="119">
        <v>10.59957434</v>
      </c>
      <c r="G346" s="119">
        <v>2.1354642999999998</v>
      </c>
      <c r="H346" s="74">
        <f t="shared" si="15"/>
        <v>3.9635923859743292</v>
      </c>
      <c r="I346" s="119">
        <v>10.05515439</v>
      </c>
      <c r="J346" s="119">
        <v>4.6466402000000002</v>
      </c>
      <c r="K346" s="74">
        <f t="shared" si="16"/>
        <v>1.1639623377768737</v>
      </c>
      <c r="L346" s="74">
        <f t="shared" si="17"/>
        <v>0.94863756481753214</v>
      </c>
    </row>
    <row r="347" spans="1:12" x14ac:dyDescent="0.2">
      <c r="A347" s="118" t="s">
        <v>2155</v>
      </c>
      <c r="B347" s="59" t="s">
        <v>402</v>
      </c>
      <c r="C347" s="59" t="s">
        <v>915</v>
      </c>
      <c r="D347" s="118" t="s">
        <v>228</v>
      </c>
      <c r="E347" s="118" t="s">
        <v>1053</v>
      </c>
      <c r="F347" s="119">
        <v>3.0829491009999996</v>
      </c>
      <c r="G347" s="119">
        <v>3.5966002769999998</v>
      </c>
      <c r="H347" s="74">
        <f t="shared" si="15"/>
        <v>-0.14281575277763348</v>
      </c>
      <c r="I347" s="119">
        <v>10.0098261</v>
      </c>
      <c r="J347" s="119">
        <v>9.0150464700000015</v>
      </c>
      <c r="K347" s="74">
        <f t="shared" si="16"/>
        <v>0.1103465892616744</v>
      </c>
      <c r="L347" s="74">
        <f t="shared" si="17"/>
        <v>3.2468346936876662</v>
      </c>
    </row>
    <row r="348" spans="1:12" x14ac:dyDescent="0.2">
      <c r="A348" s="118" t="s">
        <v>2262</v>
      </c>
      <c r="B348" s="59" t="s">
        <v>431</v>
      </c>
      <c r="C348" s="59" t="s">
        <v>919</v>
      </c>
      <c r="D348" s="118" t="s">
        <v>229</v>
      </c>
      <c r="E348" s="118" t="s">
        <v>230</v>
      </c>
      <c r="F348" s="119">
        <v>0.6379556999999999</v>
      </c>
      <c r="G348" s="119">
        <v>0.45392505</v>
      </c>
      <c r="H348" s="74">
        <f t="shared" si="15"/>
        <v>0.40542078477493115</v>
      </c>
      <c r="I348" s="119">
        <v>9.9374018499999988</v>
      </c>
      <c r="J348" s="119">
        <v>0.20850964999999999</v>
      </c>
      <c r="K348" s="74">
        <f t="shared" si="16"/>
        <v>46.659193950975407</v>
      </c>
      <c r="L348" s="74">
        <f t="shared" si="17"/>
        <v>15.576946565411987</v>
      </c>
    </row>
    <row r="349" spans="1:12" x14ac:dyDescent="0.2">
      <c r="A349" s="118" t="s">
        <v>2622</v>
      </c>
      <c r="B349" s="59" t="s">
        <v>176</v>
      </c>
      <c r="C349" s="59" t="s">
        <v>920</v>
      </c>
      <c r="D349" s="118" t="s">
        <v>228</v>
      </c>
      <c r="E349" s="118" t="s">
        <v>1053</v>
      </c>
      <c r="F349" s="119">
        <v>14.600881940999999</v>
      </c>
      <c r="G349" s="119">
        <v>10.472772900000001</v>
      </c>
      <c r="H349" s="74">
        <f t="shared" si="15"/>
        <v>0.39417536123599106</v>
      </c>
      <c r="I349" s="119">
        <v>9.8258627599999997</v>
      </c>
      <c r="J349" s="119">
        <v>34.313088439999994</v>
      </c>
      <c r="K349" s="74">
        <f t="shared" si="16"/>
        <v>-0.71364096889204409</v>
      </c>
      <c r="L349" s="74">
        <f t="shared" si="17"/>
        <v>0.67296364697042654</v>
      </c>
    </row>
    <row r="350" spans="1:12" x14ac:dyDescent="0.2">
      <c r="A350" s="118" t="s">
        <v>1993</v>
      </c>
      <c r="B350" s="59" t="s">
        <v>1994</v>
      </c>
      <c r="C350" s="59" t="s">
        <v>1989</v>
      </c>
      <c r="D350" s="118" t="s">
        <v>228</v>
      </c>
      <c r="E350" s="118" t="s">
        <v>1053</v>
      </c>
      <c r="F350" s="119">
        <v>0.79654263999999997</v>
      </c>
      <c r="G350" s="119">
        <v>0.67440677999999998</v>
      </c>
      <c r="H350" s="74">
        <f t="shared" si="15"/>
        <v>0.18110117457597319</v>
      </c>
      <c r="I350" s="119">
        <v>9.754481779999999</v>
      </c>
      <c r="J350" s="119">
        <v>0.45143989000000001</v>
      </c>
      <c r="K350" s="74">
        <f t="shared" si="16"/>
        <v>20.607487499609302</v>
      </c>
      <c r="L350" s="74">
        <f t="shared" si="17"/>
        <v>12.24602587502409</v>
      </c>
    </row>
    <row r="351" spans="1:12" x14ac:dyDescent="0.2">
      <c r="A351" s="118" t="s">
        <v>1905</v>
      </c>
      <c r="B351" s="59" t="s">
        <v>628</v>
      </c>
      <c r="C351" s="59" t="s">
        <v>919</v>
      </c>
      <c r="D351" s="118" t="s">
        <v>229</v>
      </c>
      <c r="E351" s="118" t="s">
        <v>230</v>
      </c>
      <c r="F351" s="119">
        <v>11.868915181</v>
      </c>
      <c r="G351" s="119">
        <v>2.1535769600000001</v>
      </c>
      <c r="H351" s="74">
        <f t="shared" si="15"/>
        <v>4.5112565752003588</v>
      </c>
      <c r="I351" s="119">
        <v>9.6012300600000007</v>
      </c>
      <c r="J351" s="119">
        <v>4.7518740900000003</v>
      </c>
      <c r="K351" s="74">
        <f t="shared" si="16"/>
        <v>1.0205144071904479</v>
      </c>
      <c r="L351" s="74">
        <f t="shared" si="17"/>
        <v>0.80893914174817294</v>
      </c>
    </row>
    <row r="352" spans="1:12" x14ac:dyDescent="0.2">
      <c r="A352" s="118" t="s">
        <v>2639</v>
      </c>
      <c r="B352" s="59" t="s">
        <v>495</v>
      </c>
      <c r="C352" s="59" t="s">
        <v>920</v>
      </c>
      <c r="D352" s="118" t="s">
        <v>228</v>
      </c>
      <c r="E352" s="118" t="s">
        <v>230</v>
      </c>
      <c r="F352" s="119">
        <v>3.003340015</v>
      </c>
      <c r="G352" s="119">
        <v>2.068878953</v>
      </c>
      <c r="H352" s="74">
        <f t="shared" si="15"/>
        <v>0.45167507777338778</v>
      </c>
      <c r="I352" s="119">
        <v>9.5585897499999994</v>
      </c>
      <c r="J352" s="119">
        <v>4.3656713600000003</v>
      </c>
      <c r="K352" s="74">
        <f t="shared" si="16"/>
        <v>1.1894890755130039</v>
      </c>
      <c r="L352" s="74">
        <f t="shared" si="17"/>
        <v>3.1826532135090271</v>
      </c>
    </row>
    <row r="353" spans="1:12" x14ac:dyDescent="0.2">
      <c r="A353" s="118" t="s">
        <v>1831</v>
      </c>
      <c r="B353" s="118" t="s">
        <v>3034</v>
      </c>
      <c r="C353" s="59" t="s">
        <v>919</v>
      </c>
      <c r="D353" s="118" t="s">
        <v>854</v>
      </c>
      <c r="E353" s="118" t="s">
        <v>1053</v>
      </c>
      <c r="F353" s="119">
        <v>5.5008408810000002</v>
      </c>
      <c r="G353" s="119">
        <v>9.4520844180000001</v>
      </c>
      <c r="H353" s="74">
        <f t="shared" si="15"/>
        <v>-0.41802880319979807</v>
      </c>
      <c r="I353" s="119">
        <v>9.53721788</v>
      </c>
      <c r="J353" s="119">
        <v>30.2086738991039</v>
      </c>
      <c r="K353" s="74">
        <f t="shared" si="16"/>
        <v>-0.68428876051116871</v>
      </c>
      <c r="L353" s="74">
        <f t="shared" si="17"/>
        <v>1.7337745421689466</v>
      </c>
    </row>
    <row r="354" spans="1:12" x14ac:dyDescent="0.2">
      <c r="A354" s="118" t="s">
        <v>1860</v>
      </c>
      <c r="B354" s="59" t="s">
        <v>2775</v>
      </c>
      <c r="C354" s="59" t="s">
        <v>919</v>
      </c>
      <c r="D354" s="118" t="s">
        <v>854</v>
      </c>
      <c r="E354" s="118" t="s">
        <v>1053</v>
      </c>
      <c r="F354" s="119">
        <v>3.3467226499999998</v>
      </c>
      <c r="G354" s="119">
        <v>6.4156471100000001</v>
      </c>
      <c r="H354" s="74">
        <f t="shared" si="15"/>
        <v>-0.47834994777323414</v>
      </c>
      <c r="I354" s="119">
        <v>9.3466218399999992</v>
      </c>
      <c r="J354" s="119">
        <v>19.60087004</v>
      </c>
      <c r="K354" s="74">
        <f t="shared" si="16"/>
        <v>-0.52315270592957819</v>
      </c>
      <c r="L354" s="74">
        <f t="shared" si="17"/>
        <v>2.7927685731591771</v>
      </c>
    </row>
    <row r="355" spans="1:12" x14ac:dyDescent="0.2">
      <c r="A355" s="118" t="s">
        <v>3027</v>
      </c>
      <c r="B355" s="59" t="s">
        <v>1049</v>
      </c>
      <c r="C355" s="59" t="s">
        <v>681</v>
      </c>
      <c r="D355" s="118" t="s">
        <v>228</v>
      </c>
      <c r="E355" s="118" t="s">
        <v>1053</v>
      </c>
      <c r="F355" s="119">
        <v>1.8755551100000001</v>
      </c>
      <c r="G355" s="119">
        <v>2.3482519399999999</v>
      </c>
      <c r="H355" s="74">
        <f t="shared" si="15"/>
        <v>-0.20129732331872352</v>
      </c>
      <c r="I355" s="119">
        <v>9.3227299299999995</v>
      </c>
      <c r="J355" s="119">
        <v>5.1241725899999997</v>
      </c>
      <c r="K355" s="74">
        <f t="shared" si="16"/>
        <v>0.81936298324409096</v>
      </c>
      <c r="L355" s="74">
        <f t="shared" si="17"/>
        <v>4.9706510250184008</v>
      </c>
    </row>
    <row r="356" spans="1:12" x14ac:dyDescent="0.2">
      <c r="A356" s="118" t="s">
        <v>2397</v>
      </c>
      <c r="B356" s="59" t="s">
        <v>1385</v>
      </c>
      <c r="C356" s="59" t="s">
        <v>681</v>
      </c>
      <c r="D356" s="118" t="s">
        <v>228</v>
      </c>
      <c r="E356" s="118" t="s">
        <v>1053</v>
      </c>
      <c r="F356" s="119">
        <v>0.83290485999999997</v>
      </c>
      <c r="G356" s="119">
        <v>1.6405876000000001</v>
      </c>
      <c r="H356" s="74">
        <f t="shared" si="15"/>
        <v>-0.49231308343425251</v>
      </c>
      <c r="I356" s="119">
        <v>9.2467044000000005</v>
      </c>
      <c r="J356" s="119">
        <v>2.83491808</v>
      </c>
      <c r="K356" s="74">
        <f t="shared" si="16"/>
        <v>2.2617183774142782</v>
      </c>
      <c r="L356" s="74">
        <f t="shared" si="17"/>
        <v>11.101753446366011</v>
      </c>
    </row>
    <row r="357" spans="1:12" x14ac:dyDescent="0.2">
      <c r="A357" s="118" t="s">
        <v>2635</v>
      </c>
      <c r="B357" s="59" t="s">
        <v>811</v>
      </c>
      <c r="C357" s="59" t="s">
        <v>920</v>
      </c>
      <c r="D357" s="118" t="s">
        <v>228</v>
      </c>
      <c r="E357" s="118" t="s">
        <v>1053</v>
      </c>
      <c r="F357" s="119">
        <v>23.54795069</v>
      </c>
      <c r="G357" s="119">
        <v>10.140768039000001</v>
      </c>
      <c r="H357" s="74">
        <f t="shared" si="15"/>
        <v>1.3221072210149978</v>
      </c>
      <c r="I357" s="119">
        <v>9.1108118999999999</v>
      </c>
      <c r="J357" s="119">
        <v>33.193935580000002</v>
      </c>
      <c r="K357" s="74">
        <f t="shared" si="16"/>
        <v>-0.72552781883780471</v>
      </c>
      <c r="L357" s="74">
        <f t="shared" si="17"/>
        <v>0.3869046618935314</v>
      </c>
    </row>
    <row r="358" spans="1:12" x14ac:dyDescent="0.2">
      <c r="A358" s="118" t="s">
        <v>1810</v>
      </c>
      <c r="B358" s="59" t="s">
        <v>1811</v>
      </c>
      <c r="C358" s="59" t="s">
        <v>164</v>
      </c>
      <c r="D358" s="118" t="s">
        <v>854</v>
      </c>
      <c r="E358" s="118" t="s">
        <v>230</v>
      </c>
      <c r="F358" s="119">
        <v>8.4859847500000001</v>
      </c>
      <c r="G358" s="119">
        <v>1.7653750400000001</v>
      </c>
      <c r="H358" s="74">
        <f t="shared" si="15"/>
        <v>3.8069019657148884</v>
      </c>
      <c r="I358" s="119">
        <v>9.0947906230704003</v>
      </c>
      <c r="J358" s="119">
        <v>3.2904356299999997</v>
      </c>
      <c r="K358" s="74">
        <f t="shared" si="16"/>
        <v>1.7640080663332718</v>
      </c>
      <c r="L358" s="74">
        <f t="shared" si="17"/>
        <v>1.0717425132151457</v>
      </c>
    </row>
    <row r="359" spans="1:12" x14ac:dyDescent="0.2">
      <c r="A359" s="118" t="s">
        <v>2257</v>
      </c>
      <c r="B359" s="59" t="s">
        <v>426</v>
      </c>
      <c r="C359" s="59" t="s">
        <v>919</v>
      </c>
      <c r="D359" s="118" t="s">
        <v>229</v>
      </c>
      <c r="E359" s="118" t="s">
        <v>230</v>
      </c>
      <c r="F359" s="119">
        <v>2.125622162</v>
      </c>
      <c r="G359" s="119">
        <v>1.081549351</v>
      </c>
      <c r="H359" s="74">
        <f t="shared" si="15"/>
        <v>0.96534920947865266</v>
      </c>
      <c r="I359" s="119">
        <v>9.06524003</v>
      </c>
      <c r="J359" s="119">
        <v>1.4216087099999999</v>
      </c>
      <c r="K359" s="74">
        <f t="shared" si="16"/>
        <v>5.3767476706019908</v>
      </c>
      <c r="L359" s="74">
        <f t="shared" si="17"/>
        <v>4.2647466666749967</v>
      </c>
    </row>
    <row r="360" spans="1:12" x14ac:dyDescent="0.2">
      <c r="A360" s="118" t="s">
        <v>1892</v>
      </c>
      <c r="B360" s="59" t="s">
        <v>1666</v>
      </c>
      <c r="C360" s="59" t="s">
        <v>919</v>
      </c>
      <c r="D360" s="118" t="s">
        <v>854</v>
      </c>
      <c r="E360" s="118" t="s">
        <v>230</v>
      </c>
      <c r="F360" s="119">
        <v>11.175516460000001</v>
      </c>
      <c r="G360" s="119">
        <v>16.77968138</v>
      </c>
      <c r="H360" s="74">
        <f t="shared" si="15"/>
        <v>-0.33398518083184237</v>
      </c>
      <c r="I360" s="119">
        <v>9.0438625699999999</v>
      </c>
      <c r="J360" s="119">
        <v>62.019752619856497</v>
      </c>
      <c r="K360" s="74">
        <f t="shared" si="16"/>
        <v>-0.85417770648919877</v>
      </c>
      <c r="L360" s="74">
        <f t="shared" si="17"/>
        <v>0.80925678937257806</v>
      </c>
    </row>
    <row r="361" spans="1:12" x14ac:dyDescent="0.2">
      <c r="A361" s="118" t="s">
        <v>1921</v>
      </c>
      <c r="B361" s="59" t="s">
        <v>333</v>
      </c>
      <c r="C361" s="59" t="s">
        <v>919</v>
      </c>
      <c r="D361" s="118" t="s">
        <v>854</v>
      </c>
      <c r="E361" s="118" t="s">
        <v>1053</v>
      </c>
      <c r="F361" s="119">
        <v>6.43409838</v>
      </c>
      <c r="G361" s="119">
        <v>5.89844232</v>
      </c>
      <c r="H361" s="74">
        <f t="shared" si="15"/>
        <v>9.0813138611822497E-2</v>
      </c>
      <c r="I361" s="119">
        <v>9.0333566300000001</v>
      </c>
      <c r="J361" s="119">
        <v>16.849686089999999</v>
      </c>
      <c r="K361" s="74">
        <f t="shared" si="16"/>
        <v>-0.46388576132815063</v>
      </c>
      <c r="L361" s="74">
        <f t="shared" si="17"/>
        <v>1.4039817386192968</v>
      </c>
    </row>
    <row r="362" spans="1:12" x14ac:dyDescent="0.2">
      <c r="A362" s="118" t="s">
        <v>2350</v>
      </c>
      <c r="B362" s="59" t="s">
        <v>363</v>
      </c>
      <c r="C362" s="59" t="s">
        <v>681</v>
      </c>
      <c r="D362" s="118" t="s">
        <v>229</v>
      </c>
      <c r="E362" s="118" t="s">
        <v>230</v>
      </c>
      <c r="F362" s="119">
        <v>19.392382571999999</v>
      </c>
      <c r="G362" s="119">
        <v>5.6741197199999993</v>
      </c>
      <c r="H362" s="74">
        <f t="shared" si="15"/>
        <v>2.4176900610056218</v>
      </c>
      <c r="I362" s="119">
        <v>8.9876232183330504</v>
      </c>
      <c r="J362" s="119">
        <v>15.16683694</v>
      </c>
      <c r="K362" s="74">
        <f t="shared" si="16"/>
        <v>-0.40741611096050656</v>
      </c>
      <c r="L362" s="74">
        <f t="shared" si="17"/>
        <v>0.4634615259349294</v>
      </c>
    </row>
    <row r="363" spans="1:12" x14ac:dyDescent="0.2">
      <c r="A363" s="118" t="s">
        <v>1704</v>
      </c>
      <c r="B363" s="59" t="s">
        <v>1453</v>
      </c>
      <c r="C363" s="59" t="s">
        <v>164</v>
      </c>
      <c r="D363" s="118" t="s">
        <v>229</v>
      </c>
      <c r="E363" s="118" t="s">
        <v>230</v>
      </c>
      <c r="F363" s="119">
        <v>13.462907919999999</v>
      </c>
      <c r="G363" s="119">
        <v>11.022502509999999</v>
      </c>
      <c r="H363" s="74">
        <f t="shared" si="15"/>
        <v>0.22140211878255234</v>
      </c>
      <c r="I363" s="119">
        <v>8.9216076400000013</v>
      </c>
      <c r="J363" s="119">
        <v>36.587774939999996</v>
      </c>
      <c r="K363" s="74">
        <f t="shared" si="16"/>
        <v>-0.75615878105103485</v>
      </c>
      <c r="L363" s="74">
        <f t="shared" si="17"/>
        <v>0.66268058082358194</v>
      </c>
    </row>
    <row r="364" spans="1:12" x14ac:dyDescent="0.2">
      <c r="A364" s="118" t="s">
        <v>2629</v>
      </c>
      <c r="B364" s="59" t="s">
        <v>679</v>
      </c>
      <c r="C364" s="59" t="s">
        <v>920</v>
      </c>
      <c r="D364" s="118" t="s">
        <v>228</v>
      </c>
      <c r="E364" s="118" t="s">
        <v>1053</v>
      </c>
      <c r="F364" s="119">
        <v>17.002133480000001</v>
      </c>
      <c r="G364" s="119">
        <v>4.0302048199999998</v>
      </c>
      <c r="H364" s="74">
        <f t="shared" si="15"/>
        <v>3.2186772730821165</v>
      </c>
      <c r="I364" s="119">
        <v>8.9162363100000004</v>
      </c>
      <c r="J364" s="119">
        <v>10.07308102</v>
      </c>
      <c r="K364" s="74">
        <f t="shared" si="16"/>
        <v>-0.11484517077774881</v>
      </c>
      <c r="L364" s="74">
        <f t="shared" si="17"/>
        <v>0.52441867489679295</v>
      </c>
    </row>
    <row r="365" spans="1:12" x14ac:dyDescent="0.2">
      <c r="A365" s="118" t="s">
        <v>2423</v>
      </c>
      <c r="B365" s="59" t="s">
        <v>371</v>
      </c>
      <c r="C365" s="59" t="s">
        <v>1950</v>
      </c>
      <c r="D365" s="118" t="s">
        <v>229</v>
      </c>
      <c r="E365" s="118" t="s">
        <v>230</v>
      </c>
      <c r="F365" s="119">
        <v>0.37131765799999999</v>
      </c>
      <c r="G365" s="119">
        <v>0.24716529000000001</v>
      </c>
      <c r="H365" s="74">
        <f t="shared" si="15"/>
        <v>0.50230502834762913</v>
      </c>
      <c r="I365" s="119">
        <v>8.9028425299999991</v>
      </c>
      <c r="J365" s="119">
        <v>3.7099800000000002E-2</v>
      </c>
      <c r="K365" s="74" t="str">
        <f t="shared" si="16"/>
        <v/>
      </c>
      <c r="L365" s="74">
        <f t="shared" si="17"/>
        <v>23.976351078892129</v>
      </c>
    </row>
    <row r="366" spans="1:12" x14ac:dyDescent="0.2">
      <c r="A366" s="118" t="s">
        <v>2681</v>
      </c>
      <c r="B366" s="59" t="s">
        <v>1004</v>
      </c>
      <c r="C366" s="59" t="s">
        <v>920</v>
      </c>
      <c r="D366" s="118" t="s">
        <v>228</v>
      </c>
      <c r="E366" s="118" t="s">
        <v>1053</v>
      </c>
      <c r="F366" s="119">
        <v>1.3081276499999999</v>
      </c>
      <c r="G366" s="119">
        <v>6.02626814</v>
      </c>
      <c r="H366" s="74">
        <f t="shared" si="15"/>
        <v>-0.78292906661136397</v>
      </c>
      <c r="I366" s="119">
        <v>8.5523831000000001</v>
      </c>
      <c r="J366" s="119">
        <v>17.513684329999997</v>
      </c>
      <c r="K366" s="74">
        <f t="shared" si="16"/>
        <v>-0.51167424632918446</v>
      </c>
      <c r="L366" s="74">
        <f t="shared" si="17"/>
        <v>6.5378811463850646</v>
      </c>
    </row>
    <row r="367" spans="1:12" x14ac:dyDescent="0.2">
      <c r="A367" s="118" t="s">
        <v>2856</v>
      </c>
      <c r="B367" s="59" t="s">
        <v>2124</v>
      </c>
      <c r="C367" s="59" t="s">
        <v>1989</v>
      </c>
      <c r="D367" s="118" t="s">
        <v>228</v>
      </c>
      <c r="E367" s="118" t="s">
        <v>230</v>
      </c>
      <c r="F367" s="119">
        <v>0.69798448000000002</v>
      </c>
      <c r="G367" s="119">
        <v>0.37797639</v>
      </c>
      <c r="H367" s="74">
        <f t="shared" si="15"/>
        <v>0.84663512977622757</v>
      </c>
      <c r="I367" s="119">
        <v>8.48636078</v>
      </c>
      <c r="J367" s="119">
        <v>0.13455830999999999</v>
      </c>
      <c r="K367" s="74">
        <f t="shared" si="16"/>
        <v>62.068277091173343</v>
      </c>
      <c r="L367" s="74">
        <f t="shared" si="17"/>
        <v>12.158380341064317</v>
      </c>
    </row>
    <row r="368" spans="1:12" x14ac:dyDescent="0.2">
      <c r="A368" s="118" t="s">
        <v>1684</v>
      </c>
      <c r="B368" s="59" t="s">
        <v>1439</v>
      </c>
      <c r="C368" s="59" t="s">
        <v>164</v>
      </c>
      <c r="D368" s="118" t="s">
        <v>229</v>
      </c>
      <c r="E368" s="118" t="s">
        <v>230</v>
      </c>
      <c r="F368" s="119">
        <v>6.9425389699999993</v>
      </c>
      <c r="G368" s="119">
        <v>6.0527836299999995</v>
      </c>
      <c r="H368" s="74">
        <f t="shared" si="15"/>
        <v>0.14699936333260277</v>
      </c>
      <c r="I368" s="119">
        <v>8.4397213100000013</v>
      </c>
      <c r="J368" s="119">
        <v>17.585477999999998</v>
      </c>
      <c r="K368" s="74">
        <f t="shared" si="16"/>
        <v>-0.52007438694586505</v>
      </c>
      <c r="L368" s="74">
        <f t="shared" si="17"/>
        <v>1.2156534297422896</v>
      </c>
    </row>
    <row r="369" spans="1:12" x14ac:dyDescent="0.2">
      <c r="A369" s="118" t="s">
        <v>2344</v>
      </c>
      <c r="B369" s="59" t="s">
        <v>1627</v>
      </c>
      <c r="C369" s="59" t="s">
        <v>1382</v>
      </c>
      <c r="D369" s="118" t="s">
        <v>229</v>
      </c>
      <c r="E369" s="118" t="s">
        <v>230</v>
      </c>
      <c r="F369" s="119">
        <v>1.0239682299999999</v>
      </c>
      <c r="G369" s="119">
        <v>0.29867018000000001</v>
      </c>
      <c r="H369" s="74">
        <f t="shared" si="15"/>
        <v>2.4284247258966394</v>
      </c>
      <c r="I369" s="119">
        <v>8.4100420099999997</v>
      </c>
      <c r="J369" s="119">
        <v>7.0135450000000002E-2</v>
      </c>
      <c r="K369" s="74" t="str">
        <f t="shared" si="16"/>
        <v/>
      </c>
      <c r="L369" s="74">
        <f t="shared" si="17"/>
        <v>8.2131864677090611</v>
      </c>
    </row>
    <row r="370" spans="1:12" x14ac:dyDescent="0.2">
      <c r="A370" s="118" t="s">
        <v>1767</v>
      </c>
      <c r="B370" s="59" t="s">
        <v>1651</v>
      </c>
      <c r="C370" s="59" t="s">
        <v>681</v>
      </c>
      <c r="D370" s="118" t="s">
        <v>228</v>
      </c>
      <c r="E370" s="118" t="s">
        <v>1053</v>
      </c>
      <c r="F370" s="119">
        <v>3.4105374180000001</v>
      </c>
      <c r="G370" s="119">
        <v>0.45107010200000003</v>
      </c>
      <c r="H370" s="74">
        <f t="shared" si="15"/>
        <v>6.5609919674968831</v>
      </c>
      <c r="I370" s="119">
        <v>8.3457630700000003</v>
      </c>
      <c r="J370" s="119">
        <v>0.20753431</v>
      </c>
      <c r="K370" s="74">
        <f t="shared" si="16"/>
        <v>39.213895572255019</v>
      </c>
      <c r="L370" s="74">
        <f t="shared" si="17"/>
        <v>2.4470521935789535</v>
      </c>
    </row>
    <row r="371" spans="1:12" x14ac:dyDescent="0.2">
      <c r="A371" s="118" t="s">
        <v>2649</v>
      </c>
      <c r="B371" s="59" t="s">
        <v>604</v>
      </c>
      <c r="C371" s="59" t="s">
        <v>920</v>
      </c>
      <c r="D371" s="118" t="s">
        <v>229</v>
      </c>
      <c r="E371" s="118" t="s">
        <v>1053</v>
      </c>
      <c r="F371" s="119">
        <v>0.64642281999999995</v>
      </c>
      <c r="G371" s="119">
        <v>5.4092011600000003</v>
      </c>
      <c r="H371" s="74">
        <f t="shared" si="15"/>
        <v>-0.88049569596705479</v>
      </c>
      <c r="I371" s="119">
        <v>8.2749214999999996</v>
      </c>
      <c r="J371" s="119">
        <v>14.52465976</v>
      </c>
      <c r="K371" s="74">
        <f t="shared" si="16"/>
        <v>-0.4302846581791463</v>
      </c>
      <c r="L371" s="74">
        <f t="shared" si="17"/>
        <v>12.801097430316585</v>
      </c>
    </row>
    <row r="372" spans="1:12" x14ac:dyDescent="0.2">
      <c r="A372" s="118" t="s">
        <v>2144</v>
      </c>
      <c r="B372" s="59" t="s">
        <v>640</v>
      </c>
      <c r="C372" s="59" t="s">
        <v>915</v>
      </c>
      <c r="D372" s="118" t="s">
        <v>229</v>
      </c>
      <c r="E372" s="118" t="s">
        <v>230</v>
      </c>
      <c r="F372" s="119">
        <v>27.898413298000001</v>
      </c>
      <c r="G372" s="119">
        <v>3.015916722</v>
      </c>
      <c r="H372" s="74">
        <f t="shared" si="15"/>
        <v>8.2503924576203875</v>
      </c>
      <c r="I372" s="119">
        <v>8.07228791</v>
      </c>
      <c r="J372" s="119">
        <v>6.7092036999999998</v>
      </c>
      <c r="K372" s="74">
        <f t="shared" si="16"/>
        <v>0.20316631763617488</v>
      </c>
      <c r="L372" s="74">
        <f t="shared" si="17"/>
        <v>0.28934577116536914</v>
      </c>
    </row>
    <row r="373" spans="1:12" x14ac:dyDescent="0.2">
      <c r="A373" s="118" t="s">
        <v>2358</v>
      </c>
      <c r="B373" s="59" t="s">
        <v>88</v>
      </c>
      <c r="C373" s="59" t="s">
        <v>921</v>
      </c>
      <c r="D373" s="118" t="s">
        <v>229</v>
      </c>
      <c r="E373" s="118" t="s">
        <v>230</v>
      </c>
      <c r="F373" s="119">
        <v>4.0443112579999996</v>
      </c>
      <c r="G373" s="119">
        <v>0.80010168000000004</v>
      </c>
      <c r="H373" s="74">
        <f t="shared" si="15"/>
        <v>4.0547466142053334</v>
      </c>
      <c r="I373" s="119">
        <v>8.0202186527424999</v>
      </c>
      <c r="J373" s="119">
        <v>0.7339061899999999</v>
      </c>
      <c r="K373" s="74">
        <f t="shared" si="16"/>
        <v>9.9281250955827218</v>
      </c>
      <c r="L373" s="74">
        <f t="shared" si="17"/>
        <v>1.9830863999099499</v>
      </c>
    </row>
    <row r="374" spans="1:12" x14ac:dyDescent="0.2">
      <c r="A374" s="118" t="s">
        <v>2343</v>
      </c>
      <c r="B374" s="59" t="s">
        <v>115</v>
      </c>
      <c r="C374" s="59" t="s">
        <v>681</v>
      </c>
      <c r="D374" s="118" t="s">
        <v>228</v>
      </c>
      <c r="E374" s="118" t="s">
        <v>1053</v>
      </c>
      <c r="F374" s="119">
        <v>6.3959529019999994</v>
      </c>
      <c r="G374" s="119">
        <v>0.60993421999999997</v>
      </c>
      <c r="H374" s="74">
        <f t="shared" si="15"/>
        <v>9.48629949308304</v>
      </c>
      <c r="I374" s="119">
        <v>8.0190075400000005</v>
      </c>
      <c r="J374" s="119">
        <v>0.38056405999999998</v>
      </c>
      <c r="K374" s="74">
        <f t="shared" si="16"/>
        <v>20.071373739285839</v>
      </c>
      <c r="L374" s="74">
        <f t="shared" si="17"/>
        <v>1.2537627563662133</v>
      </c>
    </row>
    <row r="375" spans="1:12" x14ac:dyDescent="0.2">
      <c r="A375" s="118" t="s">
        <v>2049</v>
      </c>
      <c r="B375" s="59" t="s">
        <v>1444</v>
      </c>
      <c r="C375" s="59" t="s">
        <v>1003</v>
      </c>
      <c r="D375" s="118" t="s">
        <v>229</v>
      </c>
      <c r="E375" s="118" t="s">
        <v>230</v>
      </c>
      <c r="F375" s="119">
        <v>1.9759211200000002</v>
      </c>
      <c r="G375" s="119">
        <v>0.77901677000000003</v>
      </c>
      <c r="H375" s="74">
        <f t="shared" si="15"/>
        <v>1.5364295045920513</v>
      </c>
      <c r="I375" s="119">
        <v>7.9973106999999999</v>
      </c>
      <c r="J375" s="119">
        <v>0.60779284</v>
      </c>
      <c r="K375" s="74">
        <f t="shared" si="16"/>
        <v>12.157954772879522</v>
      </c>
      <c r="L375" s="74">
        <f t="shared" si="17"/>
        <v>4.0473835817899451</v>
      </c>
    </row>
    <row r="376" spans="1:12" x14ac:dyDescent="0.2">
      <c r="A376" s="118" t="s">
        <v>2512</v>
      </c>
      <c r="B376" s="59" t="s">
        <v>218</v>
      </c>
      <c r="C376" s="59" t="s">
        <v>914</v>
      </c>
      <c r="D376" s="118" t="s">
        <v>228</v>
      </c>
      <c r="E376" s="118" t="s">
        <v>3028</v>
      </c>
      <c r="F376" s="119">
        <v>0</v>
      </c>
      <c r="G376" s="119">
        <v>0.44985640000000005</v>
      </c>
      <c r="H376" s="74">
        <f t="shared" si="15"/>
        <v>-1</v>
      </c>
      <c r="I376" s="119">
        <v>7.9872328600000007</v>
      </c>
      <c r="J376" s="119">
        <v>0.19985056000000001</v>
      </c>
      <c r="K376" s="74">
        <f t="shared" si="16"/>
        <v>38.966026915311119</v>
      </c>
      <c r="L376" s="74" t="str">
        <f t="shared" si="17"/>
        <v/>
      </c>
    </row>
    <row r="377" spans="1:12" x14ac:dyDescent="0.2">
      <c r="A377" s="118" t="s">
        <v>2854</v>
      </c>
      <c r="B377" s="59" t="s">
        <v>1997</v>
      </c>
      <c r="C377" s="59" t="s">
        <v>1989</v>
      </c>
      <c r="D377" s="118" t="s">
        <v>228</v>
      </c>
      <c r="E377" s="118" t="s">
        <v>230</v>
      </c>
      <c r="F377" s="119">
        <v>2.84131256</v>
      </c>
      <c r="G377" s="119">
        <v>1.1767463300000001</v>
      </c>
      <c r="H377" s="74">
        <f t="shared" si="15"/>
        <v>1.4145497526217055</v>
      </c>
      <c r="I377" s="119">
        <v>7.9502469500000004</v>
      </c>
      <c r="J377" s="119">
        <v>1.68102299</v>
      </c>
      <c r="K377" s="74">
        <f t="shared" si="16"/>
        <v>3.7294100064627909</v>
      </c>
      <c r="L377" s="74">
        <f t="shared" si="17"/>
        <v>2.7980895385898692</v>
      </c>
    </row>
    <row r="378" spans="1:12" x14ac:dyDescent="0.2">
      <c r="A378" s="118" t="s">
        <v>2738</v>
      </c>
      <c r="B378" s="59" t="s">
        <v>241</v>
      </c>
      <c r="C378" s="59" t="s">
        <v>920</v>
      </c>
      <c r="D378" s="118" t="s">
        <v>228</v>
      </c>
      <c r="E378" s="118" t="s">
        <v>1053</v>
      </c>
      <c r="F378" s="119">
        <v>32.124395688</v>
      </c>
      <c r="G378" s="119">
        <v>33.784177259000003</v>
      </c>
      <c r="H378" s="74">
        <f t="shared" si="15"/>
        <v>-4.9128962303139789E-2</v>
      </c>
      <c r="I378" s="119">
        <v>7.85214634</v>
      </c>
      <c r="J378" s="119">
        <v>152.27175046000002</v>
      </c>
      <c r="K378" s="74">
        <f t="shared" si="16"/>
        <v>-0.94843333503240534</v>
      </c>
      <c r="L378" s="74">
        <f t="shared" si="17"/>
        <v>0.24442938682059481</v>
      </c>
    </row>
    <row r="379" spans="1:12" x14ac:dyDescent="0.2">
      <c r="A379" s="118" t="s">
        <v>2767</v>
      </c>
      <c r="B379" s="59" t="s">
        <v>2768</v>
      </c>
      <c r="C379" s="59" t="s">
        <v>1989</v>
      </c>
      <c r="D379" s="118" t="s">
        <v>229</v>
      </c>
      <c r="E379" s="118" t="s">
        <v>1053</v>
      </c>
      <c r="F379" s="119">
        <v>1.08404916</v>
      </c>
      <c r="G379" s="119">
        <v>0.78882372000000001</v>
      </c>
      <c r="H379" s="74">
        <f t="shared" si="15"/>
        <v>0.37426034805342812</v>
      </c>
      <c r="I379" s="119">
        <v>7.74932062066115</v>
      </c>
      <c r="J379" s="119">
        <v>0.62146790000000007</v>
      </c>
      <c r="K379" s="74">
        <f t="shared" si="16"/>
        <v>11.469381959488413</v>
      </c>
      <c r="L379" s="74">
        <f t="shared" si="17"/>
        <v>7.1484955725265724</v>
      </c>
    </row>
    <row r="380" spans="1:12" x14ac:dyDescent="0.2">
      <c r="A380" s="118" t="s">
        <v>2982</v>
      </c>
      <c r="B380" s="59" t="s">
        <v>2985</v>
      </c>
      <c r="C380" s="59" t="s">
        <v>164</v>
      </c>
      <c r="D380" s="118" t="s">
        <v>854</v>
      </c>
      <c r="E380" s="118" t="s">
        <v>230</v>
      </c>
      <c r="F380" s="119">
        <v>0.90332051000000002</v>
      </c>
      <c r="G380" s="119"/>
      <c r="H380" s="74" t="str">
        <f t="shared" si="15"/>
        <v/>
      </c>
      <c r="I380" s="119">
        <v>7.67234269241305</v>
      </c>
      <c r="J380" s="119"/>
      <c r="K380" s="74" t="str">
        <f t="shared" si="16"/>
        <v/>
      </c>
      <c r="L380" s="74">
        <f t="shared" si="17"/>
        <v>8.4934888641165145</v>
      </c>
    </row>
    <row r="381" spans="1:12" x14ac:dyDescent="0.2">
      <c r="A381" s="118" t="s">
        <v>2194</v>
      </c>
      <c r="B381" s="59" t="s">
        <v>569</v>
      </c>
      <c r="C381" s="59" t="s">
        <v>915</v>
      </c>
      <c r="D381" s="118" t="s">
        <v>228</v>
      </c>
      <c r="E381" s="118" t="s">
        <v>1053</v>
      </c>
      <c r="F381" s="119">
        <v>1.329377399</v>
      </c>
      <c r="G381" s="119">
        <v>2.5601515699999999</v>
      </c>
      <c r="H381" s="74">
        <f t="shared" si="15"/>
        <v>-0.48074269719897877</v>
      </c>
      <c r="I381" s="119">
        <v>7.5214092699999995</v>
      </c>
      <c r="J381" s="119">
        <v>5.6975176497816502</v>
      </c>
      <c r="K381" s="74">
        <f t="shared" si="16"/>
        <v>0.32012039844900664</v>
      </c>
      <c r="L381" s="74">
        <f t="shared" si="17"/>
        <v>5.6578434955023633</v>
      </c>
    </row>
    <row r="382" spans="1:12" x14ac:dyDescent="0.2">
      <c r="A382" s="118" t="s">
        <v>1980</v>
      </c>
      <c r="B382" s="59" t="s">
        <v>1981</v>
      </c>
      <c r="C382" s="59" t="s">
        <v>164</v>
      </c>
      <c r="D382" s="118" t="s">
        <v>854</v>
      </c>
      <c r="E382" s="118" t="s">
        <v>230</v>
      </c>
      <c r="F382" s="119">
        <v>3.9807302899999999</v>
      </c>
      <c r="G382" s="119">
        <v>3.3637700399999999</v>
      </c>
      <c r="H382" s="74">
        <f t="shared" si="15"/>
        <v>0.18341332572187374</v>
      </c>
      <c r="I382" s="119">
        <v>7.1717705599999997</v>
      </c>
      <c r="J382" s="119">
        <v>7.9996879600000002</v>
      </c>
      <c r="K382" s="74">
        <f t="shared" si="16"/>
        <v>-0.10349371177222777</v>
      </c>
      <c r="L382" s="74">
        <f t="shared" si="17"/>
        <v>1.8016218225123712</v>
      </c>
    </row>
    <row r="383" spans="1:12" x14ac:dyDescent="0.2">
      <c r="A383" s="118" t="s">
        <v>504</v>
      </c>
      <c r="B383" s="59" t="s">
        <v>63</v>
      </c>
      <c r="C383" s="59" t="s">
        <v>510</v>
      </c>
      <c r="D383" s="118" t="s">
        <v>228</v>
      </c>
      <c r="E383" s="118" t="s">
        <v>1053</v>
      </c>
      <c r="F383" s="119">
        <v>1.2557981599999999</v>
      </c>
      <c r="G383" s="119">
        <v>1.925538669</v>
      </c>
      <c r="H383" s="74">
        <f t="shared" si="15"/>
        <v>-0.34781981779042637</v>
      </c>
      <c r="I383" s="119">
        <v>7.1650408600000004</v>
      </c>
      <c r="J383" s="119">
        <v>4.0198826199999997</v>
      </c>
      <c r="K383" s="74">
        <f t="shared" si="16"/>
        <v>0.78240051695837853</v>
      </c>
      <c r="L383" s="74">
        <f t="shared" si="17"/>
        <v>5.7055672545339622</v>
      </c>
    </row>
    <row r="384" spans="1:12" x14ac:dyDescent="0.2">
      <c r="A384" s="118" t="s">
        <v>1840</v>
      </c>
      <c r="B384" s="59" t="s">
        <v>395</v>
      </c>
      <c r="C384" s="59" t="s">
        <v>919</v>
      </c>
      <c r="D384" s="118" t="s">
        <v>854</v>
      </c>
      <c r="E384" s="118" t="s">
        <v>1053</v>
      </c>
      <c r="F384" s="119">
        <v>6.4437530729999999</v>
      </c>
      <c r="G384" s="119">
        <v>7.1465970399999996</v>
      </c>
      <c r="H384" s="74">
        <f t="shared" si="15"/>
        <v>-9.8346662483715486E-2</v>
      </c>
      <c r="I384" s="119">
        <v>6.9996166200000003</v>
      </c>
      <c r="J384" s="119">
        <v>23.588020510000003</v>
      </c>
      <c r="K384" s="74">
        <f t="shared" si="16"/>
        <v>-0.70325544625363734</v>
      </c>
      <c r="L384" s="74">
        <f t="shared" si="17"/>
        <v>1.086263942876571</v>
      </c>
    </row>
    <row r="385" spans="1:12" x14ac:dyDescent="0.2">
      <c r="A385" s="118" t="s">
        <v>2756</v>
      </c>
      <c r="B385" s="59" t="s">
        <v>548</v>
      </c>
      <c r="C385" s="59" t="s">
        <v>918</v>
      </c>
      <c r="D385" s="118" t="s">
        <v>228</v>
      </c>
      <c r="E385" s="118" t="s">
        <v>1053</v>
      </c>
      <c r="F385" s="119">
        <v>1.6671643999999999</v>
      </c>
      <c r="G385" s="119">
        <v>0.61151693000000007</v>
      </c>
      <c r="H385" s="74">
        <f t="shared" si="15"/>
        <v>1.7262767688214287</v>
      </c>
      <c r="I385" s="119">
        <v>6.8817296600000004</v>
      </c>
      <c r="J385" s="119">
        <v>0.40019494</v>
      </c>
      <c r="K385" s="74">
        <f t="shared" si="16"/>
        <v>16.195943706834477</v>
      </c>
      <c r="L385" s="74">
        <f t="shared" si="17"/>
        <v>4.1278050682944052</v>
      </c>
    </row>
    <row r="386" spans="1:12" x14ac:dyDescent="0.2">
      <c r="A386" s="118" t="s">
        <v>2347</v>
      </c>
      <c r="B386" s="59" t="s">
        <v>1657</v>
      </c>
      <c r="C386" s="59" t="s">
        <v>1003</v>
      </c>
      <c r="D386" s="118" t="s">
        <v>228</v>
      </c>
      <c r="E386" s="118" t="s">
        <v>1053</v>
      </c>
      <c r="F386" s="119">
        <v>9.5944443063693896</v>
      </c>
      <c r="G386" s="119">
        <v>3.7680336632315301</v>
      </c>
      <c r="H386" s="74">
        <f t="shared" si="15"/>
        <v>1.546273511299002</v>
      </c>
      <c r="I386" s="119">
        <v>6.8753152093515499</v>
      </c>
      <c r="J386" s="119">
        <v>9.8916038200000003</v>
      </c>
      <c r="K386" s="74">
        <f t="shared" si="16"/>
        <v>-0.30493423165106615</v>
      </c>
      <c r="L386" s="74">
        <f t="shared" si="17"/>
        <v>0.71659337318653127</v>
      </c>
    </row>
    <row r="387" spans="1:12" x14ac:dyDescent="0.2">
      <c r="A387" s="118" t="s">
        <v>2999</v>
      </c>
      <c r="B387" s="59" t="s">
        <v>397</v>
      </c>
      <c r="C387" s="59" t="s">
        <v>919</v>
      </c>
      <c r="D387" s="118" t="s">
        <v>854</v>
      </c>
      <c r="E387" s="118" t="s">
        <v>230</v>
      </c>
      <c r="F387" s="119">
        <v>7.1923111900000007</v>
      </c>
      <c r="G387" s="119">
        <v>6.9558665889999993</v>
      </c>
      <c r="H387" s="74">
        <f t="shared" si="15"/>
        <v>3.3992112697203591E-2</v>
      </c>
      <c r="I387" s="119">
        <v>6.8601728299999998</v>
      </c>
      <c r="J387" s="119">
        <v>22.900516879999998</v>
      </c>
      <c r="K387" s="74">
        <f t="shared" si="16"/>
        <v>-0.70043589557617003</v>
      </c>
      <c r="L387" s="74">
        <f t="shared" si="17"/>
        <v>0.95382035743089133</v>
      </c>
    </row>
    <row r="388" spans="1:12" x14ac:dyDescent="0.2">
      <c r="A388" s="118" t="s">
        <v>2370</v>
      </c>
      <c r="B388" s="59" t="s">
        <v>981</v>
      </c>
      <c r="C388" s="59" t="s">
        <v>681</v>
      </c>
      <c r="D388" s="118" t="s">
        <v>228</v>
      </c>
      <c r="E388" s="118" t="s">
        <v>1053</v>
      </c>
      <c r="F388" s="119">
        <v>8.0867758550000008</v>
      </c>
      <c r="G388" s="119">
        <v>4.1116126949999998</v>
      </c>
      <c r="H388" s="74">
        <f t="shared" si="15"/>
        <v>0.9668136215344576</v>
      </c>
      <c r="I388" s="119">
        <v>6.8334819400000004</v>
      </c>
      <c r="J388" s="119">
        <v>10.19181826</v>
      </c>
      <c r="K388" s="74">
        <f t="shared" si="16"/>
        <v>-0.32951297151564396</v>
      </c>
      <c r="L388" s="74">
        <f t="shared" si="17"/>
        <v>0.84501933310973409</v>
      </c>
    </row>
    <row r="389" spans="1:12" x14ac:dyDescent="0.2">
      <c r="A389" s="118" t="s">
        <v>1740</v>
      </c>
      <c r="B389" s="59" t="s">
        <v>1387</v>
      </c>
      <c r="C389" s="59" t="s">
        <v>681</v>
      </c>
      <c r="D389" s="118" t="s">
        <v>228</v>
      </c>
      <c r="E389" s="118" t="s">
        <v>230</v>
      </c>
      <c r="F389" s="119">
        <v>0.39829487000000002</v>
      </c>
      <c r="G389" s="119">
        <v>0.88158256000000002</v>
      </c>
      <c r="H389" s="74">
        <f t="shared" si="15"/>
        <v>-0.54820468544659051</v>
      </c>
      <c r="I389" s="119">
        <v>6.8098349599999999</v>
      </c>
      <c r="J389" s="119">
        <v>0.82110951932139498</v>
      </c>
      <c r="K389" s="74">
        <f t="shared" si="16"/>
        <v>7.2934551357143924</v>
      </c>
      <c r="L389" s="74">
        <f t="shared" si="17"/>
        <v>17.097470926502265</v>
      </c>
    </row>
    <row r="390" spans="1:12" x14ac:dyDescent="0.2">
      <c r="A390" s="118" t="s">
        <v>1683</v>
      </c>
      <c r="B390" s="59" t="s">
        <v>862</v>
      </c>
      <c r="C390" s="59" t="s">
        <v>164</v>
      </c>
      <c r="D390" s="118" t="s">
        <v>854</v>
      </c>
      <c r="E390" s="118" t="s">
        <v>230</v>
      </c>
      <c r="F390" s="119">
        <v>2.8320628700000001</v>
      </c>
      <c r="G390" s="119">
        <v>2.6248978300000001</v>
      </c>
      <c r="H390" s="74">
        <f t="shared" si="15"/>
        <v>7.8923087074973974E-2</v>
      </c>
      <c r="I390" s="119">
        <v>6.7898889599999999</v>
      </c>
      <c r="J390" s="119">
        <v>5.8198237599999993</v>
      </c>
      <c r="K390" s="74">
        <f t="shared" si="16"/>
        <v>0.16668291687238312</v>
      </c>
      <c r="L390" s="74">
        <f t="shared" si="17"/>
        <v>2.397506436712685</v>
      </c>
    </row>
    <row r="391" spans="1:12" x14ac:dyDescent="0.2">
      <c r="A391" s="118" t="s">
        <v>2355</v>
      </c>
      <c r="B391" s="59" t="s">
        <v>867</v>
      </c>
      <c r="C391" s="59" t="s">
        <v>915</v>
      </c>
      <c r="D391" s="118" t="s">
        <v>228</v>
      </c>
      <c r="E391" s="118" t="s">
        <v>1053</v>
      </c>
      <c r="F391" s="119">
        <v>29.583740478999999</v>
      </c>
      <c r="G391" s="119">
        <v>5.4070212570000002</v>
      </c>
      <c r="H391" s="74">
        <f t="shared" ref="H391:H454" si="18">IF(ISERROR(F391/G391-1),"",IF((F391/G391-1)&gt;10000%,"",F391/G391-1))</f>
        <v>4.471356422115135</v>
      </c>
      <c r="I391" s="119">
        <v>6.7567985000000004</v>
      </c>
      <c r="J391" s="119">
        <v>14.427890619999999</v>
      </c>
      <c r="K391" s="74">
        <f t="shared" ref="K391:K454" si="19">IF(ISERROR(I391/J391-1),"",IF((I391/J391-1)&gt;10000%,"",I391/J391-1))</f>
        <v>-0.53168493732315247</v>
      </c>
      <c r="L391" s="74">
        <f t="shared" ref="L391:L454" si="20">IF(ISERROR(I391/F391),"",IF(I391/F391&gt;10000%,"",I391/F391))</f>
        <v>0.22839567920075252</v>
      </c>
    </row>
    <row r="392" spans="1:12" x14ac:dyDescent="0.2">
      <c r="A392" s="118" t="s">
        <v>2650</v>
      </c>
      <c r="B392" s="59" t="s">
        <v>603</v>
      </c>
      <c r="C392" s="59" t="s">
        <v>920</v>
      </c>
      <c r="D392" s="118" t="s">
        <v>229</v>
      </c>
      <c r="E392" s="118" t="s">
        <v>1053</v>
      </c>
      <c r="F392" s="119">
        <v>3.1486421299999998</v>
      </c>
      <c r="G392" s="119">
        <v>1.5010836399999998</v>
      </c>
      <c r="H392" s="74">
        <f t="shared" si="18"/>
        <v>1.0975794060349631</v>
      </c>
      <c r="I392" s="119">
        <v>6.7434404400000005</v>
      </c>
      <c r="J392" s="119">
        <v>2.4422026400000001</v>
      </c>
      <c r="K392" s="74">
        <f t="shared" si="19"/>
        <v>1.7612124929977147</v>
      </c>
      <c r="L392" s="74">
        <f t="shared" si="20"/>
        <v>2.1416979642586442</v>
      </c>
    </row>
    <row r="393" spans="1:12" x14ac:dyDescent="0.2">
      <c r="A393" s="118" t="s">
        <v>2361</v>
      </c>
      <c r="B393" s="118" t="s">
        <v>47</v>
      </c>
      <c r="C393" s="118" t="s">
        <v>1950</v>
      </c>
      <c r="D393" s="118" t="s">
        <v>229</v>
      </c>
      <c r="E393" s="118" t="s">
        <v>230</v>
      </c>
      <c r="F393" s="119">
        <v>0.89916512500000001</v>
      </c>
      <c r="G393" s="119">
        <v>2.3564145099999996</v>
      </c>
      <c r="H393" s="74">
        <f t="shared" si="18"/>
        <v>-0.61841810038760958</v>
      </c>
      <c r="I393" s="119">
        <v>6.6963658700000002</v>
      </c>
      <c r="J393" s="119">
        <v>5.1713669500000004</v>
      </c>
      <c r="K393" s="74">
        <f t="shared" si="19"/>
        <v>0.29489280779040428</v>
      </c>
      <c r="L393" s="74">
        <f t="shared" si="20"/>
        <v>7.4473149411794637</v>
      </c>
    </row>
    <row r="394" spans="1:12" x14ac:dyDescent="0.2">
      <c r="A394" s="118" t="s">
        <v>2108</v>
      </c>
      <c r="B394" s="59" t="s">
        <v>1623</v>
      </c>
      <c r="C394" s="59" t="s">
        <v>1003</v>
      </c>
      <c r="D394" s="118" t="s">
        <v>229</v>
      </c>
      <c r="E394" s="118" t="s">
        <v>230</v>
      </c>
      <c r="F394" s="119">
        <v>1.0774025700000001</v>
      </c>
      <c r="G394" s="119">
        <v>8.3094000000000001E-2</v>
      </c>
      <c r="H394" s="74">
        <f t="shared" si="18"/>
        <v>11.966069391291791</v>
      </c>
      <c r="I394" s="119">
        <v>6.5552579353590996</v>
      </c>
      <c r="J394" s="119">
        <v>2.1315000000000001E-3</v>
      </c>
      <c r="K394" s="74" t="str">
        <f t="shared" si="19"/>
        <v/>
      </c>
      <c r="L394" s="74">
        <f t="shared" si="20"/>
        <v>6.0843162230057599</v>
      </c>
    </row>
    <row r="395" spans="1:12" x14ac:dyDescent="0.2">
      <c r="A395" s="118" t="s">
        <v>2378</v>
      </c>
      <c r="B395" s="59" t="s">
        <v>109</v>
      </c>
      <c r="C395" s="59" t="s">
        <v>681</v>
      </c>
      <c r="D395" s="118" t="s">
        <v>228</v>
      </c>
      <c r="E395" s="118" t="s">
        <v>1053</v>
      </c>
      <c r="F395" s="119">
        <v>6.1493536339999997</v>
      </c>
      <c r="G395" s="119">
        <v>11.33020292</v>
      </c>
      <c r="H395" s="74">
        <f t="shared" si="18"/>
        <v>-0.45726006167592981</v>
      </c>
      <c r="I395" s="119">
        <v>6.5054097100000003</v>
      </c>
      <c r="J395" s="119">
        <v>37.860182799999997</v>
      </c>
      <c r="K395" s="74">
        <f t="shared" si="19"/>
        <v>-0.82817278658253068</v>
      </c>
      <c r="L395" s="74">
        <f t="shared" si="20"/>
        <v>1.0579013823552696</v>
      </c>
    </row>
    <row r="396" spans="1:12" x14ac:dyDescent="0.2">
      <c r="A396" s="118" t="s">
        <v>2852</v>
      </c>
      <c r="B396" s="59" t="s">
        <v>2466</v>
      </c>
      <c r="C396" s="59" t="s">
        <v>1989</v>
      </c>
      <c r="D396" s="118" t="s">
        <v>854</v>
      </c>
      <c r="E396" s="118" t="s">
        <v>1053</v>
      </c>
      <c r="F396" s="119">
        <v>0.63262327000000007</v>
      </c>
      <c r="G396" s="119">
        <v>4.6775539500000001</v>
      </c>
      <c r="H396" s="74">
        <f t="shared" si="18"/>
        <v>-0.86475339958398556</v>
      </c>
      <c r="I396" s="119">
        <v>6.4913946100000004</v>
      </c>
      <c r="J396" s="119">
        <v>11.89912004</v>
      </c>
      <c r="K396" s="74">
        <f t="shared" si="19"/>
        <v>-0.45446431432084278</v>
      </c>
      <c r="L396" s="74">
        <f t="shared" si="20"/>
        <v>10.261074667708634</v>
      </c>
    </row>
    <row r="397" spans="1:12" x14ac:dyDescent="0.2">
      <c r="A397" s="118" t="s">
        <v>1753</v>
      </c>
      <c r="B397" s="59" t="s">
        <v>270</v>
      </c>
      <c r="C397" s="59" t="s">
        <v>681</v>
      </c>
      <c r="D397" s="118" t="s">
        <v>228</v>
      </c>
      <c r="E397" s="118" t="s">
        <v>1053</v>
      </c>
      <c r="F397" s="119">
        <v>1.2608319099999998</v>
      </c>
      <c r="G397" s="119">
        <v>3.0187290000000002E-2</v>
      </c>
      <c r="H397" s="74">
        <f t="shared" si="18"/>
        <v>40.766979082918667</v>
      </c>
      <c r="I397" s="119">
        <v>6.3054367699999991</v>
      </c>
      <c r="J397" s="119">
        <v>0</v>
      </c>
      <c r="K397" s="74" t="str">
        <f t="shared" si="19"/>
        <v/>
      </c>
      <c r="L397" s="74">
        <f t="shared" si="20"/>
        <v>5.0010129978388633</v>
      </c>
    </row>
    <row r="398" spans="1:12" x14ac:dyDescent="0.2">
      <c r="A398" s="118" t="s">
        <v>1822</v>
      </c>
      <c r="B398" s="59" t="s">
        <v>966</v>
      </c>
      <c r="C398" s="59" t="s">
        <v>919</v>
      </c>
      <c r="D398" s="118" t="s">
        <v>229</v>
      </c>
      <c r="E398" s="118" t="s">
        <v>230</v>
      </c>
      <c r="F398" s="119">
        <v>9.7009265160000009</v>
      </c>
      <c r="G398" s="119">
        <v>9.7235456940000002</v>
      </c>
      <c r="H398" s="74">
        <f t="shared" si="18"/>
        <v>-2.3262273569565339E-3</v>
      </c>
      <c r="I398" s="119">
        <v>6.2554445400000001</v>
      </c>
      <c r="J398" s="119">
        <v>31.503505430000001</v>
      </c>
      <c r="K398" s="74">
        <f t="shared" si="19"/>
        <v>-0.80143655588107676</v>
      </c>
      <c r="L398" s="74">
        <f t="shared" si="20"/>
        <v>0.64482959742893897</v>
      </c>
    </row>
    <row r="399" spans="1:12" x14ac:dyDescent="0.2">
      <c r="A399" s="118" t="s">
        <v>2631</v>
      </c>
      <c r="B399" s="59" t="s">
        <v>240</v>
      </c>
      <c r="C399" s="59" t="s">
        <v>920</v>
      </c>
      <c r="D399" s="118" t="s">
        <v>228</v>
      </c>
      <c r="E399" s="118" t="s">
        <v>230</v>
      </c>
      <c r="F399" s="119">
        <v>8.5853886199999998</v>
      </c>
      <c r="G399" s="119">
        <v>2.5497785139999998</v>
      </c>
      <c r="H399" s="74">
        <f t="shared" si="18"/>
        <v>2.3671115247306536</v>
      </c>
      <c r="I399" s="119">
        <v>6.2355606300000002</v>
      </c>
      <c r="J399" s="119">
        <v>5.63486799</v>
      </c>
      <c r="K399" s="74">
        <f t="shared" si="19"/>
        <v>0.10660278840001713</v>
      </c>
      <c r="L399" s="74">
        <f t="shared" si="20"/>
        <v>0.72629917013587675</v>
      </c>
    </row>
    <row r="400" spans="1:12" x14ac:dyDescent="0.2">
      <c r="A400" s="118" t="s">
        <v>2110</v>
      </c>
      <c r="B400" s="59" t="s">
        <v>1626</v>
      </c>
      <c r="C400" s="59" t="s">
        <v>1003</v>
      </c>
      <c r="D400" s="118" t="s">
        <v>229</v>
      </c>
      <c r="E400" s="118" t="s">
        <v>230</v>
      </c>
      <c r="F400" s="119">
        <v>0.62603538000000003</v>
      </c>
      <c r="G400" s="119">
        <v>0.25371558</v>
      </c>
      <c r="H400" s="74">
        <f t="shared" si="18"/>
        <v>1.4674692031131871</v>
      </c>
      <c r="I400" s="119">
        <v>6.0010754526897001</v>
      </c>
      <c r="J400" s="119">
        <v>3.9159230000000003E-2</v>
      </c>
      <c r="K400" s="74" t="str">
        <f t="shared" si="19"/>
        <v/>
      </c>
      <c r="L400" s="74">
        <f t="shared" si="20"/>
        <v>9.5858407438405475</v>
      </c>
    </row>
    <row r="401" spans="1:12" x14ac:dyDescent="0.2">
      <c r="A401" s="118" t="s">
        <v>2175</v>
      </c>
      <c r="B401" s="59" t="s">
        <v>550</v>
      </c>
      <c r="C401" s="59" t="s">
        <v>915</v>
      </c>
      <c r="D401" s="118" t="s">
        <v>228</v>
      </c>
      <c r="E401" s="118" t="s">
        <v>1053</v>
      </c>
      <c r="F401" s="119">
        <v>5.3678400159999997</v>
      </c>
      <c r="G401" s="119">
        <v>0.12519085999999999</v>
      </c>
      <c r="H401" s="74">
        <f t="shared" si="18"/>
        <v>41.877251709909174</v>
      </c>
      <c r="I401" s="119">
        <v>5.8218520900000001</v>
      </c>
      <c r="J401" s="119">
        <v>8.7654599999999992E-3</v>
      </c>
      <c r="K401" s="74" t="str">
        <f t="shared" si="19"/>
        <v/>
      </c>
      <c r="L401" s="74">
        <f t="shared" si="20"/>
        <v>1.0845800308218427</v>
      </c>
    </row>
    <row r="402" spans="1:12" x14ac:dyDescent="0.2">
      <c r="A402" s="118" t="s">
        <v>2170</v>
      </c>
      <c r="B402" s="59" t="s">
        <v>1153</v>
      </c>
      <c r="C402" s="59" t="s">
        <v>915</v>
      </c>
      <c r="D402" s="118" t="s">
        <v>228</v>
      </c>
      <c r="E402" s="118" t="s">
        <v>1053</v>
      </c>
      <c r="F402" s="119">
        <v>6.001563634</v>
      </c>
      <c r="G402" s="119">
        <v>12.059626609999999</v>
      </c>
      <c r="H402" s="74">
        <f t="shared" si="18"/>
        <v>-0.50234249964062516</v>
      </c>
      <c r="I402" s="119">
        <v>5.8129108499999997</v>
      </c>
      <c r="J402" s="119">
        <v>45.73076193</v>
      </c>
      <c r="K402" s="74">
        <f t="shared" si="19"/>
        <v>-0.87288838836978466</v>
      </c>
      <c r="L402" s="74">
        <f t="shared" si="20"/>
        <v>0.96856606119591127</v>
      </c>
    </row>
    <row r="403" spans="1:12" x14ac:dyDescent="0.2">
      <c r="A403" s="118" t="s">
        <v>2514</v>
      </c>
      <c r="B403" s="59" t="s">
        <v>219</v>
      </c>
      <c r="C403" s="59" t="s">
        <v>914</v>
      </c>
      <c r="D403" s="118" t="s">
        <v>228</v>
      </c>
      <c r="E403" s="118" t="s">
        <v>3028</v>
      </c>
      <c r="F403" s="119">
        <v>0.17722610999999999</v>
      </c>
      <c r="G403" s="119">
        <v>0.58500866000000007</v>
      </c>
      <c r="H403" s="74">
        <f t="shared" si="18"/>
        <v>-0.69705386925383306</v>
      </c>
      <c r="I403" s="119">
        <v>5.7988075300000004</v>
      </c>
      <c r="J403" s="119">
        <v>0.36222692000000001</v>
      </c>
      <c r="K403" s="74">
        <f t="shared" si="19"/>
        <v>15.008770220611986</v>
      </c>
      <c r="L403" s="74">
        <f t="shared" si="20"/>
        <v>32.719826271648124</v>
      </c>
    </row>
    <row r="404" spans="1:12" x14ac:dyDescent="0.2">
      <c r="A404" s="118" t="s">
        <v>2351</v>
      </c>
      <c r="B404" s="59" t="s">
        <v>865</v>
      </c>
      <c r="C404" s="59" t="s">
        <v>915</v>
      </c>
      <c r="D404" s="118" t="s">
        <v>228</v>
      </c>
      <c r="E404" s="118" t="s">
        <v>1053</v>
      </c>
      <c r="F404" s="119">
        <v>15.811729793</v>
      </c>
      <c r="G404" s="119">
        <v>2.2263818509999997</v>
      </c>
      <c r="H404" s="74">
        <f t="shared" si="18"/>
        <v>6.101984677919476</v>
      </c>
      <c r="I404" s="119">
        <v>5.7750774199999997</v>
      </c>
      <c r="J404" s="119">
        <v>4.9096081354883605</v>
      </c>
      <c r="K404" s="74">
        <f t="shared" si="19"/>
        <v>0.17628072559512953</v>
      </c>
      <c r="L404" s="74">
        <f t="shared" si="20"/>
        <v>0.36524007781594398</v>
      </c>
    </row>
    <row r="405" spans="1:12" x14ac:dyDescent="0.2">
      <c r="A405" s="118" t="s">
        <v>2377</v>
      </c>
      <c r="B405" s="59" t="s">
        <v>362</v>
      </c>
      <c r="C405" s="59" t="s">
        <v>681</v>
      </c>
      <c r="D405" s="118" t="s">
        <v>228</v>
      </c>
      <c r="E405" s="118" t="s">
        <v>230</v>
      </c>
      <c r="F405" s="119">
        <v>1.6691872700000001</v>
      </c>
      <c r="G405" s="119">
        <v>0.42133498999999996</v>
      </c>
      <c r="H405" s="74">
        <f t="shared" si="18"/>
        <v>2.961663070043151</v>
      </c>
      <c r="I405" s="119">
        <v>5.7430578399999996</v>
      </c>
      <c r="J405" s="119">
        <v>0.17674339999999999</v>
      </c>
      <c r="K405" s="74">
        <f t="shared" si="19"/>
        <v>31.493761238043398</v>
      </c>
      <c r="L405" s="74">
        <f t="shared" si="20"/>
        <v>3.4406312240806862</v>
      </c>
    </row>
    <row r="406" spans="1:12" x14ac:dyDescent="0.2">
      <c r="A406" s="118" t="s">
        <v>2192</v>
      </c>
      <c r="B406" s="59" t="s">
        <v>926</v>
      </c>
      <c r="C406" s="59" t="s">
        <v>915</v>
      </c>
      <c r="D406" s="118" t="s">
        <v>228</v>
      </c>
      <c r="E406" s="118" t="s">
        <v>1053</v>
      </c>
      <c r="F406" s="119">
        <v>64.54668427</v>
      </c>
      <c r="G406" s="119">
        <v>8.9029821239999993</v>
      </c>
      <c r="H406" s="74">
        <f t="shared" si="18"/>
        <v>6.2500071741130236</v>
      </c>
      <c r="I406" s="119">
        <v>5.7271762099999997</v>
      </c>
      <c r="J406" s="119">
        <v>28.247936339999999</v>
      </c>
      <c r="K406" s="74">
        <f t="shared" si="19"/>
        <v>-0.79725328813170215</v>
      </c>
      <c r="L406" s="74">
        <f t="shared" si="20"/>
        <v>8.8729208553039118E-2</v>
      </c>
    </row>
    <row r="407" spans="1:12" x14ac:dyDescent="0.2">
      <c r="A407" s="118" t="s">
        <v>1744</v>
      </c>
      <c r="B407" s="59" t="s">
        <v>351</v>
      </c>
      <c r="C407" s="59" t="s">
        <v>681</v>
      </c>
      <c r="D407" s="118" t="s">
        <v>228</v>
      </c>
      <c r="E407" s="118" t="s">
        <v>1053</v>
      </c>
      <c r="F407" s="119">
        <v>7.7704681500000001</v>
      </c>
      <c r="G407" s="119">
        <v>12.174050768999999</v>
      </c>
      <c r="H407" s="74">
        <f t="shared" si="18"/>
        <v>-0.36171876580417106</v>
      </c>
      <c r="I407" s="119">
        <v>5.7142748099999991</v>
      </c>
      <c r="J407" s="119">
        <v>46.575393040000002</v>
      </c>
      <c r="K407" s="74">
        <f t="shared" si="19"/>
        <v>-0.87731129171379296</v>
      </c>
      <c r="L407" s="74">
        <f t="shared" si="20"/>
        <v>0.7353835959034204</v>
      </c>
    </row>
    <row r="408" spans="1:12" x14ac:dyDescent="0.2">
      <c r="A408" s="118" t="s">
        <v>2348</v>
      </c>
      <c r="B408" s="59" t="s">
        <v>385</v>
      </c>
      <c r="C408" s="59" t="s">
        <v>681</v>
      </c>
      <c r="D408" s="118" t="s">
        <v>229</v>
      </c>
      <c r="E408" s="118" t="s">
        <v>230</v>
      </c>
      <c r="F408" s="119">
        <v>8.9708060199999995</v>
      </c>
      <c r="G408" s="119">
        <v>4.2804962499999997</v>
      </c>
      <c r="H408" s="74">
        <f t="shared" si="18"/>
        <v>1.0957397217670732</v>
      </c>
      <c r="I408" s="119">
        <v>5.69017295</v>
      </c>
      <c r="J408" s="119">
        <v>10.678252310000001</v>
      </c>
      <c r="K408" s="74">
        <f t="shared" si="19"/>
        <v>-0.46712507020729876</v>
      </c>
      <c r="L408" s="74">
        <f t="shared" si="20"/>
        <v>0.63429896235789973</v>
      </c>
    </row>
    <row r="409" spans="1:12" x14ac:dyDescent="0.2">
      <c r="A409" s="118" t="s">
        <v>1881</v>
      </c>
      <c r="B409" s="118" t="s">
        <v>3035</v>
      </c>
      <c r="C409" s="59" t="s">
        <v>919</v>
      </c>
      <c r="D409" s="118" t="s">
        <v>229</v>
      </c>
      <c r="E409" s="118" t="s">
        <v>1053</v>
      </c>
      <c r="F409" s="119">
        <v>4.6434610899999997</v>
      </c>
      <c r="G409" s="119">
        <v>8.447901439999999</v>
      </c>
      <c r="H409" s="74">
        <f t="shared" si="18"/>
        <v>-0.45034146965616106</v>
      </c>
      <c r="I409" s="119">
        <v>5.68617712</v>
      </c>
      <c r="J409" s="119">
        <v>26.87811688</v>
      </c>
      <c r="K409" s="74">
        <f t="shared" si="19"/>
        <v>-0.78844585186579486</v>
      </c>
      <c r="L409" s="74">
        <f t="shared" si="20"/>
        <v>1.2245557806536935</v>
      </c>
    </row>
    <row r="410" spans="1:12" x14ac:dyDescent="0.2">
      <c r="A410" s="118" t="s">
        <v>1896</v>
      </c>
      <c r="B410" s="59" t="s">
        <v>631</v>
      </c>
      <c r="C410" s="59" t="s">
        <v>919</v>
      </c>
      <c r="D410" s="118" t="s">
        <v>229</v>
      </c>
      <c r="E410" s="118" t="s">
        <v>230</v>
      </c>
      <c r="F410" s="119">
        <v>5.4962806320000004</v>
      </c>
      <c r="G410" s="119">
        <v>1.9790566000000001</v>
      </c>
      <c r="H410" s="74">
        <f t="shared" si="18"/>
        <v>1.7772225574549005</v>
      </c>
      <c r="I410" s="119">
        <v>5.6848020199999993</v>
      </c>
      <c r="J410" s="119">
        <v>4.13160975</v>
      </c>
      <c r="K410" s="74">
        <f t="shared" si="19"/>
        <v>0.3759290842994063</v>
      </c>
      <c r="L410" s="74">
        <f t="shared" si="20"/>
        <v>1.0342998112036721</v>
      </c>
    </row>
    <row r="411" spans="1:12" x14ac:dyDescent="0.2">
      <c r="A411" s="118" t="s">
        <v>1849</v>
      </c>
      <c r="B411" s="59" t="s">
        <v>1629</v>
      </c>
      <c r="C411" s="59" t="s">
        <v>919</v>
      </c>
      <c r="D411" s="118" t="s">
        <v>854</v>
      </c>
      <c r="E411" s="118" t="s">
        <v>230</v>
      </c>
      <c r="F411" s="119">
        <v>4.3969640700000001</v>
      </c>
      <c r="G411" s="119">
        <v>5.7008106300000003</v>
      </c>
      <c r="H411" s="74">
        <f t="shared" si="18"/>
        <v>-0.22871248399984134</v>
      </c>
      <c r="I411" s="119">
        <v>5.5502677399999998</v>
      </c>
      <c r="J411" s="119">
        <v>16.226215639999999</v>
      </c>
      <c r="K411" s="74">
        <f t="shared" si="19"/>
        <v>-0.65794441149187144</v>
      </c>
      <c r="L411" s="74">
        <f t="shared" si="20"/>
        <v>1.2622954501422614</v>
      </c>
    </row>
    <row r="412" spans="1:12" x14ac:dyDescent="0.2">
      <c r="A412" s="118" t="s">
        <v>2678</v>
      </c>
      <c r="B412" s="59" t="s">
        <v>226</v>
      </c>
      <c r="C412" s="59" t="s">
        <v>920</v>
      </c>
      <c r="D412" s="118" t="s">
        <v>229</v>
      </c>
      <c r="E412" s="118" t="s">
        <v>1053</v>
      </c>
      <c r="F412" s="119">
        <v>4.6423558399999996</v>
      </c>
      <c r="G412" s="119">
        <v>4.0126251430000002</v>
      </c>
      <c r="H412" s="74">
        <f t="shared" si="18"/>
        <v>0.15693733517534292</v>
      </c>
      <c r="I412" s="119">
        <v>5.4896182500000004</v>
      </c>
      <c r="J412" s="119">
        <v>10.0406186</v>
      </c>
      <c r="K412" s="74">
        <f t="shared" si="19"/>
        <v>-0.45325896055846593</v>
      </c>
      <c r="L412" s="74">
        <f t="shared" si="20"/>
        <v>1.1825069941213298</v>
      </c>
    </row>
    <row r="413" spans="1:12" x14ac:dyDescent="0.2">
      <c r="A413" s="118" t="s">
        <v>2842</v>
      </c>
      <c r="B413" s="59" t="s">
        <v>1042</v>
      </c>
      <c r="C413" s="59" t="s">
        <v>681</v>
      </c>
      <c r="D413" s="118" t="s">
        <v>228</v>
      </c>
      <c r="E413" s="118" t="s">
        <v>1053</v>
      </c>
      <c r="F413" s="119">
        <v>1.958376114</v>
      </c>
      <c r="G413" s="119">
        <v>0.89717082999999997</v>
      </c>
      <c r="H413" s="74">
        <f t="shared" si="18"/>
        <v>1.1828352511193438</v>
      </c>
      <c r="I413" s="119">
        <v>5.3925538</v>
      </c>
      <c r="J413" s="119">
        <v>0.95185090000000006</v>
      </c>
      <c r="K413" s="74">
        <f t="shared" si="19"/>
        <v>4.665334560276194</v>
      </c>
      <c r="L413" s="74">
        <f t="shared" si="20"/>
        <v>2.7535843403367815</v>
      </c>
    </row>
    <row r="414" spans="1:12" x14ac:dyDescent="0.2">
      <c r="A414" s="118" t="s">
        <v>2338</v>
      </c>
      <c r="B414" s="59" t="s">
        <v>119</v>
      </c>
      <c r="C414" s="59" t="s">
        <v>681</v>
      </c>
      <c r="D414" s="118" t="s">
        <v>228</v>
      </c>
      <c r="E414" s="118" t="s">
        <v>1053</v>
      </c>
      <c r="F414" s="119">
        <v>2.0023697999999999</v>
      </c>
      <c r="G414" s="119">
        <v>0.6828894350000001</v>
      </c>
      <c r="H414" s="74">
        <f t="shared" si="18"/>
        <v>1.9322020481983291</v>
      </c>
      <c r="I414" s="119">
        <v>5.3445883600000004</v>
      </c>
      <c r="J414" s="119">
        <v>0.45831623999999999</v>
      </c>
      <c r="K414" s="74">
        <f t="shared" si="19"/>
        <v>10.661354963114553</v>
      </c>
      <c r="L414" s="74">
        <f t="shared" si="20"/>
        <v>2.6691315260547781</v>
      </c>
    </row>
    <row r="415" spans="1:12" x14ac:dyDescent="0.2">
      <c r="A415" s="118" t="s">
        <v>1692</v>
      </c>
      <c r="B415" s="59" t="s">
        <v>1452</v>
      </c>
      <c r="C415" s="59" t="s">
        <v>164</v>
      </c>
      <c r="D415" s="118" t="s">
        <v>854</v>
      </c>
      <c r="E415" s="118" t="s">
        <v>1053</v>
      </c>
      <c r="F415" s="119">
        <v>3.4170409700000004</v>
      </c>
      <c r="G415" s="119">
        <v>2.7306685399999999</v>
      </c>
      <c r="H415" s="74">
        <f t="shared" si="18"/>
        <v>0.25135691862477039</v>
      </c>
      <c r="I415" s="119">
        <v>5.3437178715247002</v>
      </c>
      <c r="J415" s="119">
        <v>6.0021453499999993</v>
      </c>
      <c r="K415" s="74">
        <f t="shared" si="19"/>
        <v>-0.10969868939866623</v>
      </c>
      <c r="L415" s="74">
        <f t="shared" si="20"/>
        <v>1.5638436642814673</v>
      </c>
    </row>
    <row r="416" spans="1:12" x14ac:dyDescent="0.2">
      <c r="A416" s="118" t="s">
        <v>2517</v>
      </c>
      <c r="B416" s="59" t="s">
        <v>1276</v>
      </c>
      <c r="C416" s="59" t="s">
        <v>914</v>
      </c>
      <c r="D416" s="118" t="s">
        <v>228</v>
      </c>
      <c r="E416" s="118" t="s">
        <v>3028</v>
      </c>
      <c r="F416" s="119">
        <v>14.967611788000001</v>
      </c>
      <c r="G416" s="119">
        <v>3.1131891899999999</v>
      </c>
      <c r="H416" s="74">
        <f t="shared" si="18"/>
        <v>3.8078066813536644</v>
      </c>
      <c r="I416" s="119">
        <v>5.2434458700000004</v>
      </c>
      <c r="J416" s="119">
        <v>6.9700466700000003</v>
      </c>
      <c r="K416" s="74">
        <f t="shared" si="19"/>
        <v>-0.24771725093771857</v>
      </c>
      <c r="L416" s="74">
        <f t="shared" si="20"/>
        <v>0.35031947275675829</v>
      </c>
    </row>
    <row r="417" spans="1:12" x14ac:dyDescent="0.2">
      <c r="A417" s="118" t="s">
        <v>2662</v>
      </c>
      <c r="B417" s="59" t="s">
        <v>177</v>
      </c>
      <c r="C417" s="59" t="s">
        <v>920</v>
      </c>
      <c r="D417" s="118" t="s">
        <v>228</v>
      </c>
      <c r="E417" s="118" t="s">
        <v>1053</v>
      </c>
      <c r="F417" s="119">
        <v>3.8759425049999998</v>
      </c>
      <c r="G417" s="119">
        <v>9.0315194660000007</v>
      </c>
      <c r="H417" s="74">
        <f t="shared" si="18"/>
        <v>-0.57084270043470009</v>
      </c>
      <c r="I417" s="119">
        <v>5.1010202199999997</v>
      </c>
      <c r="J417" s="119">
        <v>29.09637871</v>
      </c>
      <c r="K417" s="74">
        <f t="shared" si="19"/>
        <v>-0.8246853922668097</v>
      </c>
      <c r="L417" s="74">
        <f t="shared" si="20"/>
        <v>1.3160722104158251</v>
      </c>
    </row>
    <row r="418" spans="1:12" x14ac:dyDescent="0.2">
      <c r="A418" s="118" t="s">
        <v>2230</v>
      </c>
      <c r="B418" s="59" t="s">
        <v>124</v>
      </c>
      <c r="C418" s="59" t="s">
        <v>681</v>
      </c>
      <c r="D418" s="118" t="s">
        <v>229</v>
      </c>
      <c r="E418" s="118" t="s">
        <v>230</v>
      </c>
      <c r="F418" s="119">
        <v>4.0826398500000005</v>
      </c>
      <c r="G418" s="119">
        <v>0.97601578</v>
      </c>
      <c r="H418" s="74">
        <f t="shared" si="18"/>
        <v>3.1829650028814092</v>
      </c>
      <c r="I418" s="119">
        <v>5.0798538799999999</v>
      </c>
      <c r="J418" s="119">
        <v>1.1798306399999998</v>
      </c>
      <c r="K418" s="74">
        <f t="shared" si="19"/>
        <v>3.3055788752867112</v>
      </c>
      <c r="L418" s="74">
        <f t="shared" si="20"/>
        <v>1.2442571636584596</v>
      </c>
    </row>
    <row r="419" spans="1:12" x14ac:dyDescent="0.2">
      <c r="A419" s="118" t="s">
        <v>2791</v>
      </c>
      <c r="B419" s="59" t="s">
        <v>2792</v>
      </c>
      <c r="C419" s="59" t="s">
        <v>681</v>
      </c>
      <c r="D419" s="118" t="s">
        <v>229</v>
      </c>
      <c r="E419" s="118" t="s">
        <v>1053</v>
      </c>
      <c r="F419" s="119">
        <v>1.6666809899999999</v>
      </c>
      <c r="G419" s="119">
        <v>4.0863799999999997E-3</v>
      </c>
      <c r="H419" s="74" t="str">
        <f t="shared" si="18"/>
        <v/>
      </c>
      <c r="I419" s="119">
        <v>5.0545647999999996</v>
      </c>
      <c r="J419" s="119">
        <v>0</v>
      </c>
      <c r="K419" s="74" t="str">
        <f t="shared" si="19"/>
        <v/>
      </c>
      <c r="L419" s="74">
        <f t="shared" si="20"/>
        <v>3.0327128168660518</v>
      </c>
    </row>
    <row r="420" spans="1:12" x14ac:dyDescent="0.2">
      <c r="A420" s="118" t="s">
        <v>2221</v>
      </c>
      <c r="B420" s="59" t="s">
        <v>2222</v>
      </c>
      <c r="C420" s="59" t="s">
        <v>1003</v>
      </c>
      <c r="D420" s="118" t="s">
        <v>229</v>
      </c>
      <c r="E420" s="118" t="s">
        <v>1053</v>
      </c>
      <c r="F420" s="119">
        <v>1.1226160600000001</v>
      </c>
      <c r="G420" s="119">
        <v>1.64278561</v>
      </c>
      <c r="H420" s="74">
        <f t="shared" si="18"/>
        <v>-0.31663873047926194</v>
      </c>
      <c r="I420" s="119">
        <v>4.9833531900000008</v>
      </c>
      <c r="J420" s="119">
        <v>2.9136951800000004</v>
      </c>
      <c r="K420" s="74">
        <f t="shared" si="19"/>
        <v>0.71032070348553078</v>
      </c>
      <c r="L420" s="74">
        <f t="shared" si="20"/>
        <v>4.4390538916751288</v>
      </c>
    </row>
    <row r="421" spans="1:12" x14ac:dyDescent="0.2">
      <c r="A421" s="118" t="s">
        <v>2059</v>
      </c>
      <c r="B421" s="59" t="s">
        <v>1157</v>
      </c>
      <c r="C421" s="59" t="s">
        <v>1003</v>
      </c>
      <c r="D421" s="118" t="s">
        <v>229</v>
      </c>
      <c r="E421" s="118" t="s">
        <v>230</v>
      </c>
      <c r="F421" s="119">
        <v>2.5536175600000002</v>
      </c>
      <c r="G421" s="119">
        <v>0.51267293999999997</v>
      </c>
      <c r="H421" s="74">
        <f t="shared" si="18"/>
        <v>3.9809876058603759</v>
      </c>
      <c r="I421" s="119">
        <v>4.9744243700000004</v>
      </c>
      <c r="J421" s="119">
        <v>0.26670018000000001</v>
      </c>
      <c r="K421" s="74">
        <f t="shared" si="19"/>
        <v>17.651747329154411</v>
      </c>
      <c r="L421" s="74">
        <f t="shared" si="20"/>
        <v>1.9479911353679757</v>
      </c>
    </row>
    <row r="422" spans="1:12" x14ac:dyDescent="0.2">
      <c r="A422" s="118" t="s">
        <v>2132</v>
      </c>
      <c r="B422" s="59" t="s">
        <v>281</v>
      </c>
      <c r="C422" s="59" t="s">
        <v>915</v>
      </c>
      <c r="D422" s="118" t="s">
        <v>228</v>
      </c>
      <c r="E422" s="118" t="s">
        <v>1053</v>
      </c>
      <c r="F422" s="119">
        <v>8.0155198639999998</v>
      </c>
      <c r="G422" s="119">
        <v>6.8019227699999991</v>
      </c>
      <c r="H422" s="74">
        <f t="shared" si="18"/>
        <v>0.17841971087243036</v>
      </c>
      <c r="I422" s="119">
        <v>4.9604704800000006</v>
      </c>
      <c r="J422" s="119">
        <v>21.74765373</v>
      </c>
      <c r="K422" s="74">
        <f t="shared" si="19"/>
        <v>-0.77190778639457391</v>
      </c>
      <c r="L422" s="74">
        <f t="shared" si="20"/>
        <v>0.61885823554363539</v>
      </c>
    </row>
    <row r="423" spans="1:12" x14ac:dyDescent="0.2">
      <c r="A423" s="118" t="s">
        <v>506</v>
      </c>
      <c r="B423" s="59" t="s">
        <v>62</v>
      </c>
      <c r="C423" s="59" t="s">
        <v>510</v>
      </c>
      <c r="D423" s="118" t="s">
        <v>228</v>
      </c>
      <c r="E423" s="118" t="s">
        <v>1053</v>
      </c>
      <c r="F423" s="119">
        <v>1.5379306780000002</v>
      </c>
      <c r="G423" s="119">
        <v>2.2770609909999999</v>
      </c>
      <c r="H423" s="74">
        <f t="shared" si="18"/>
        <v>-0.32459838182700651</v>
      </c>
      <c r="I423" s="119">
        <v>4.7945119099999998</v>
      </c>
      <c r="J423" s="119">
        <v>4.9451221199999997</v>
      </c>
      <c r="K423" s="74">
        <f t="shared" si="19"/>
        <v>-3.0456317628815177E-2</v>
      </c>
      <c r="L423" s="74">
        <f t="shared" si="20"/>
        <v>3.1175084667892938</v>
      </c>
    </row>
    <row r="424" spans="1:12" x14ac:dyDescent="0.2">
      <c r="A424" s="118" t="s">
        <v>2788</v>
      </c>
      <c r="B424" s="59" t="s">
        <v>2789</v>
      </c>
      <c r="C424" s="59" t="s">
        <v>916</v>
      </c>
      <c r="D424" s="118" t="s">
        <v>228</v>
      </c>
      <c r="E424" s="118" t="s">
        <v>1053</v>
      </c>
      <c r="F424" s="119">
        <v>0.47681753000000004</v>
      </c>
      <c r="G424" s="119">
        <v>0.64270990000000006</v>
      </c>
      <c r="H424" s="74">
        <f t="shared" si="18"/>
        <v>-0.25811391733657751</v>
      </c>
      <c r="I424" s="119">
        <v>4.7664966251726897</v>
      </c>
      <c r="J424" s="119">
        <v>0.44059360196941649</v>
      </c>
      <c r="K424" s="74">
        <f t="shared" si="19"/>
        <v>9.8183518867882995</v>
      </c>
      <c r="L424" s="74">
        <f t="shared" si="20"/>
        <v>9.9964794188097255</v>
      </c>
    </row>
    <row r="425" spans="1:12" x14ac:dyDescent="0.2">
      <c r="A425" s="118" t="s">
        <v>3018</v>
      </c>
      <c r="B425" s="59" t="s">
        <v>197</v>
      </c>
      <c r="C425" s="59" t="s">
        <v>919</v>
      </c>
      <c r="D425" s="118" t="s">
        <v>229</v>
      </c>
      <c r="E425" s="118" t="s">
        <v>1053</v>
      </c>
      <c r="F425" s="119">
        <v>2.90153112</v>
      </c>
      <c r="G425" s="119">
        <v>0.79037655699999998</v>
      </c>
      <c r="H425" s="74">
        <f t="shared" si="18"/>
        <v>2.6710743686695659</v>
      </c>
      <c r="I425" s="119">
        <v>4.6837707975191991</v>
      </c>
      <c r="J425" s="119">
        <v>0.63398543000000007</v>
      </c>
      <c r="K425" s="74">
        <f t="shared" si="19"/>
        <v>6.387820880235684</v>
      </c>
      <c r="L425" s="74">
        <f t="shared" si="20"/>
        <v>1.6142411036829407</v>
      </c>
    </row>
    <row r="426" spans="1:12" x14ac:dyDescent="0.2">
      <c r="A426" s="118" t="s">
        <v>2255</v>
      </c>
      <c r="B426" s="59" t="s">
        <v>424</v>
      </c>
      <c r="C426" s="59" t="s">
        <v>919</v>
      </c>
      <c r="D426" s="118" t="s">
        <v>229</v>
      </c>
      <c r="E426" s="118" t="s">
        <v>230</v>
      </c>
      <c r="F426" s="119">
        <v>3.19612323</v>
      </c>
      <c r="G426" s="119">
        <v>2.2659068790000001</v>
      </c>
      <c r="H426" s="74">
        <f t="shared" si="18"/>
        <v>0.41052717550799223</v>
      </c>
      <c r="I426" s="119">
        <v>4.6076448899999995</v>
      </c>
      <c r="J426" s="119">
        <v>4.9374597400000004</v>
      </c>
      <c r="K426" s="74">
        <f t="shared" si="19"/>
        <v>-6.6798488973603409E-2</v>
      </c>
      <c r="L426" s="74">
        <f t="shared" si="20"/>
        <v>1.4416355560858645</v>
      </c>
    </row>
    <row r="427" spans="1:12" x14ac:dyDescent="0.2">
      <c r="A427" s="118" t="s">
        <v>1732</v>
      </c>
      <c r="B427" s="59" t="s">
        <v>352</v>
      </c>
      <c r="C427" s="59" t="s">
        <v>681</v>
      </c>
      <c r="D427" s="118" t="s">
        <v>228</v>
      </c>
      <c r="E427" s="118" t="s">
        <v>1053</v>
      </c>
      <c r="F427" s="119">
        <v>2.6105068060000001</v>
      </c>
      <c r="G427" s="119">
        <v>3.853889847</v>
      </c>
      <c r="H427" s="74">
        <f t="shared" si="18"/>
        <v>-0.32263066417632358</v>
      </c>
      <c r="I427" s="119">
        <v>4.5946023199999999</v>
      </c>
      <c r="J427" s="119">
        <v>10.02066675</v>
      </c>
      <c r="K427" s="74">
        <f t="shared" si="19"/>
        <v>-0.54148736460076374</v>
      </c>
      <c r="L427" s="74">
        <f t="shared" si="20"/>
        <v>1.7600422682062142</v>
      </c>
    </row>
    <row r="428" spans="1:12" x14ac:dyDescent="0.2">
      <c r="A428" s="118" t="s">
        <v>1787</v>
      </c>
      <c r="B428" s="59" t="s">
        <v>1025</v>
      </c>
      <c r="C428" s="59" t="s">
        <v>681</v>
      </c>
      <c r="D428" s="118" t="s">
        <v>228</v>
      </c>
      <c r="E428" s="118" t="s">
        <v>1053</v>
      </c>
      <c r="F428" s="119">
        <v>0.12508571000000002</v>
      </c>
      <c r="G428" s="119">
        <v>1.9115470000000002E-2</v>
      </c>
      <c r="H428" s="74">
        <f t="shared" si="18"/>
        <v>5.5436900060526897</v>
      </c>
      <c r="I428" s="119">
        <v>4.5628760100000001</v>
      </c>
      <c r="J428" s="119">
        <v>0</v>
      </c>
      <c r="K428" s="74" t="str">
        <f t="shared" si="19"/>
        <v/>
      </c>
      <c r="L428" s="74">
        <f t="shared" si="20"/>
        <v>36.477995847807072</v>
      </c>
    </row>
    <row r="429" spans="1:12" x14ac:dyDescent="0.2">
      <c r="A429" s="118" t="s">
        <v>503</v>
      </c>
      <c r="B429" s="59" t="s">
        <v>64</v>
      </c>
      <c r="C429" s="59" t="s">
        <v>510</v>
      </c>
      <c r="D429" s="118" t="s">
        <v>228</v>
      </c>
      <c r="E429" s="118" t="s">
        <v>1053</v>
      </c>
      <c r="F429" s="119">
        <v>0.76500081900000005</v>
      </c>
      <c r="G429" s="119">
        <v>5.6191880689999998</v>
      </c>
      <c r="H429" s="74">
        <f t="shared" si="18"/>
        <v>-0.86385918933371086</v>
      </c>
      <c r="I429" s="119">
        <v>4.5411506600000004</v>
      </c>
      <c r="J429" s="119">
        <v>15.1075936398686</v>
      </c>
      <c r="K429" s="74">
        <f t="shared" si="19"/>
        <v>-0.69941270805590072</v>
      </c>
      <c r="L429" s="74">
        <f t="shared" si="20"/>
        <v>5.9361382984349458</v>
      </c>
    </row>
    <row r="430" spans="1:12" x14ac:dyDescent="0.2">
      <c r="A430" s="118" t="s">
        <v>3001</v>
      </c>
      <c r="B430" s="59" t="s">
        <v>522</v>
      </c>
      <c r="C430" s="59" t="s">
        <v>919</v>
      </c>
      <c r="D430" s="118" t="s">
        <v>229</v>
      </c>
      <c r="E430" s="118" t="s">
        <v>230</v>
      </c>
      <c r="F430" s="119">
        <v>9.9751850040000001</v>
      </c>
      <c r="G430" s="119">
        <v>5.8622673059999997</v>
      </c>
      <c r="H430" s="74">
        <f t="shared" si="18"/>
        <v>0.70159163397248214</v>
      </c>
      <c r="I430" s="119">
        <v>4.5248255500000001</v>
      </c>
      <c r="J430" s="119">
        <v>16.4833775</v>
      </c>
      <c r="K430" s="74">
        <f t="shared" si="19"/>
        <v>-0.72549160207002483</v>
      </c>
      <c r="L430" s="74">
        <f t="shared" si="20"/>
        <v>0.45360818352597643</v>
      </c>
    </row>
    <row r="431" spans="1:12" x14ac:dyDescent="0.2">
      <c r="A431" s="118" t="s">
        <v>1839</v>
      </c>
      <c r="B431" s="59" t="s">
        <v>525</v>
      </c>
      <c r="C431" s="59" t="s">
        <v>919</v>
      </c>
      <c r="D431" s="118" t="s">
        <v>229</v>
      </c>
      <c r="E431" s="118" t="s">
        <v>230</v>
      </c>
      <c r="F431" s="119">
        <v>3.5031642999999999</v>
      </c>
      <c r="G431" s="119">
        <v>4.8794932099999997</v>
      </c>
      <c r="H431" s="74">
        <f t="shared" si="18"/>
        <v>-0.28206390515706858</v>
      </c>
      <c r="I431" s="119">
        <v>4.5052165099999995</v>
      </c>
      <c r="J431" s="119">
        <v>12.507575989999999</v>
      </c>
      <c r="K431" s="74">
        <f t="shared" si="19"/>
        <v>-0.63980098832883447</v>
      </c>
      <c r="L431" s="74">
        <f t="shared" si="20"/>
        <v>1.2860420249201556</v>
      </c>
    </row>
    <row r="432" spans="1:12" x14ac:dyDescent="0.2">
      <c r="A432" s="118" t="s">
        <v>2198</v>
      </c>
      <c r="B432" s="59" t="s">
        <v>446</v>
      </c>
      <c r="C432" s="59" t="s">
        <v>915</v>
      </c>
      <c r="D432" s="118" t="s">
        <v>228</v>
      </c>
      <c r="E432" s="118" t="s">
        <v>1053</v>
      </c>
      <c r="F432" s="119">
        <v>0.30235720500000002</v>
      </c>
      <c r="G432" s="119">
        <v>3.4175149600000001</v>
      </c>
      <c r="H432" s="74">
        <f t="shared" si="18"/>
        <v>-0.91152717441213482</v>
      </c>
      <c r="I432" s="119">
        <v>4.4902255499999999</v>
      </c>
      <c r="J432" s="119">
        <v>8.2198157341649001</v>
      </c>
      <c r="K432" s="74">
        <f t="shared" si="19"/>
        <v>-0.45373160479294017</v>
      </c>
      <c r="L432" s="74">
        <f t="shared" si="20"/>
        <v>14.850731107929112</v>
      </c>
    </row>
    <row r="433" spans="1:12" x14ac:dyDescent="0.2">
      <c r="A433" s="118" t="s">
        <v>1882</v>
      </c>
      <c r="B433" s="59" t="s">
        <v>531</v>
      </c>
      <c r="C433" s="59" t="s">
        <v>919</v>
      </c>
      <c r="D433" s="118" t="s">
        <v>229</v>
      </c>
      <c r="E433" s="118" t="s">
        <v>230</v>
      </c>
      <c r="F433" s="119">
        <v>4.0321827400000005</v>
      </c>
      <c r="G433" s="119">
        <v>0.70986300499999999</v>
      </c>
      <c r="H433" s="74">
        <f t="shared" si="18"/>
        <v>4.6802266234454644</v>
      </c>
      <c r="I433" s="119">
        <v>4.4769410178410398</v>
      </c>
      <c r="J433" s="119">
        <v>0.51130628999999994</v>
      </c>
      <c r="K433" s="74">
        <f t="shared" si="19"/>
        <v>7.7558887997271473</v>
      </c>
      <c r="L433" s="74">
        <f t="shared" si="20"/>
        <v>1.1103021134010012</v>
      </c>
    </row>
    <row r="434" spans="1:12" x14ac:dyDescent="0.2">
      <c r="A434" s="118" t="s">
        <v>2683</v>
      </c>
      <c r="B434" s="59" t="s">
        <v>594</v>
      </c>
      <c r="C434" s="59" t="s">
        <v>920</v>
      </c>
      <c r="D434" s="118" t="s">
        <v>228</v>
      </c>
      <c r="E434" s="118" t="s">
        <v>1053</v>
      </c>
      <c r="F434" s="119">
        <v>4.2847347400000002</v>
      </c>
      <c r="G434" s="119">
        <v>0.22743295000000002</v>
      </c>
      <c r="H434" s="74">
        <f t="shared" si="18"/>
        <v>17.839551349089916</v>
      </c>
      <c r="I434" s="119">
        <v>4.4624188600000005</v>
      </c>
      <c r="J434" s="119">
        <v>2.741557E-2</v>
      </c>
      <c r="K434" s="74" t="str">
        <f t="shared" si="19"/>
        <v/>
      </c>
      <c r="L434" s="74">
        <f t="shared" si="20"/>
        <v>1.0414691062065606</v>
      </c>
    </row>
    <row r="435" spans="1:12" x14ac:dyDescent="0.2">
      <c r="A435" s="118" t="s">
        <v>2272</v>
      </c>
      <c r="B435" s="59" t="s">
        <v>944</v>
      </c>
      <c r="C435" s="59" t="s">
        <v>919</v>
      </c>
      <c r="D435" s="118" t="s">
        <v>229</v>
      </c>
      <c r="E435" s="118" t="s">
        <v>230</v>
      </c>
      <c r="F435" s="119">
        <v>6.4631864380000001</v>
      </c>
      <c r="G435" s="119">
        <v>1.182432253</v>
      </c>
      <c r="H435" s="74">
        <f t="shared" si="18"/>
        <v>4.4660099313106274</v>
      </c>
      <c r="I435" s="119">
        <v>4.4022108099999997</v>
      </c>
      <c r="J435" s="119">
        <v>1.8404581100000001</v>
      </c>
      <c r="K435" s="74">
        <f t="shared" si="19"/>
        <v>1.3919103543193381</v>
      </c>
      <c r="L435" s="74">
        <f t="shared" si="20"/>
        <v>0.68112081435828753</v>
      </c>
    </row>
    <row r="436" spans="1:12" x14ac:dyDescent="0.2">
      <c r="A436" s="118" t="s">
        <v>2465</v>
      </c>
      <c r="B436" s="59" t="s">
        <v>534</v>
      </c>
      <c r="C436" s="59" t="s">
        <v>1003</v>
      </c>
      <c r="D436" s="118" t="s">
        <v>228</v>
      </c>
      <c r="E436" s="118" t="s">
        <v>1053</v>
      </c>
      <c r="F436" s="119">
        <v>4.8775468799999997</v>
      </c>
      <c r="G436" s="119">
        <v>0.54452787000000002</v>
      </c>
      <c r="H436" s="74">
        <f t="shared" si="18"/>
        <v>7.9573870296115405</v>
      </c>
      <c r="I436" s="119">
        <v>4.3648066399999994</v>
      </c>
      <c r="J436" s="119">
        <v>0.32443019000000001</v>
      </c>
      <c r="K436" s="74">
        <f t="shared" si="19"/>
        <v>12.453762240807489</v>
      </c>
      <c r="L436" s="74">
        <f t="shared" si="20"/>
        <v>0.89487743478131365</v>
      </c>
    </row>
    <row r="437" spans="1:12" x14ac:dyDescent="0.2">
      <c r="A437" s="118" t="s">
        <v>2621</v>
      </c>
      <c r="B437" s="59" t="s">
        <v>52</v>
      </c>
      <c r="C437" s="59" t="s">
        <v>920</v>
      </c>
      <c r="D437" s="118" t="s">
        <v>228</v>
      </c>
      <c r="E437" s="118" t="s">
        <v>1053</v>
      </c>
      <c r="F437" s="119">
        <v>11.430638971999999</v>
      </c>
      <c r="G437" s="119">
        <v>16.908980215</v>
      </c>
      <c r="H437" s="74">
        <f t="shared" si="18"/>
        <v>-0.32399004394955466</v>
      </c>
      <c r="I437" s="119">
        <v>4.2682504899999998</v>
      </c>
      <c r="J437" s="119">
        <v>63.117020780000004</v>
      </c>
      <c r="K437" s="74">
        <f t="shared" si="19"/>
        <v>-0.9323756026939648</v>
      </c>
      <c r="L437" s="74">
        <f t="shared" si="20"/>
        <v>0.37340436527260834</v>
      </c>
    </row>
    <row r="438" spans="1:12" x14ac:dyDescent="0.2">
      <c r="A438" s="118" t="s">
        <v>2490</v>
      </c>
      <c r="B438" s="59" t="s">
        <v>201</v>
      </c>
      <c r="C438" s="59" t="s">
        <v>914</v>
      </c>
      <c r="D438" s="118" t="s">
        <v>228</v>
      </c>
      <c r="E438" s="118" t="s">
        <v>1053</v>
      </c>
      <c r="F438" s="119">
        <v>2.3261930909999999</v>
      </c>
      <c r="G438" s="119">
        <v>3.1594430120000001</v>
      </c>
      <c r="H438" s="74">
        <f t="shared" si="18"/>
        <v>-0.26373317000344743</v>
      </c>
      <c r="I438" s="119">
        <v>4.2508087100000003</v>
      </c>
      <c r="J438" s="119">
        <v>7.3244623799999999</v>
      </c>
      <c r="K438" s="74">
        <f t="shared" si="19"/>
        <v>-0.41964222225959469</v>
      </c>
      <c r="L438" s="74">
        <f t="shared" si="20"/>
        <v>1.8273670945229372</v>
      </c>
    </row>
    <row r="439" spans="1:12" x14ac:dyDescent="0.2">
      <c r="A439" s="118" t="s">
        <v>1942</v>
      </c>
      <c r="B439" s="59" t="s">
        <v>1943</v>
      </c>
      <c r="C439" s="59" t="s">
        <v>1950</v>
      </c>
      <c r="D439" s="118" t="s">
        <v>229</v>
      </c>
      <c r="E439" s="118" t="s">
        <v>230</v>
      </c>
      <c r="F439" s="119">
        <v>4.5164649000000008</v>
      </c>
      <c r="G439" s="119">
        <v>0.41517796000000001</v>
      </c>
      <c r="H439" s="74">
        <f t="shared" si="18"/>
        <v>9.8783830914338537</v>
      </c>
      <c r="I439" s="119">
        <v>4.2092007000000002</v>
      </c>
      <c r="J439" s="119">
        <v>0.16214279000000001</v>
      </c>
      <c r="K439" s="74">
        <f t="shared" si="19"/>
        <v>24.959838855616091</v>
      </c>
      <c r="L439" s="74">
        <f t="shared" si="20"/>
        <v>0.9319679867322781</v>
      </c>
    </row>
    <row r="440" spans="1:12" x14ac:dyDescent="0.2">
      <c r="A440" s="118" t="s">
        <v>2694</v>
      </c>
      <c r="B440" s="59" t="s">
        <v>583</v>
      </c>
      <c r="C440" s="59" t="s">
        <v>920</v>
      </c>
      <c r="D440" s="118" t="s">
        <v>228</v>
      </c>
      <c r="E440" s="118" t="s">
        <v>1053</v>
      </c>
      <c r="F440" s="119">
        <v>6.2045789349999998</v>
      </c>
      <c r="G440" s="119">
        <v>2.3986905759999999</v>
      </c>
      <c r="H440" s="74">
        <f t="shared" si="18"/>
        <v>1.5866524832671876</v>
      </c>
      <c r="I440" s="119">
        <v>4.1766016099999996</v>
      </c>
      <c r="J440" s="119">
        <v>5.2105303099999993</v>
      </c>
      <c r="K440" s="74">
        <f t="shared" si="19"/>
        <v>-0.19843060849597094</v>
      </c>
      <c r="L440" s="74">
        <f t="shared" si="20"/>
        <v>0.67314827545182965</v>
      </c>
    </row>
    <row r="441" spans="1:12" x14ac:dyDescent="0.2">
      <c r="A441" s="118" t="s">
        <v>2353</v>
      </c>
      <c r="B441" s="59" t="s">
        <v>120</v>
      </c>
      <c r="C441" s="59" t="s">
        <v>681</v>
      </c>
      <c r="D441" s="118" t="s">
        <v>228</v>
      </c>
      <c r="E441" s="118" t="s">
        <v>1053</v>
      </c>
      <c r="F441" s="119">
        <v>2.1156177629999999</v>
      </c>
      <c r="G441" s="119">
        <v>1.1729185800000002</v>
      </c>
      <c r="H441" s="74">
        <f t="shared" si="18"/>
        <v>0.80372090533342866</v>
      </c>
      <c r="I441" s="119">
        <v>4.17377544</v>
      </c>
      <c r="J441" s="119">
        <v>1.6745357400000001</v>
      </c>
      <c r="K441" s="74">
        <f t="shared" si="19"/>
        <v>1.4924970786231171</v>
      </c>
      <c r="L441" s="74">
        <f t="shared" si="20"/>
        <v>1.9728400436955493</v>
      </c>
    </row>
    <row r="442" spans="1:12" x14ac:dyDescent="0.2">
      <c r="A442" s="118" t="s">
        <v>1969</v>
      </c>
      <c r="B442" s="59" t="s">
        <v>30</v>
      </c>
      <c r="C442" s="59" t="s">
        <v>1950</v>
      </c>
      <c r="D442" s="118" t="s">
        <v>229</v>
      </c>
      <c r="E442" s="118" t="s">
        <v>230</v>
      </c>
      <c r="F442" s="119">
        <v>0.40393069500000001</v>
      </c>
      <c r="G442" s="119">
        <v>1.0478791600000001</v>
      </c>
      <c r="H442" s="74">
        <f t="shared" si="18"/>
        <v>-0.61452550024947539</v>
      </c>
      <c r="I442" s="119">
        <v>4.1494543200000003</v>
      </c>
      <c r="J442" s="119">
        <v>1.38717643</v>
      </c>
      <c r="K442" s="74">
        <f t="shared" si="19"/>
        <v>1.9912952889489337</v>
      </c>
      <c r="L442" s="74">
        <f t="shared" si="20"/>
        <v>10.272688783901406</v>
      </c>
    </row>
    <row r="443" spans="1:12" x14ac:dyDescent="0.2">
      <c r="A443" s="118" t="s">
        <v>2696</v>
      </c>
      <c r="B443" s="59" t="s">
        <v>1676</v>
      </c>
      <c r="C443" s="59" t="s">
        <v>920</v>
      </c>
      <c r="D443" s="118" t="s">
        <v>228</v>
      </c>
      <c r="E443" s="118" t="s">
        <v>1053</v>
      </c>
      <c r="F443" s="119">
        <v>0.51080676999999997</v>
      </c>
      <c r="G443" s="119">
        <v>7.6607399999999992E-2</v>
      </c>
      <c r="H443" s="74">
        <f t="shared" si="18"/>
        <v>5.6678515391463486</v>
      </c>
      <c r="I443" s="119">
        <v>4.1450760000000004</v>
      </c>
      <c r="J443" s="119">
        <v>1.14595E-3</v>
      </c>
      <c r="K443" s="74" t="str">
        <f t="shared" si="19"/>
        <v/>
      </c>
      <c r="L443" s="74">
        <f t="shared" si="20"/>
        <v>8.1147632401191565</v>
      </c>
    </row>
    <row r="444" spans="1:12" x14ac:dyDescent="0.2">
      <c r="A444" s="118" t="s">
        <v>3005</v>
      </c>
      <c r="B444" s="59" t="s">
        <v>1273</v>
      </c>
      <c r="C444" s="59" t="s">
        <v>914</v>
      </c>
      <c r="D444" s="118" t="s">
        <v>228</v>
      </c>
      <c r="E444" s="118" t="s">
        <v>3028</v>
      </c>
      <c r="F444" s="119">
        <v>8.2076618840000002</v>
      </c>
      <c r="G444" s="119">
        <v>2.8357866899999999</v>
      </c>
      <c r="H444" s="74">
        <f t="shared" si="18"/>
        <v>1.894315680704461</v>
      </c>
      <c r="I444" s="119">
        <v>4.14069485</v>
      </c>
      <c r="J444" s="119">
        <v>6.2423536574825</v>
      </c>
      <c r="K444" s="74">
        <f t="shared" si="19"/>
        <v>-0.33667730519614381</v>
      </c>
      <c r="L444" s="74">
        <f t="shared" si="20"/>
        <v>0.50449140187802599</v>
      </c>
    </row>
    <row r="445" spans="1:12" x14ac:dyDescent="0.2">
      <c r="A445" s="118" t="s">
        <v>3017</v>
      </c>
      <c r="B445" s="59" t="s">
        <v>2776</v>
      </c>
      <c r="C445" s="59" t="s">
        <v>919</v>
      </c>
      <c r="D445" s="118" t="s">
        <v>854</v>
      </c>
      <c r="E445" s="118" t="s">
        <v>230</v>
      </c>
      <c r="F445" s="119">
        <v>1.09360258</v>
      </c>
      <c r="G445" s="119">
        <v>0.81706140000000005</v>
      </c>
      <c r="H445" s="74">
        <f t="shared" si="18"/>
        <v>0.33845826029720638</v>
      </c>
      <c r="I445" s="119">
        <v>4.1329572599999995</v>
      </c>
      <c r="J445" s="119">
        <v>0.77588889000000005</v>
      </c>
      <c r="K445" s="74">
        <f t="shared" si="19"/>
        <v>4.3267385488661905</v>
      </c>
      <c r="L445" s="74">
        <f t="shared" si="20"/>
        <v>3.7792131580377211</v>
      </c>
    </row>
    <row r="446" spans="1:12" x14ac:dyDescent="0.2">
      <c r="A446" s="118" t="s">
        <v>2511</v>
      </c>
      <c r="B446" s="59" t="s">
        <v>216</v>
      </c>
      <c r="C446" s="59" t="s">
        <v>914</v>
      </c>
      <c r="D446" s="118" t="s">
        <v>228</v>
      </c>
      <c r="E446" s="118" t="s">
        <v>3028</v>
      </c>
      <c r="F446" s="119">
        <v>1.03153666</v>
      </c>
      <c r="G446" s="119">
        <v>0.11567819999999999</v>
      </c>
      <c r="H446" s="74">
        <f t="shared" si="18"/>
        <v>7.9172952207070999</v>
      </c>
      <c r="I446" s="119">
        <v>4.0775129999999997</v>
      </c>
      <c r="J446" s="119">
        <v>6.3433000000000005E-3</v>
      </c>
      <c r="K446" s="74" t="str">
        <f t="shared" si="19"/>
        <v/>
      </c>
      <c r="L446" s="74">
        <f t="shared" si="20"/>
        <v>3.9528532122164224</v>
      </c>
    </row>
    <row r="447" spans="1:12" x14ac:dyDescent="0.2">
      <c r="A447" s="118" t="s">
        <v>2628</v>
      </c>
      <c r="B447" s="59" t="s">
        <v>542</v>
      </c>
      <c r="C447" s="59" t="s">
        <v>920</v>
      </c>
      <c r="D447" s="118" t="s">
        <v>228</v>
      </c>
      <c r="E447" s="118" t="s">
        <v>1053</v>
      </c>
      <c r="F447" s="119">
        <v>8.511972312000001</v>
      </c>
      <c r="G447" s="119">
        <v>18.979621182999999</v>
      </c>
      <c r="H447" s="74">
        <f t="shared" si="18"/>
        <v>-0.55152043183959043</v>
      </c>
      <c r="I447" s="119">
        <v>4.0284217400000006</v>
      </c>
      <c r="J447" s="119">
        <v>73.281329719062512</v>
      </c>
      <c r="K447" s="74">
        <f t="shared" si="19"/>
        <v>-0.9450279934132787</v>
      </c>
      <c r="L447" s="74">
        <f t="shared" si="20"/>
        <v>0.47326537168369492</v>
      </c>
    </row>
    <row r="448" spans="1:12" x14ac:dyDescent="0.2">
      <c r="A448" s="118" t="s">
        <v>2327</v>
      </c>
      <c r="B448" s="59" t="s">
        <v>189</v>
      </c>
      <c r="C448" s="59" t="s">
        <v>919</v>
      </c>
      <c r="D448" s="118" t="s">
        <v>229</v>
      </c>
      <c r="E448" s="118" t="s">
        <v>1053</v>
      </c>
      <c r="F448" s="119">
        <v>6.0397811700000004</v>
      </c>
      <c r="G448" s="119">
        <v>3.7227374500000003</v>
      </c>
      <c r="H448" s="74">
        <f t="shared" si="18"/>
        <v>0.62240320493189749</v>
      </c>
      <c r="I448" s="119">
        <v>4.0107662471116301</v>
      </c>
      <c r="J448" s="119">
        <v>9.5981867997099997</v>
      </c>
      <c r="K448" s="74">
        <f t="shared" si="19"/>
        <v>-0.58213292460271648</v>
      </c>
      <c r="L448" s="74">
        <f t="shared" si="20"/>
        <v>0.66405820578953689</v>
      </c>
    </row>
    <row r="449" spans="1:12" x14ac:dyDescent="0.2">
      <c r="A449" s="118" t="s">
        <v>2630</v>
      </c>
      <c r="B449" s="59" t="s">
        <v>174</v>
      </c>
      <c r="C449" s="59" t="s">
        <v>920</v>
      </c>
      <c r="D449" s="118" t="s">
        <v>228</v>
      </c>
      <c r="E449" s="118" t="s">
        <v>230</v>
      </c>
      <c r="F449" s="119">
        <v>14.627755517000001</v>
      </c>
      <c r="G449" s="119">
        <v>4.9544114669999999</v>
      </c>
      <c r="H449" s="74">
        <f t="shared" si="18"/>
        <v>1.9524708665058483</v>
      </c>
      <c r="I449" s="119">
        <v>4.0051801200000003</v>
      </c>
      <c r="J449" s="119">
        <v>13.062870960000001</v>
      </c>
      <c r="K449" s="74">
        <f t="shared" si="19"/>
        <v>-0.6933920474094617</v>
      </c>
      <c r="L449" s="74">
        <f t="shared" si="20"/>
        <v>0.27380688140058695</v>
      </c>
    </row>
    <row r="450" spans="1:12" x14ac:dyDescent="0.2">
      <c r="A450" s="118" t="s">
        <v>1725</v>
      </c>
      <c r="B450" s="59" t="s">
        <v>985</v>
      </c>
      <c r="C450" s="59" t="s">
        <v>681</v>
      </c>
      <c r="D450" s="118" t="s">
        <v>228</v>
      </c>
      <c r="E450" s="118" t="s">
        <v>1053</v>
      </c>
      <c r="F450" s="119">
        <v>13.57674319</v>
      </c>
      <c r="G450" s="119">
        <v>3.9184877400000002</v>
      </c>
      <c r="H450" s="74">
        <f t="shared" si="18"/>
        <v>2.4647915448116215</v>
      </c>
      <c r="I450" s="119">
        <v>3.9997671800000001</v>
      </c>
      <c r="J450" s="119">
        <v>10.03047353</v>
      </c>
      <c r="K450" s="74">
        <f t="shared" si="19"/>
        <v>-0.60123844920809044</v>
      </c>
      <c r="L450" s="74">
        <f t="shared" si="20"/>
        <v>0.29460431887273547</v>
      </c>
    </row>
    <row r="451" spans="1:12" x14ac:dyDescent="0.2">
      <c r="A451" s="118" t="s">
        <v>2095</v>
      </c>
      <c r="B451" s="59" t="s">
        <v>2096</v>
      </c>
      <c r="C451" s="59" t="s">
        <v>1003</v>
      </c>
      <c r="D451" s="118" t="s">
        <v>229</v>
      </c>
      <c r="E451" s="118" t="s">
        <v>1053</v>
      </c>
      <c r="F451" s="119">
        <v>0.41149239000000004</v>
      </c>
      <c r="G451" s="119">
        <v>0.37386909999999995</v>
      </c>
      <c r="H451" s="74">
        <f t="shared" si="18"/>
        <v>0.10063225337424275</v>
      </c>
      <c r="I451" s="119">
        <v>3.9929986500000001</v>
      </c>
      <c r="J451" s="119">
        <v>0.12536625000000001</v>
      </c>
      <c r="K451" s="74">
        <f t="shared" si="19"/>
        <v>30.85066674643295</v>
      </c>
      <c r="L451" s="74">
        <f t="shared" si="20"/>
        <v>9.7036998667217151</v>
      </c>
    </row>
    <row r="452" spans="1:12" x14ac:dyDescent="0.2">
      <c r="A452" s="118" t="s">
        <v>2623</v>
      </c>
      <c r="B452" s="59" t="s">
        <v>54</v>
      </c>
      <c r="C452" s="59" t="s">
        <v>920</v>
      </c>
      <c r="D452" s="118" t="s">
        <v>228</v>
      </c>
      <c r="E452" s="118" t="s">
        <v>1053</v>
      </c>
      <c r="F452" s="119">
        <v>15.499092804</v>
      </c>
      <c r="G452" s="119">
        <v>14.191936506999999</v>
      </c>
      <c r="H452" s="74">
        <f t="shared" si="18"/>
        <v>9.2105562645045769E-2</v>
      </c>
      <c r="I452" s="119">
        <v>3.98802675</v>
      </c>
      <c r="J452" s="119">
        <v>49.606836590893252</v>
      </c>
      <c r="K452" s="74">
        <f t="shared" si="19"/>
        <v>-0.91960731576397037</v>
      </c>
      <c r="L452" s="74">
        <f t="shared" si="20"/>
        <v>0.25730710825673431</v>
      </c>
    </row>
    <row r="453" spans="1:12" x14ac:dyDescent="0.2">
      <c r="A453" s="118" t="s">
        <v>2072</v>
      </c>
      <c r="B453" s="59" t="s">
        <v>1063</v>
      </c>
      <c r="C453" s="59" t="s">
        <v>1003</v>
      </c>
      <c r="D453" s="118" t="s">
        <v>229</v>
      </c>
      <c r="E453" s="118" t="s">
        <v>230</v>
      </c>
      <c r="F453" s="119">
        <v>0.61225166000000009</v>
      </c>
      <c r="G453" s="119">
        <v>0.69948529000000004</v>
      </c>
      <c r="H453" s="74">
        <f t="shared" si="18"/>
        <v>-0.12471117155301426</v>
      </c>
      <c r="I453" s="119">
        <v>3.9446154391772397</v>
      </c>
      <c r="J453" s="119">
        <v>0.47759001000000001</v>
      </c>
      <c r="K453" s="74">
        <f t="shared" si="19"/>
        <v>7.2594178198518851</v>
      </c>
      <c r="L453" s="74">
        <f t="shared" si="20"/>
        <v>6.442800725403079</v>
      </c>
    </row>
    <row r="454" spans="1:12" x14ac:dyDescent="0.2">
      <c r="A454" s="118" t="s">
        <v>1768</v>
      </c>
      <c r="B454" s="59" t="s">
        <v>1650</v>
      </c>
      <c r="C454" s="59" t="s">
        <v>681</v>
      </c>
      <c r="D454" s="118" t="s">
        <v>228</v>
      </c>
      <c r="E454" s="118" t="s">
        <v>1053</v>
      </c>
      <c r="F454" s="119">
        <v>0.49844216699999999</v>
      </c>
      <c r="G454" s="119">
        <v>0.23581117300000001</v>
      </c>
      <c r="H454" s="74">
        <f t="shared" si="18"/>
        <v>1.1137343097818353</v>
      </c>
      <c r="I454" s="119">
        <v>3.9331202900000002</v>
      </c>
      <c r="J454" s="119">
        <v>2.8217180000000001E-2</v>
      </c>
      <c r="K454" s="74" t="str">
        <f t="shared" si="19"/>
        <v/>
      </c>
      <c r="L454" s="74">
        <f t="shared" si="20"/>
        <v>7.8908257575246443</v>
      </c>
    </row>
    <row r="455" spans="1:12" x14ac:dyDescent="0.2">
      <c r="A455" s="118" t="s">
        <v>2670</v>
      </c>
      <c r="B455" s="59" t="s">
        <v>595</v>
      </c>
      <c r="C455" s="59" t="s">
        <v>920</v>
      </c>
      <c r="D455" s="118" t="s">
        <v>228</v>
      </c>
      <c r="E455" s="118" t="s">
        <v>230</v>
      </c>
      <c r="F455" s="119">
        <v>1.2877059420000001</v>
      </c>
      <c r="G455" s="119">
        <v>1.3121381780000001</v>
      </c>
      <c r="H455" s="74">
        <f t="shared" ref="H455:H518" si="21">IF(ISERROR(F455/G455-1),"",IF((F455/G455-1)&gt;10000%,"",F455/G455-1))</f>
        <v>-1.862017004736527E-2</v>
      </c>
      <c r="I455" s="119">
        <v>3.8779038999999997</v>
      </c>
      <c r="J455" s="119">
        <v>2.04563994</v>
      </c>
      <c r="K455" s="74">
        <f t="shared" ref="K455:K518" si="22">IF(ISERROR(I455/J455-1),"",IF((I455/J455-1)&gt;10000%,"",I455/J455-1))</f>
        <v>0.89569230839323555</v>
      </c>
      <c r="L455" s="74">
        <f t="shared" ref="L455:L518" si="23">IF(ISERROR(I455/F455),"",IF(I455/F455&gt;10000%,"",I455/F455))</f>
        <v>3.0114824926388351</v>
      </c>
    </row>
    <row r="456" spans="1:12" x14ac:dyDescent="0.2">
      <c r="A456" s="118" t="s">
        <v>1806</v>
      </c>
      <c r="B456" s="59" t="s">
        <v>1807</v>
      </c>
      <c r="C456" s="59" t="s">
        <v>681</v>
      </c>
      <c r="D456" s="118" t="s">
        <v>228</v>
      </c>
      <c r="E456" s="118" t="s">
        <v>1053</v>
      </c>
      <c r="F456" s="119">
        <v>2.0060599099999998</v>
      </c>
      <c r="G456" s="119">
        <v>6.4967469999999999E-2</v>
      </c>
      <c r="H456" s="74">
        <f t="shared" si="21"/>
        <v>29.877913361871716</v>
      </c>
      <c r="I456" s="119">
        <v>3.8776248600000001</v>
      </c>
      <c r="J456" s="119">
        <v>1.3440000000000001E-4</v>
      </c>
      <c r="K456" s="74" t="str">
        <f t="shared" si="22"/>
        <v/>
      </c>
      <c r="L456" s="74">
        <f t="shared" si="23"/>
        <v>1.9329556613291776</v>
      </c>
    </row>
    <row r="457" spans="1:12" x14ac:dyDescent="0.2">
      <c r="A457" s="118" t="s">
        <v>2203</v>
      </c>
      <c r="B457" s="59" t="s">
        <v>477</v>
      </c>
      <c r="C457" s="59" t="s">
        <v>915</v>
      </c>
      <c r="D457" s="118" t="s">
        <v>228</v>
      </c>
      <c r="E457" s="118" t="s">
        <v>1053</v>
      </c>
      <c r="F457" s="119">
        <v>8.5591833719999997</v>
      </c>
      <c r="G457" s="119">
        <v>9.5884086649999993</v>
      </c>
      <c r="H457" s="74">
        <f t="shared" si="21"/>
        <v>-0.1073405743287642</v>
      </c>
      <c r="I457" s="119">
        <v>3.7955717200000003</v>
      </c>
      <c r="J457" s="119">
        <v>30.5620923</v>
      </c>
      <c r="K457" s="74">
        <f t="shared" si="22"/>
        <v>-0.87580785756608681</v>
      </c>
      <c r="L457" s="74">
        <f t="shared" si="23"/>
        <v>0.44345021657283412</v>
      </c>
    </row>
    <row r="458" spans="1:12" x14ac:dyDescent="0.2">
      <c r="A458" s="118" t="s">
        <v>1875</v>
      </c>
      <c r="B458" s="59" t="s">
        <v>339</v>
      </c>
      <c r="C458" s="59" t="s">
        <v>919</v>
      </c>
      <c r="D458" s="118" t="s">
        <v>229</v>
      </c>
      <c r="E458" s="118" t="s">
        <v>1053</v>
      </c>
      <c r="F458" s="119">
        <v>2.0682558420000001</v>
      </c>
      <c r="G458" s="119">
        <v>2.1085390400000001</v>
      </c>
      <c r="H458" s="74">
        <f t="shared" si="21"/>
        <v>-1.910479115435304E-2</v>
      </c>
      <c r="I458" s="119">
        <v>3.7954909400000001</v>
      </c>
      <c r="J458" s="119">
        <v>4.5933088399999997</v>
      </c>
      <c r="K458" s="74">
        <f t="shared" si="22"/>
        <v>-0.17369132531484643</v>
      </c>
      <c r="L458" s="74">
        <f t="shared" si="23"/>
        <v>1.835116750512725</v>
      </c>
    </row>
    <row r="459" spans="1:12" x14ac:dyDescent="0.2">
      <c r="A459" s="118" t="s">
        <v>1874</v>
      </c>
      <c r="B459" s="59" t="s">
        <v>16</v>
      </c>
      <c r="C459" s="59" t="s">
        <v>919</v>
      </c>
      <c r="D459" s="118" t="s">
        <v>854</v>
      </c>
      <c r="E459" s="118" t="s">
        <v>1053</v>
      </c>
      <c r="F459" s="119">
        <v>3.9958551899999999</v>
      </c>
      <c r="G459" s="119">
        <v>14.632188881999999</v>
      </c>
      <c r="H459" s="74">
        <f t="shared" si="21"/>
        <v>-0.72691336735575085</v>
      </c>
      <c r="I459" s="119">
        <v>3.7839703000476996</v>
      </c>
      <c r="J459" s="119">
        <v>52.960269770000004</v>
      </c>
      <c r="K459" s="74">
        <f t="shared" si="22"/>
        <v>-0.92855077369354388</v>
      </c>
      <c r="L459" s="74">
        <f t="shared" si="23"/>
        <v>0.9469738316637295</v>
      </c>
    </row>
    <row r="460" spans="1:12" x14ac:dyDescent="0.2">
      <c r="A460" s="118" t="s">
        <v>1851</v>
      </c>
      <c r="B460" s="59" t="s">
        <v>873</v>
      </c>
      <c r="C460" s="59" t="s">
        <v>919</v>
      </c>
      <c r="D460" s="118" t="s">
        <v>229</v>
      </c>
      <c r="E460" s="118" t="s">
        <v>1053</v>
      </c>
      <c r="F460" s="119">
        <v>3.2017827000000003</v>
      </c>
      <c r="G460" s="119">
        <v>2.58447373</v>
      </c>
      <c r="H460" s="74">
        <f t="shared" si="21"/>
        <v>0.23885287083185025</v>
      </c>
      <c r="I460" s="119">
        <v>3.7814739900000003</v>
      </c>
      <c r="J460" s="119">
        <v>5.7603319942977507</v>
      </c>
      <c r="K460" s="74">
        <f t="shared" si="22"/>
        <v>-0.3435319363982241</v>
      </c>
      <c r="L460" s="74">
        <f t="shared" si="23"/>
        <v>1.1810526648170097</v>
      </c>
    </row>
    <row r="461" spans="1:12" x14ac:dyDescent="0.2">
      <c r="A461" s="118" t="s">
        <v>1699</v>
      </c>
      <c r="B461" s="59" t="s">
        <v>869</v>
      </c>
      <c r="C461" s="59" t="s">
        <v>164</v>
      </c>
      <c r="D461" s="118" t="s">
        <v>854</v>
      </c>
      <c r="E461" s="118" t="s">
        <v>1053</v>
      </c>
      <c r="F461" s="119">
        <v>1.8838093200000001</v>
      </c>
      <c r="G461" s="119">
        <v>4.3001664999999996</v>
      </c>
      <c r="H461" s="74">
        <f t="shared" si="21"/>
        <v>-0.56192177209882455</v>
      </c>
      <c r="I461" s="119">
        <v>3.7801469366350298</v>
      </c>
      <c r="J461" s="119">
        <v>11.01367121</v>
      </c>
      <c r="K461" s="74">
        <f t="shared" si="22"/>
        <v>-0.65677684901263456</v>
      </c>
      <c r="L461" s="74">
        <f t="shared" si="23"/>
        <v>2.0066505120778517</v>
      </c>
    </row>
    <row r="462" spans="1:12" x14ac:dyDescent="0.2">
      <c r="A462" s="118" t="s">
        <v>2224</v>
      </c>
      <c r="B462" s="59" t="s">
        <v>2225</v>
      </c>
      <c r="C462" s="59" t="s">
        <v>1989</v>
      </c>
      <c r="D462" s="118" t="s">
        <v>229</v>
      </c>
      <c r="E462" s="118" t="s">
        <v>230</v>
      </c>
      <c r="F462" s="119">
        <v>1.6656055300000001</v>
      </c>
      <c r="G462" s="119">
        <v>0.51785195000000006</v>
      </c>
      <c r="H462" s="74">
        <f t="shared" si="21"/>
        <v>2.2163739655706616</v>
      </c>
      <c r="I462" s="119">
        <v>3.7417375600000002</v>
      </c>
      <c r="J462" s="119">
        <v>0.26859491999999996</v>
      </c>
      <c r="K462" s="74">
        <f t="shared" si="22"/>
        <v>12.930783054273702</v>
      </c>
      <c r="L462" s="74">
        <f t="shared" si="23"/>
        <v>2.2464728248110464</v>
      </c>
    </row>
    <row r="463" spans="1:12" x14ac:dyDescent="0.2">
      <c r="A463" s="118" t="s">
        <v>2559</v>
      </c>
      <c r="B463" s="118" t="s">
        <v>2553</v>
      </c>
      <c r="C463" s="59" t="s">
        <v>1950</v>
      </c>
      <c r="D463" s="118" t="s">
        <v>229</v>
      </c>
      <c r="E463" s="118" t="s">
        <v>1053</v>
      </c>
      <c r="F463" s="119">
        <v>5.1701421299999994</v>
      </c>
      <c r="G463" s="119">
        <v>1.72947739</v>
      </c>
      <c r="H463" s="74">
        <f t="shared" si="21"/>
        <v>1.9894245278338096</v>
      </c>
      <c r="I463" s="119">
        <v>3.7302004800000002</v>
      </c>
      <c r="J463" s="119">
        <v>3.1256058799999997</v>
      </c>
      <c r="K463" s="74">
        <f t="shared" si="22"/>
        <v>0.19343276894526462</v>
      </c>
      <c r="L463" s="74">
        <f t="shared" si="23"/>
        <v>0.72148896223864556</v>
      </c>
    </row>
    <row r="464" spans="1:12" x14ac:dyDescent="0.2">
      <c r="A464" s="118" t="s">
        <v>2184</v>
      </c>
      <c r="B464" s="59" t="s">
        <v>565</v>
      </c>
      <c r="C464" s="59" t="s">
        <v>915</v>
      </c>
      <c r="D464" s="118" t="s">
        <v>228</v>
      </c>
      <c r="E464" s="118" t="s">
        <v>1053</v>
      </c>
      <c r="F464" s="119">
        <v>8.0894342849999994</v>
      </c>
      <c r="G464" s="119">
        <v>4.1399026039999995</v>
      </c>
      <c r="H464" s="74">
        <f t="shared" si="21"/>
        <v>0.95401560345500358</v>
      </c>
      <c r="I464" s="119">
        <v>3.7290233800000001</v>
      </c>
      <c r="J464" s="119">
        <v>10.349365729506999</v>
      </c>
      <c r="K464" s="74">
        <f t="shared" si="22"/>
        <v>-0.63968580515342988</v>
      </c>
      <c r="L464" s="74">
        <f t="shared" si="23"/>
        <v>0.46097455626960449</v>
      </c>
    </row>
    <row r="465" spans="1:12" x14ac:dyDescent="0.2">
      <c r="A465" s="118" t="s">
        <v>1893</v>
      </c>
      <c r="B465" s="59" t="s">
        <v>1795</v>
      </c>
      <c r="C465" s="59" t="s">
        <v>919</v>
      </c>
      <c r="D465" s="118" t="s">
        <v>854</v>
      </c>
      <c r="E465" s="118" t="s">
        <v>1053</v>
      </c>
      <c r="F465" s="119">
        <v>3.6699231700000001</v>
      </c>
      <c r="G465" s="119">
        <v>2.8843146900000001</v>
      </c>
      <c r="H465" s="74">
        <f t="shared" si="21"/>
        <v>0.2723726654112073</v>
      </c>
      <c r="I465" s="119">
        <v>3.7281203802113798</v>
      </c>
      <c r="J465" s="119">
        <v>6.3329773200000004</v>
      </c>
      <c r="K465" s="74">
        <f t="shared" si="22"/>
        <v>-0.41131632219213765</v>
      </c>
      <c r="L465" s="74">
        <f t="shared" si="23"/>
        <v>1.0158578824448197</v>
      </c>
    </row>
    <row r="466" spans="1:12" x14ac:dyDescent="0.2">
      <c r="A466" s="118" t="s">
        <v>1852</v>
      </c>
      <c r="B466" s="59" t="s">
        <v>1644</v>
      </c>
      <c r="C466" s="59" t="s">
        <v>919</v>
      </c>
      <c r="D466" s="118" t="s">
        <v>854</v>
      </c>
      <c r="E466" s="118" t="s">
        <v>230</v>
      </c>
      <c r="F466" s="119">
        <v>7.1264410499999995</v>
      </c>
      <c r="G466" s="119">
        <v>1.1277114799999999</v>
      </c>
      <c r="H466" s="74">
        <f t="shared" si="21"/>
        <v>5.3193832610447487</v>
      </c>
      <c r="I466" s="119">
        <v>3.7243518999999998</v>
      </c>
      <c r="J466" s="119">
        <v>1.5382621999999999</v>
      </c>
      <c r="K466" s="74">
        <f t="shared" si="22"/>
        <v>1.4211424424262651</v>
      </c>
      <c r="L466" s="74">
        <f t="shared" si="23"/>
        <v>0.52261035682039358</v>
      </c>
    </row>
    <row r="467" spans="1:12" x14ac:dyDescent="0.2">
      <c r="A467" s="118" t="s">
        <v>2331</v>
      </c>
      <c r="B467" s="59" t="s">
        <v>858</v>
      </c>
      <c r="C467" s="59" t="s">
        <v>915</v>
      </c>
      <c r="D467" s="118" t="s">
        <v>228</v>
      </c>
      <c r="E467" s="118" t="s">
        <v>1053</v>
      </c>
      <c r="F467" s="119">
        <v>6.2853303210000009</v>
      </c>
      <c r="G467" s="119">
        <v>1.72375177</v>
      </c>
      <c r="H467" s="74">
        <f t="shared" si="21"/>
        <v>2.6463082622389424</v>
      </c>
      <c r="I467" s="119">
        <v>3.70365214</v>
      </c>
      <c r="J467" s="119">
        <v>3.0859002100000001</v>
      </c>
      <c r="K467" s="74">
        <f t="shared" si="22"/>
        <v>0.20018532290776814</v>
      </c>
      <c r="L467" s="74">
        <f t="shared" si="23"/>
        <v>0.5892533806259439</v>
      </c>
    </row>
    <row r="468" spans="1:12" x14ac:dyDescent="0.2">
      <c r="A468" s="118" t="s">
        <v>1678</v>
      </c>
      <c r="B468" s="59" t="s">
        <v>1619</v>
      </c>
      <c r="C468" s="59" t="s">
        <v>164</v>
      </c>
      <c r="D468" s="118" t="s">
        <v>229</v>
      </c>
      <c r="E468" s="118" t="s">
        <v>230</v>
      </c>
      <c r="F468" s="119">
        <v>7.2425796</v>
      </c>
      <c r="G468" s="119">
        <v>2.2223941099999998</v>
      </c>
      <c r="H468" s="74">
        <f t="shared" si="21"/>
        <v>2.2589087450380259</v>
      </c>
      <c r="I468" s="119">
        <v>3.6857858670905799</v>
      </c>
      <c r="J468" s="119">
        <v>4.9075645699999999</v>
      </c>
      <c r="K468" s="74">
        <f t="shared" si="22"/>
        <v>-0.24895825321956389</v>
      </c>
      <c r="L468" s="74">
        <f t="shared" si="23"/>
        <v>0.50890512367866547</v>
      </c>
    </row>
    <row r="469" spans="1:12" x14ac:dyDescent="0.2">
      <c r="A469" s="118" t="s">
        <v>2795</v>
      </c>
      <c r="B469" s="59" t="s">
        <v>2796</v>
      </c>
      <c r="C469" s="59" t="s">
        <v>681</v>
      </c>
      <c r="D469" s="118" t="s">
        <v>229</v>
      </c>
      <c r="E469" s="118" t="s">
        <v>1053</v>
      </c>
      <c r="F469" s="119">
        <v>0.85640587999999995</v>
      </c>
      <c r="G469" s="119">
        <v>0</v>
      </c>
      <c r="H469" s="74" t="str">
        <f t="shared" si="21"/>
        <v/>
      </c>
      <c r="I469" s="119">
        <v>3.64629672</v>
      </c>
      <c r="J469" s="119">
        <v>0</v>
      </c>
      <c r="K469" s="74" t="str">
        <f t="shared" si="22"/>
        <v/>
      </c>
      <c r="L469" s="74">
        <f t="shared" si="23"/>
        <v>4.2576736161596651</v>
      </c>
    </row>
    <row r="470" spans="1:12" x14ac:dyDescent="0.2">
      <c r="A470" s="118" t="s">
        <v>1850</v>
      </c>
      <c r="B470" s="59" t="s">
        <v>1575</v>
      </c>
      <c r="C470" s="59" t="s">
        <v>919</v>
      </c>
      <c r="D470" s="118" t="s">
        <v>854</v>
      </c>
      <c r="E470" s="118" t="s">
        <v>1053</v>
      </c>
      <c r="F470" s="119">
        <v>6.8977226199999997</v>
      </c>
      <c r="G470" s="119">
        <v>6.2390746300000002</v>
      </c>
      <c r="H470" s="74">
        <f t="shared" si="21"/>
        <v>0.10556821789451809</v>
      </c>
      <c r="I470" s="119">
        <v>3.63649165</v>
      </c>
      <c r="J470" s="119">
        <v>19.008894428410002</v>
      </c>
      <c r="K470" s="74">
        <f t="shared" si="22"/>
        <v>-0.80869525770183504</v>
      </c>
      <c r="L470" s="74">
        <f t="shared" si="23"/>
        <v>0.52720178098434467</v>
      </c>
    </row>
    <row r="471" spans="1:12" x14ac:dyDescent="0.2">
      <c r="A471" s="118" t="s">
        <v>2669</v>
      </c>
      <c r="B471" s="59" t="s">
        <v>812</v>
      </c>
      <c r="C471" s="59" t="s">
        <v>920</v>
      </c>
      <c r="D471" s="118" t="s">
        <v>228</v>
      </c>
      <c r="E471" s="118" t="s">
        <v>1053</v>
      </c>
      <c r="F471" s="119">
        <v>5.2317648930000002</v>
      </c>
      <c r="G471" s="119">
        <v>5.0783061950000006</v>
      </c>
      <c r="H471" s="74">
        <f t="shared" si="21"/>
        <v>3.0218480750745513E-2</v>
      </c>
      <c r="I471" s="119">
        <v>3.6301278300000002</v>
      </c>
      <c r="J471" s="119">
        <v>13.43598761</v>
      </c>
      <c r="K471" s="74">
        <f t="shared" si="22"/>
        <v>-0.72982054350078407</v>
      </c>
      <c r="L471" s="74">
        <f t="shared" si="23"/>
        <v>0.6938629514596576</v>
      </c>
    </row>
    <row r="472" spans="1:12" x14ac:dyDescent="0.2">
      <c r="A472" s="118" t="s">
        <v>2234</v>
      </c>
      <c r="B472" s="59" t="s">
        <v>619</v>
      </c>
      <c r="C472" s="59" t="s">
        <v>919</v>
      </c>
      <c r="D472" s="118" t="s">
        <v>229</v>
      </c>
      <c r="E472" s="118" t="s">
        <v>230</v>
      </c>
      <c r="F472" s="119">
        <v>5.78817731</v>
      </c>
      <c r="G472" s="119">
        <v>2.3185064929999997</v>
      </c>
      <c r="H472" s="74">
        <f t="shared" si="21"/>
        <v>1.4965111495161127</v>
      </c>
      <c r="I472" s="119">
        <v>3.5681751956180503</v>
      </c>
      <c r="J472" s="119">
        <v>4.9965385800000002</v>
      </c>
      <c r="K472" s="74">
        <f t="shared" si="22"/>
        <v>-0.28587058050534453</v>
      </c>
      <c r="L472" s="74">
        <f t="shared" si="23"/>
        <v>0.61645920719350777</v>
      </c>
    </row>
    <row r="473" spans="1:12" x14ac:dyDescent="0.2">
      <c r="A473" s="118" t="s">
        <v>3004</v>
      </c>
      <c r="B473" s="59" t="s">
        <v>77</v>
      </c>
      <c r="C473" s="59" t="s">
        <v>914</v>
      </c>
      <c r="D473" s="118" t="s">
        <v>228</v>
      </c>
      <c r="E473" s="118" t="s">
        <v>3028</v>
      </c>
      <c r="F473" s="119">
        <v>18.20440812</v>
      </c>
      <c r="G473" s="119">
        <v>3.09994229</v>
      </c>
      <c r="H473" s="74">
        <f t="shared" si="21"/>
        <v>4.8724990393288898</v>
      </c>
      <c r="I473" s="119">
        <v>3.5126564068893797</v>
      </c>
      <c r="J473" s="119">
        <v>6.9356432699999999</v>
      </c>
      <c r="K473" s="74">
        <f t="shared" si="22"/>
        <v>-0.49353560006707498</v>
      </c>
      <c r="L473" s="74">
        <f t="shared" si="23"/>
        <v>0.19295636440001873</v>
      </c>
    </row>
    <row r="474" spans="1:12" x14ac:dyDescent="0.2">
      <c r="A474" s="118" t="s">
        <v>1763</v>
      </c>
      <c r="B474" s="59" t="s">
        <v>148</v>
      </c>
      <c r="C474" s="59" t="s">
        <v>681</v>
      </c>
      <c r="D474" s="118" t="s">
        <v>228</v>
      </c>
      <c r="E474" s="118" t="s">
        <v>1053</v>
      </c>
      <c r="F474" s="119">
        <v>6.8198149359999993</v>
      </c>
      <c r="G474" s="119">
        <v>6.1751036969999999</v>
      </c>
      <c r="H474" s="74">
        <f t="shared" si="21"/>
        <v>0.10440492510485511</v>
      </c>
      <c r="I474" s="119">
        <v>3.4153185800000001</v>
      </c>
      <c r="J474" s="119">
        <v>18.691466974379598</v>
      </c>
      <c r="K474" s="74">
        <f t="shared" si="22"/>
        <v>-0.81727926520259864</v>
      </c>
      <c r="L474" s="74">
        <f t="shared" si="23"/>
        <v>0.5007934397121887</v>
      </c>
    </row>
    <row r="475" spans="1:12" x14ac:dyDescent="0.2">
      <c r="A475" s="118" t="s">
        <v>2178</v>
      </c>
      <c r="B475" s="59" t="s">
        <v>554</v>
      </c>
      <c r="C475" s="59" t="s">
        <v>915</v>
      </c>
      <c r="D475" s="118" t="s">
        <v>228</v>
      </c>
      <c r="E475" s="118" t="s">
        <v>1053</v>
      </c>
      <c r="F475" s="119">
        <v>0.55985236100000002</v>
      </c>
      <c r="G475" s="119">
        <v>2.7832601640000001</v>
      </c>
      <c r="H475" s="74">
        <f t="shared" si="21"/>
        <v>-0.79885015125736558</v>
      </c>
      <c r="I475" s="119">
        <v>3.4098464100000001</v>
      </c>
      <c r="J475" s="119">
        <v>6.1189979299999999</v>
      </c>
      <c r="K475" s="74">
        <f t="shared" si="22"/>
        <v>-0.44274431058681529</v>
      </c>
      <c r="L475" s="74">
        <f t="shared" si="23"/>
        <v>6.0906171832684297</v>
      </c>
    </row>
    <row r="476" spans="1:12" x14ac:dyDescent="0.2">
      <c r="A476" s="118" t="s">
        <v>2114</v>
      </c>
      <c r="B476" s="59" t="s">
        <v>1624</v>
      </c>
      <c r="C476" s="59" t="s">
        <v>1003</v>
      </c>
      <c r="D476" s="118" t="s">
        <v>229</v>
      </c>
      <c r="E476" s="118" t="s">
        <v>230</v>
      </c>
      <c r="F476" s="119">
        <v>5.8967266600000006</v>
      </c>
      <c r="G476" s="119">
        <v>1.7059917499999999</v>
      </c>
      <c r="H476" s="74">
        <f t="shared" si="21"/>
        <v>2.4564801734826682</v>
      </c>
      <c r="I476" s="119">
        <v>3.3737504900000004</v>
      </c>
      <c r="J476" s="119">
        <v>3.03997655</v>
      </c>
      <c r="K476" s="74">
        <f t="shared" si="22"/>
        <v>0.10979490614820708</v>
      </c>
      <c r="L476" s="74">
        <f t="shared" si="23"/>
        <v>0.57213954190645833</v>
      </c>
    </row>
    <row r="477" spans="1:12" x14ac:dyDescent="0.2">
      <c r="A477" s="118" t="s">
        <v>2513</v>
      </c>
      <c r="B477" s="59" t="s">
        <v>72</v>
      </c>
      <c r="C477" s="59" t="s">
        <v>914</v>
      </c>
      <c r="D477" s="118" t="s">
        <v>228</v>
      </c>
      <c r="E477" s="118" t="s">
        <v>3028</v>
      </c>
      <c r="F477" s="119">
        <v>1.2056967199999999</v>
      </c>
      <c r="G477" s="119">
        <v>1.44787778</v>
      </c>
      <c r="H477" s="74">
        <f t="shared" si="21"/>
        <v>-0.16726623154614617</v>
      </c>
      <c r="I477" s="119">
        <v>3.3660429999999999</v>
      </c>
      <c r="J477" s="119">
        <v>2.27107467</v>
      </c>
      <c r="K477" s="74">
        <f t="shared" si="22"/>
        <v>0.48213664854973692</v>
      </c>
      <c r="L477" s="74">
        <f t="shared" si="23"/>
        <v>2.7917824973431129</v>
      </c>
    </row>
    <row r="478" spans="1:12" x14ac:dyDescent="0.2">
      <c r="A478" s="118" t="s">
        <v>1693</v>
      </c>
      <c r="B478" s="59" t="s">
        <v>870</v>
      </c>
      <c r="C478" s="59" t="s">
        <v>164</v>
      </c>
      <c r="D478" s="118" t="s">
        <v>854</v>
      </c>
      <c r="E478" s="118" t="s">
        <v>1053</v>
      </c>
      <c r="F478" s="119">
        <v>0.40371578000000002</v>
      </c>
      <c r="G478" s="119">
        <v>0.364058883</v>
      </c>
      <c r="H478" s="74">
        <f t="shared" si="21"/>
        <v>0.10892989802421615</v>
      </c>
      <c r="I478" s="119">
        <v>3.3537640099999999</v>
      </c>
      <c r="J478" s="119">
        <v>0.11264151</v>
      </c>
      <c r="K478" s="74">
        <f t="shared" si="22"/>
        <v>28.773784193766577</v>
      </c>
      <c r="L478" s="74">
        <f t="shared" si="23"/>
        <v>8.3072403313043637</v>
      </c>
    </row>
    <row r="479" spans="1:12" x14ac:dyDescent="0.2">
      <c r="A479" s="118" t="s">
        <v>1922</v>
      </c>
      <c r="B479" s="59" t="s">
        <v>1514</v>
      </c>
      <c r="C479" s="59" t="s">
        <v>1006</v>
      </c>
      <c r="D479" s="118" t="s">
        <v>228</v>
      </c>
      <c r="E479" s="118" t="s">
        <v>1053</v>
      </c>
      <c r="F479" s="119">
        <v>10.93066365</v>
      </c>
      <c r="G479" s="119">
        <v>0.72559768000000002</v>
      </c>
      <c r="H479" s="74">
        <f t="shared" si="21"/>
        <v>14.064358598831241</v>
      </c>
      <c r="I479" s="119">
        <v>3.34133412</v>
      </c>
      <c r="J479" s="119">
        <v>0.52339999999999998</v>
      </c>
      <c r="K479" s="74">
        <f t="shared" si="22"/>
        <v>5.3839016431027895</v>
      </c>
      <c r="L479" s="74">
        <f t="shared" si="23"/>
        <v>0.30568446957930134</v>
      </c>
    </row>
    <row r="480" spans="1:12" x14ac:dyDescent="0.2">
      <c r="A480" s="118" t="s">
        <v>1873</v>
      </c>
      <c r="B480" s="59" t="s">
        <v>1033</v>
      </c>
      <c r="C480" s="59" t="s">
        <v>919</v>
      </c>
      <c r="D480" s="118" t="s">
        <v>229</v>
      </c>
      <c r="E480" s="118" t="s">
        <v>1053</v>
      </c>
      <c r="F480" s="119">
        <v>0.37089503999999995</v>
      </c>
      <c r="G480" s="119">
        <v>1.2673899099999999</v>
      </c>
      <c r="H480" s="74">
        <f t="shared" si="21"/>
        <v>-0.70735522109372018</v>
      </c>
      <c r="I480" s="119">
        <v>3.3151246200000002</v>
      </c>
      <c r="J480" s="119">
        <v>1.9627969299999999</v>
      </c>
      <c r="K480" s="74">
        <f t="shared" si="22"/>
        <v>0.68897992926858742</v>
      </c>
      <c r="L480" s="74">
        <f t="shared" si="23"/>
        <v>8.9381745843783751</v>
      </c>
    </row>
    <row r="481" spans="1:12" x14ac:dyDescent="0.2">
      <c r="A481" s="118" t="s">
        <v>2405</v>
      </c>
      <c r="B481" s="59" t="s">
        <v>1401</v>
      </c>
      <c r="C481" s="59" t="s">
        <v>681</v>
      </c>
      <c r="D481" s="118" t="s">
        <v>228</v>
      </c>
      <c r="E481" s="118" t="s">
        <v>1053</v>
      </c>
      <c r="F481" s="119">
        <v>1.465418281</v>
      </c>
      <c r="G481" s="119">
        <v>0.50902179999999997</v>
      </c>
      <c r="H481" s="74">
        <f t="shared" si="21"/>
        <v>1.8788910042752591</v>
      </c>
      <c r="I481" s="119">
        <v>3.2997947400000003</v>
      </c>
      <c r="J481" s="119">
        <v>0.26405650000000003</v>
      </c>
      <c r="K481" s="74">
        <f t="shared" si="22"/>
        <v>11.496548049375797</v>
      </c>
      <c r="L481" s="74">
        <f t="shared" si="23"/>
        <v>2.2517766993791177</v>
      </c>
    </row>
    <row r="482" spans="1:12" x14ac:dyDescent="0.2">
      <c r="A482" s="118" t="s">
        <v>1846</v>
      </c>
      <c r="B482" s="59" t="s">
        <v>976</v>
      </c>
      <c r="C482" s="59" t="s">
        <v>919</v>
      </c>
      <c r="D482" s="118" t="s">
        <v>854</v>
      </c>
      <c r="E482" s="118" t="s">
        <v>230</v>
      </c>
      <c r="F482" s="119">
        <v>3.5344879589999998</v>
      </c>
      <c r="G482" s="119">
        <v>1.304519736</v>
      </c>
      <c r="H482" s="74">
        <f t="shared" si="21"/>
        <v>1.7094170072410462</v>
      </c>
      <c r="I482" s="119">
        <v>3.2466947599999996</v>
      </c>
      <c r="J482" s="119">
        <v>2.0184145099999999</v>
      </c>
      <c r="K482" s="74">
        <f t="shared" si="22"/>
        <v>0.60853716811617642</v>
      </c>
      <c r="L482" s="74">
        <f t="shared" si="23"/>
        <v>0.91857570252370457</v>
      </c>
    </row>
    <row r="483" spans="1:12" x14ac:dyDescent="0.2">
      <c r="A483" s="118" t="s">
        <v>2150</v>
      </c>
      <c r="B483" s="118" t="s">
        <v>989</v>
      </c>
      <c r="C483" s="118" t="s">
        <v>915</v>
      </c>
      <c r="D483" s="118" t="s">
        <v>228</v>
      </c>
      <c r="E483" s="118" t="s">
        <v>1053</v>
      </c>
      <c r="F483" s="119">
        <v>0.26799511999999998</v>
      </c>
      <c r="G483" s="119">
        <v>0.18598122</v>
      </c>
      <c r="H483" s="74">
        <f t="shared" si="21"/>
        <v>0.44097947093797951</v>
      </c>
      <c r="I483" s="119">
        <v>3.1879900000000001</v>
      </c>
      <c r="J483" s="119">
        <v>2.2316834710743798E-2</v>
      </c>
      <c r="K483" s="74" t="str">
        <f t="shared" si="22"/>
        <v/>
      </c>
      <c r="L483" s="74">
        <f t="shared" si="23"/>
        <v>11.895701682926168</v>
      </c>
    </row>
    <row r="484" spans="1:12" x14ac:dyDescent="0.2">
      <c r="A484" s="118" t="s">
        <v>1964</v>
      </c>
      <c r="B484" s="59" t="s">
        <v>186</v>
      </c>
      <c r="C484" s="59" t="s">
        <v>1950</v>
      </c>
      <c r="D484" s="118" t="s">
        <v>229</v>
      </c>
      <c r="E484" s="118" t="s">
        <v>230</v>
      </c>
      <c r="F484" s="119">
        <v>5.9578163219999993</v>
      </c>
      <c r="G484" s="119">
        <v>5.9977317860000001</v>
      </c>
      <c r="H484" s="74">
        <f t="shared" si="21"/>
        <v>-6.6550931959264981E-3</v>
      </c>
      <c r="I484" s="119">
        <v>3.1397991099999998</v>
      </c>
      <c r="J484" s="119">
        <v>17.276946792058698</v>
      </c>
      <c r="K484" s="74">
        <f t="shared" si="22"/>
        <v>-0.81826655208296417</v>
      </c>
      <c r="L484" s="74">
        <f t="shared" si="23"/>
        <v>0.52700502001142424</v>
      </c>
    </row>
    <row r="485" spans="1:12" x14ac:dyDescent="0.2">
      <c r="A485" s="118" t="s">
        <v>1772</v>
      </c>
      <c r="B485" s="59" t="s">
        <v>1050</v>
      </c>
      <c r="C485" s="59" t="s">
        <v>681</v>
      </c>
      <c r="D485" s="118" t="s">
        <v>228</v>
      </c>
      <c r="E485" s="118" t="s">
        <v>1053</v>
      </c>
      <c r="F485" s="119">
        <v>2.638074064</v>
      </c>
      <c r="G485" s="119">
        <v>3.08453103</v>
      </c>
      <c r="H485" s="74">
        <f t="shared" si="21"/>
        <v>-0.14474063047438368</v>
      </c>
      <c r="I485" s="119">
        <v>3.0773208999999997</v>
      </c>
      <c r="J485" s="119">
        <v>6.7883827600000002</v>
      </c>
      <c r="K485" s="74">
        <f t="shared" si="22"/>
        <v>-0.54667834611023025</v>
      </c>
      <c r="L485" s="74">
        <f t="shared" si="23"/>
        <v>1.1665028446297632</v>
      </c>
    </row>
    <row r="486" spans="1:12" x14ac:dyDescent="0.2">
      <c r="A486" s="118" t="s">
        <v>1697</v>
      </c>
      <c r="B486" s="59" t="s">
        <v>860</v>
      </c>
      <c r="C486" s="59" t="s">
        <v>164</v>
      </c>
      <c r="D486" s="118" t="s">
        <v>854</v>
      </c>
      <c r="E486" s="118" t="s">
        <v>1053</v>
      </c>
      <c r="F486" s="119">
        <v>3.8376770599999999</v>
      </c>
      <c r="G486" s="119">
        <v>0.32960631000000001</v>
      </c>
      <c r="H486" s="74">
        <f t="shared" si="21"/>
        <v>10.643214779474336</v>
      </c>
      <c r="I486" s="119">
        <v>3.0709748791602998</v>
      </c>
      <c r="J486" s="119">
        <v>8.8860580000000008E-2</v>
      </c>
      <c r="K486" s="74">
        <f t="shared" si="22"/>
        <v>33.559473718946009</v>
      </c>
      <c r="L486" s="74">
        <f t="shared" si="23"/>
        <v>0.80021711862339451</v>
      </c>
    </row>
    <row r="487" spans="1:12" x14ac:dyDescent="0.2">
      <c r="A487" s="118" t="s">
        <v>1723</v>
      </c>
      <c r="B487" s="59" t="s">
        <v>930</v>
      </c>
      <c r="C487" s="59" t="s">
        <v>681</v>
      </c>
      <c r="D487" s="118" t="s">
        <v>228</v>
      </c>
      <c r="E487" s="118" t="s">
        <v>1053</v>
      </c>
      <c r="F487" s="119">
        <v>2.3739191499999999</v>
      </c>
      <c r="G487" s="119">
        <v>1.6876579299999999</v>
      </c>
      <c r="H487" s="74">
        <f t="shared" si="21"/>
        <v>0.40663525931466449</v>
      </c>
      <c r="I487" s="119">
        <v>3.0607522</v>
      </c>
      <c r="J487" s="119">
        <v>3.0383466100000001</v>
      </c>
      <c r="K487" s="74">
        <f t="shared" si="22"/>
        <v>7.3742705740869052E-3</v>
      </c>
      <c r="L487" s="74">
        <f t="shared" si="23"/>
        <v>1.2893245332302072</v>
      </c>
    </row>
    <row r="488" spans="1:12" x14ac:dyDescent="0.2">
      <c r="A488" s="118" t="s">
        <v>2216</v>
      </c>
      <c r="B488" s="59" t="s">
        <v>570</v>
      </c>
      <c r="C488" s="59" t="s">
        <v>915</v>
      </c>
      <c r="D488" s="118" t="s">
        <v>228</v>
      </c>
      <c r="E488" s="118" t="s">
        <v>1053</v>
      </c>
      <c r="F488" s="119">
        <v>2.101393195</v>
      </c>
      <c r="G488" s="119">
        <v>3.2383423530000002</v>
      </c>
      <c r="H488" s="74">
        <f t="shared" si="21"/>
        <v>-0.35108985834889583</v>
      </c>
      <c r="I488" s="119">
        <v>3.0601936800000002</v>
      </c>
      <c r="J488" s="119">
        <v>7.4246942100000002</v>
      </c>
      <c r="K488" s="74">
        <f t="shared" si="22"/>
        <v>-0.58783572852355892</v>
      </c>
      <c r="L488" s="74">
        <f t="shared" si="23"/>
        <v>1.4562689587466757</v>
      </c>
    </row>
    <row r="489" spans="1:12" x14ac:dyDescent="0.2">
      <c r="A489" s="118" t="s">
        <v>2389</v>
      </c>
      <c r="B489" s="59" t="s">
        <v>1398</v>
      </c>
      <c r="C489" s="59" t="s">
        <v>681</v>
      </c>
      <c r="D489" s="118" t="s">
        <v>228</v>
      </c>
      <c r="E489" s="118" t="s">
        <v>1053</v>
      </c>
      <c r="F489" s="119">
        <v>3.5301412619999999</v>
      </c>
      <c r="G489" s="119">
        <v>1.1434297</v>
      </c>
      <c r="H489" s="74">
        <f t="shared" si="21"/>
        <v>2.0873268920686598</v>
      </c>
      <c r="I489" s="119">
        <v>3.0434767699999998</v>
      </c>
      <c r="J489" s="119">
        <v>1.5474855000000001</v>
      </c>
      <c r="K489" s="74">
        <f t="shared" si="22"/>
        <v>0.96672393376222243</v>
      </c>
      <c r="L489" s="74">
        <f t="shared" si="23"/>
        <v>0.86214022162833204</v>
      </c>
    </row>
    <row r="490" spans="1:12" x14ac:dyDescent="0.2">
      <c r="A490" s="118" t="s">
        <v>1908</v>
      </c>
      <c r="B490" s="59" t="s">
        <v>400</v>
      </c>
      <c r="C490" s="59" t="s">
        <v>919</v>
      </c>
      <c r="D490" s="118" t="s">
        <v>229</v>
      </c>
      <c r="E490" s="118" t="s">
        <v>230</v>
      </c>
      <c r="F490" s="119">
        <v>6.0297795199999999</v>
      </c>
      <c r="G490" s="119">
        <v>2.9794000000000001E-3</v>
      </c>
      <c r="H490" s="74" t="str">
        <f t="shared" si="21"/>
        <v/>
      </c>
      <c r="I490" s="119">
        <v>2.9739453300000003</v>
      </c>
      <c r="J490" s="119">
        <v>0</v>
      </c>
      <c r="K490" s="74" t="str">
        <f t="shared" si="22"/>
        <v/>
      </c>
      <c r="L490" s="74">
        <f t="shared" si="23"/>
        <v>0.4932096306566115</v>
      </c>
    </row>
    <row r="491" spans="1:12" x14ac:dyDescent="0.2">
      <c r="A491" s="118" t="s">
        <v>1911</v>
      </c>
      <c r="B491" s="59" t="s">
        <v>613</v>
      </c>
      <c r="C491" s="59" t="s">
        <v>919</v>
      </c>
      <c r="D491" s="118" t="s">
        <v>229</v>
      </c>
      <c r="E491" s="118" t="s">
        <v>230</v>
      </c>
      <c r="F491" s="119">
        <v>5.9008359850000005</v>
      </c>
      <c r="G491" s="119">
        <v>8.9264867599999995</v>
      </c>
      <c r="H491" s="74">
        <f t="shared" si="21"/>
        <v>-0.33895202629528121</v>
      </c>
      <c r="I491" s="119">
        <v>2.97179758</v>
      </c>
      <c r="J491" s="119">
        <v>28.42727451</v>
      </c>
      <c r="K491" s="74">
        <f t="shared" si="22"/>
        <v>-0.89545963757606817</v>
      </c>
      <c r="L491" s="74">
        <f t="shared" si="23"/>
        <v>0.50362314552621812</v>
      </c>
    </row>
    <row r="492" spans="1:12" x14ac:dyDescent="0.2">
      <c r="A492" s="118" t="s">
        <v>1735</v>
      </c>
      <c r="B492" s="59" t="s">
        <v>137</v>
      </c>
      <c r="C492" s="59" t="s">
        <v>681</v>
      </c>
      <c r="D492" s="118" t="s">
        <v>228</v>
      </c>
      <c r="E492" s="118" t="s">
        <v>1053</v>
      </c>
      <c r="F492" s="119">
        <v>1.914306791</v>
      </c>
      <c r="G492" s="119">
        <v>12.267138861999999</v>
      </c>
      <c r="H492" s="74">
        <f t="shared" si="21"/>
        <v>-0.84394838824805662</v>
      </c>
      <c r="I492" s="119">
        <v>2.8771828399999997</v>
      </c>
      <c r="J492" s="119">
        <v>46.616805715682347</v>
      </c>
      <c r="K492" s="74">
        <f t="shared" si="22"/>
        <v>-0.93828013747771466</v>
      </c>
      <c r="L492" s="74">
        <f t="shared" si="23"/>
        <v>1.502989412944103</v>
      </c>
    </row>
    <row r="493" spans="1:12" x14ac:dyDescent="0.2">
      <c r="A493" s="118" t="s">
        <v>2213</v>
      </c>
      <c r="B493" s="59" t="s">
        <v>485</v>
      </c>
      <c r="C493" s="59" t="s">
        <v>915</v>
      </c>
      <c r="D493" s="118" t="s">
        <v>228</v>
      </c>
      <c r="E493" s="118" t="s">
        <v>1053</v>
      </c>
      <c r="F493" s="119">
        <v>3.4015164599999999</v>
      </c>
      <c r="G493" s="119">
        <v>2.8078336510000002</v>
      </c>
      <c r="H493" s="74">
        <f t="shared" si="21"/>
        <v>0.21143802760130104</v>
      </c>
      <c r="I493" s="119">
        <v>2.8322913599999997</v>
      </c>
      <c r="J493" s="119">
        <v>6.2324745400000001</v>
      </c>
      <c r="K493" s="74">
        <f t="shared" si="22"/>
        <v>-0.54555909666018465</v>
      </c>
      <c r="L493" s="74">
        <f t="shared" si="23"/>
        <v>0.83265549154508567</v>
      </c>
    </row>
    <row r="494" spans="1:12" x14ac:dyDescent="0.2">
      <c r="A494" s="118" t="s">
        <v>2685</v>
      </c>
      <c r="B494" s="59" t="s">
        <v>346</v>
      </c>
      <c r="C494" s="59" t="s">
        <v>920</v>
      </c>
      <c r="D494" s="118" t="s">
        <v>228</v>
      </c>
      <c r="E494" s="118" t="s">
        <v>1053</v>
      </c>
      <c r="F494" s="119">
        <v>4.8959857109999998</v>
      </c>
      <c r="G494" s="119">
        <v>1.8156787730000001</v>
      </c>
      <c r="H494" s="74">
        <f t="shared" si="21"/>
        <v>1.6965043507726238</v>
      </c>
      <c r="I494" s="119">
        <v>2.8253168099999999</v>
      </c>
      <c r="J494" s="119">
        <v>3.4573987900000001</v>
      </c>
      <c r="K494" s="74">
        <f t="shared" si="22"/>
        <v>-0.18282009637655949</v>
      </c>
      <c r="L494" s="74">
        <f t="shared" si="23"/>
        <v>0.57706802608762764</v>
      </c>
    </row>
    <row r="495" spans="1:12" x14ac:dyDescent="0.2">
      <c r="A495" s="118" t="s">
        <v>2996</v>
      </c>
      <c r="B495" s="59" t="s">
        <v>127</v>
      </c>
      <c r="C495" s="59" t="s">
        <v>681</v>
      </c>
      <c r="D495" s="118" t="s">
        <v>854</v>
      </c>
      <c r="E495" s="118" t="s">
        <v>1053</v>
      </c>
      <c r="F495" s="119">
        <v>5.7835917109999997</v>
      </c>
      <c r="G495" s="119">
        <v>10.961122218</v>
      </c>
      <c r="H495" s="74">
        <f t="shared" si="21"/>
        <v>-0.47235405317328072</v>
      </c>
      <c r="I495" s="119">
        <v>2.8071057400000003</v>
      </c>
      <c r="J495" s="119">
        <v>35.742614850000002</v>
      </c>
      <c r="K495" s="74">
        <f t="shared" si="22"/>
        <v>-0.92146333580292039</v>
      </c>
      <c r="L495" s="74">
        <f t="shared" si="23"/>
        <v>0.48535683019620407</v>
      </c>
    </row>
    <row r="496" spans="1:12" x14ac:dyDescent="0.2">
      <c r="A496" s="118" t="s">
        <v>2277</v>
      </c>
      <c r="B496" s="59" t="s">
        <v>940</v>
      </c>
      <c r="C496" s="59" t="s">
        <v>919</v>
      </c>
      <c r="D496" s="118" t="s">
        <v>229</v>
      </c>
      <c r="E496" s="118" t="s">
        <v>230</v>
      </c>
      <c r="F496" s="119">
        <v>2.7158292299999998</v>
      </c>
      <c r="G496" s="119">
        <v>0.797535934</v>
      </c>
      <c r="H496" s="74">
        <f t="shared" si="21"/>
        <v>2.4052750656373556</v>
      </c>
      <c r="I496" s="119">
        <v>2.7852068700000001</v>
      </c>
      <c r="J496" s="119">
        <v>0.68696541</v>
      </c>
      <c r="K496" s="74">
        <f t="shared" si="22"/>
        <v>3.0543626061172429</v>
      </c>
      <c r="L496" s="74">
        <f t="shared" si="23"/>
        <v>1.0255456562708842</v>
      </c>
    </row>
    <row r="497" spans="1:12" x14ac:dyDescent="0.2">
      <c r="A497" s="118" t="s">
        <v>2241</v>
      </c>
      <c r="B497" s="59" t="s">
        <v>970</v>
      </c>
      <c r="C497" s="59" t="s">
        <v>919</v>
      </c>
      <c r="D497" s="118" t="s">
        <v>229</v>
      </c>
      <c r="E497" s="118" t="s">
        <v>230</v>
      </c>
      <c r="F497" s="119">
        <v>3.1284423119999998</v>
      </c>
      <c r="G497" s="119">
        <v>1.6703688810000001</v>
      </c>
      <c r="H497" s="74">
        <f t="shared" si="21"/>
        <v>0.87290504964813187</v>
      </c>
      <c r="I497" s="119">
        <v>2.7488107799999999</v>
      </c>
      <c r="J497" s="119">
        <v>3.0271944</v>
      </c>
      <c r="K497" s="74">
        <f t="shared" si="22"/>
        <v>-9.196093253872295E-2</v>
      </c>
      <c r="L497" s="74">
        <f t="shared" si="23"/>
        <v>0.87865157987928411</v>
      </c>
    </row>
    <row r="498" spans="1:12" x14ac:dyDescent="0.2">
      <c r="A498" s="118" t="s">
        <v>2365</v>
      </c>
      <c r="B498" s="59" t="s">
        <v>863</v>
      </c>
      <c r="C498" s="59" t="s">
        <v>918</v>
      </c>
      <c r="D498" s="118" t="s">
        <v>228</v>
      </c>
      <c r="E498" s="118" t="s">
        <v>1053</v>
      </c>
      <c r="F498" s="119">
        <v>1.669477718</v>
      </c>
      <c r="G498" s="119">
        <v>0.58631021799999994</v>
      </c>
      <c r="H498" s="74">
        <f t="shared" si="21"/>
        <v>1.8474307060430597</v>
      </c>
      <c r="I498" s="119">
        <v>2.6977896800000001</v>
      </c>
      <c r="J498" s="119">
        <v>0.37069350000000001</v>
      </c>
      <c r="K498" s="74">
        <f t="shared" si="22"/>
        <v>6.2776827217094446</v>
      </c>
      <c r="L498" s="74">
        <f t="shared" si="23"/>
        <v>1.6159482998263053</v>
      </c>
    </row>
    <row r="499" spans="1:12" x14ac:dyDescent="0.2">
      <c r="A499" s="118" t="s">
        <v>2880</v>
      </c>
      <c r="B499" s="59" t="s">
        <v>1711</v>
      </c>
      <c r="C499" s="59" t="s">
        <v>681</v>
      </c>
      <c r="D499" s="118" t="s">
        <v>228</v>
      </c>
      <c r="E499" s="118" t="s">
        <v>1053</v>
      </c>
      <c r="F499" s="119">
        <v>0.25521199</v>
      </c>
      <c r="G499" s="119">
        <v>5.5873529999999998E-2</v>
      </c>
      <c r="H499" s="74">
        <f t="shared" si="21"/>
        <v>3.567672563376612</v>
      </c>
      <c r="I499" s="119">
        <v>2.6858366899999999</v>
      </c>
      <c r="J499" s="119">
        <v>0</v>
      </c>
      <c r="K499" s="74" t="str">
        <f t="shared" si="22"/>
        <v/>
      </c>
      <c r="L499" s="74">
        <f t="shared" si="23"/>
        <v>10.523943996518344</v>
      </c>
    </row>
    <row r="500" spans="1:12" x14ac:dyDescent="0.2">
      <c r="A500" s="118" t="s">
        <v>1672</v>
      </c>
      <c r="B500" s="59" t="s">
        <v>1673</v>
      </c>
      <c r="C500" s="59" t="s">
        <v>681</v>
      </c>
      <c r="D500" s="118" t="s">
        <v>229</v>
      </c>
      <c r="E500" s="118" t="s">
        <v>1053</v>
      </c>
      <c r="F500" s="119">
        <v>0.89665882999999991</v>
      </c>
      <c r="G500" s="119">
        <v>0.44432837599999997</v>
      </c>
      <c r="H500" s="74">
        <f t="shared" si="21"/>
        <v>1.0180093787212905</v>
      </c>
      <c r="I500" s="119">
        <v>2.6614540524502002</v>
      </c>
      <c r="J500" s="119">
        <v>0.1971793</v>
      </c>
      <c r="K500" s="74">
        <f t="shared" si="22"/>
        <v>12.497634145420944</v>
      </c>
      <c r="L500" s="74">
        <f t="shared" si="23"/>
        <v>2.9681903120835829</v>
      </c>
    </row>
    <row r="501" spans="1:12" x14ac:dyDescent="0.2">
      <c r="A501" s="118" t="s">
        <v>1771</v>
      </c>
      <c r="B501" s="59" t="s">
        <v>1656</v>
      </c>
      <c r="C501" s="59" t="s">
        <v>681</v>
      </c>
      <c r="D501" s="118" t="s">
        <v>228</v>
      </c>
      <c r="E501" s="118" t="s">
        <v>230</v>
      </c>
      <c r="F501" s="119">
        <v>5.0875209769999996</v>
      </c>
      <c r="G501" s="119">
        <v>3.7212366719999999</v>
      </c>
      <c r="H501" s="74">
        <f t="shared" si="21"/>
        <v>0.36715866939623654</v>
      </c>
      <c r="I501" s="119">
        <v>2.6551706299999998</v>
      </c>
      <c r="J501" s="119">
        <v>9.50789872</v>
      </c>
      <c r="K501" s="74">
        <f t="shared" si="22"/>
        <v>-0.72074054339527094</v>
      </c>
      <c r="L501" s="74">
        <f t="shared" si="23"/>
        <v>0.52189870901833535</v>
      </c>
    </row>
    <row r="502" spans="1:12" x14ac:dyDescent="0.2">
      <c r="A502" s="118" t="s">
        <v>1935</v>
      </c>
      <c r="B502" s="59" t="s">
        <v>9</v>
      </c>
      <c r="C502" s="59" t="s">
        <v>919</v>
      </c>
      <c r="D502" s="118" t="s">
        <v>854</v>
      </c>
      <c r="E502" s="118" t="s">
        <v>1053</v>
      </c>
      <c r="F502" s="119">
        <v>0</v>
      </c>
      <c r="G502" s="119">
        <v>1.81726907630522E-2</v>
      </c>
      <c r="H502" s="74">
        <f t="shared" si="21"/>
        <v>-1</v>
      </c>
      <c r="I502" s="119">
        <v>2.6410858359536351</v>
      </c>
      <c r="J502" s="119">
        <v>0</v>
      </c>
      <c r="K502" s="74" t="str">
        <f t="shared" si="22"/>
        <v/>
      </c>
      <c r="L502" s="74" t="str">
        <f t="shared" si="23"/>
        <v/>
      </c>
    </row>
    <row r="503" spans="1:12" x14ac:dyDescent="0.2">
      <c r="A503" s="118" t="s">
        <v>2703</v>
      </c>
      <c r="B503" s="59" t="s">
        <v>223</v>
      </c>
      <c r="C503" s="59" t="s">
        <v>920</v>
      </c>
      <c r="D503" s="118" t="s">
        <v>228</v>
      </c>
      <c r="E503" s="118" t="s">
        <v>230</v>
      </c>
      <c r="F503" s="119">
        <v>0.19811846</v>
      </c>
      <c r="G503" s="119">
        <v>0.25905307999999999</v>
      </c>
      <c r="H503" s="74">
        <f t="shared" si="21"/>
        <v>-0.23522059648933724</v>
      </c>
      <c r="I503" s="119">
        <v>2.6192183099999999</v>
      </c>
      <c r="J503" s="119">
        <v>4.0845019999999996E-2</v>
      </c>
      <c r="K503" s="74">
        <f t="shared" si="22"/>
        <v>63.125768820776685</v>
      </c>
      <c r="L503" s="74">
        <f t="shared" si="23"/>
        <v>13.220465725404891</v>
      </c>
    </row>
    <row r="504" spans="1:12" x14ac:dyDescent="0.2">
      <c r="A504" s="118" t="s">
        <v>2692</v>
      </c>
      <c r="B504" s="59" t="s">
        <v>1394</v>
      </c>
      <c r="C504" s="59" t="s">
        <v>920</v>
      </c>
      <c r="D504" s="118" t="s">
        <v>228</v>
      </c>
      <c r="E504" s="118" t="s">
        <v>1053</v>
      </c>
      <c r="F504" s="119">
        <v>1.2094068</v>
      </c>
      <c r="G504" s="119">
        <v>0.47524691999999996</v>
      </c>
      <c r="H504" s="74">
        <f t="shared" si="21"/>
        <v>1.5447967132538176</v>
      </c>
      <c r="I504" s="119">
        <v>2.5339977400000002</v>
      </c>
      <c r="J504" s="119">
        <v>0.23510410000000001</v>
      </c>
      <c r="K504" s="74">
        <f t="shared" si="22"/>
        <v>9.7781945955004623</v>
      </c>
      <c r="L504" s="74">
        <f t="shared" si="23"/>
        <v>2.0952401954412694</v>
      </c>
    </row>
    <row r="505" spans="1:12" x14ac:dyDescent="0.2">
      <c r="A505" s="118" t="s">
        <v>2851</v>
      </c>
      <c r="B505" s="59" t="s">
        <v>1055</v>
      </c>
      <c r="C505" s="59" t="s">
        <v>681</v>
      </c>
      <c r="D505" s="118" t="s">
        <v>228</v>
      </c>
      <c r="E505" s="118" t="s">
        <v>1053</v>
      </c>
      <c r="F505" s="119">
        <v>7.5688679999999994E-2</v>
      </c>
      <c r="G505" s="119">
        <v>0.21477807000000002</v>
      </c>
      <c r="H505" s="74">
        <f t="shared" si="21"/>
        <v>-0.64759586488508813</v>
      </c>
      <c r="I505" s="119">
        <v>2.5292914999999998</v>
      </c>
      <c r="J505" s="119">
        <v>2.482962E-2</v>
      </c>
      <c r="K505" s="74" t="str">
        <f t="shared" si="22"/>
        <v/>
      </c>
      <c r="L505" s="74">
        <f t="shared" si="23"/>
        <v>33.417038056417418</v>
      </c>
    </row>
    <row r="506" spans="1:12" x14ac:dyDescent="0.2">
      <c r="A506" s="118" t="s">
        <v>1912</v>
      </c>
      <c r="B506" s="59" t="s">
        <v>338</v>
      </c>
      <c r="C506" s="59" t="s">
        <v>919</v>
      </c>
      <c r="D506" s="118" t="s">
        <v>229</v>
      </c>
      <c r="E506" s="118" t="s">
        <v>1053</v>
      </c>
      <c r="F506" s="119">
        <v>1.1470196799999999</v>
      </c>
      <c r="G506" s="119">
        <v>1.75700787</v>
      </c>
      <c r="H506" s="74">
        <f t="shared" si="21"/>
        <v>-0.3471744210229406</v>
      </c>
      <c r="I506" s="119">
        <v>2.5095673941469698</v>
      </c>
      <c r="J506" s="119">
        <v>3.25402266</v>
      </c>
      <c r="K506" s="74">
        <f t="shared" si="22"/>
        <v>-0.22877998822940904</v>
      </c>
      <c r="L506" s="74">
        <f t="shared" si="23"/>
        <v>2.1879026470992811</v>
      </c>
    </row>
    <row r="507" spans="1:12" x14ac:dyDescent="0.2">
      <c r="A507" s="118" t="s">
        <v>1909</v>
      </c>
      <c r="B507" s="59" t="s">
        <v>327</v>
      </c>
      <c r="C507" s="59" t="s">
        <v>919</v>
      </c>
      <c r="D507" s="118" t="s">
        <v>229</v>
      </c>
      <c r="E507" s="118" t="s">
        <v>1053</v>
      </c>
      <c r="F507" s="119">
        <v>0.46466056</v>
      </c>
      <c r="G507" s="119">
        <v>0.69401824999999995</v>
      </c>
      <c r="H507" s="74">
        <f t="shared" si="21"/>
        <v>-0.33047789449340848</v>
      </c>
      <c r="I507" s="119">
        <v>2.4477599700000003</v>
      </c>
      <c r="J507" s="119">
        <v>0.47220178000000002</v>
      </c>
      <c r="K507" s="74">
        <f t="shared" si="22"/>
        <v>4.1837161011972475</v>
      </c>
      <c r="L507" s="74">
        <f t="shared" si="23"/>
        <v>5.2678453493018651</v>
      </c>
    </row>
    <row r="508" spans="1:12" x14ac:dyDescent="0.2">
      <c r="A508" s="118" t="s">
        <v>2085</v>
      </c>
      <c r="B508" s="59" t="s">
        <v>2086</v>
      </c>
      <c r="C508" s="59" t="s">
        <v>919</v>
      </c>
      <c r="D508" s="118" t="s">
        <v>854</v>
      </c>
      <c r="E508" s="118" t="s">
        <v>230</v>
      </c>
      <c r="F508" s="119">
        <v>7.71638964</v>
      </c>
      <c r="G508" s="119">
        <v>1.65300044</v>
      </c>
      <c r="H508" s="74">
        <f t="shared" si="21"/>
        <v>3.6681110623297837</v>
      </c>
      <c r="I508" s="119">
        <v>2.4464222100000002</v>
      </c>
      <c r="J508" s="119">
        <v>2.9459780000000002</v>
      </c>
      <c r="K508" s="74">
        <f t="shared" si="22"/>
        <v>-0.16957213869214227</v>
      </c>
      <c r="L508" s="74">
        <f t="shared" si="23"/>
        <v>0.31704233769097229</v>
      </c>
    </row>
    <row r="509" spans="1:12" x14ac:dyDescent="0.2">
      <c r="A509" s="118" t="s">
        <v>1916</v>
      </c>
      <c r="B509" s="59" t="s">
        <v>399</v>
      </c>
      <c r="C509" s="59" t="s">
        <v>919</v>
      </c>
      <c r="D509" s="118" t="s">
        <v>229</v>
      </c>
      <c r="E509" s="118" t="s">
        <v>230</v>
      </c>
      <c r="F509" s="119">
        <v>2.130518125</v>
      </c>
      <c r="G509" s="119">
        <v>0.81288894999999994</v>
      </c>
      <c r="H509" s="74">
        <f t="shared" si="21"/>
        <v>1.6209214985638569</v>
      </c>
      <c r="I509" s="119">
        <v>2.4419446600000003</v>
      </c>
      <c r="J509" s="119">
        <v>0.74693415000000007</v>
      </c>
      <c r="K509" s="74">
        <f t="shared" si="22"/>
        <v>2.2692904187069236</v>
      </c>
      <c r="L509" s="74">
        <f t="shared" si="23"/>
        <v>1.1461740838276138</v>
      </c>
    </row>
    <row r="510" spans="1:12" x14ac:dyDescent="0.2">
      <c r="A510" s="118" t="s">
        <v>2142</v>
      </c>
      <c r="B510" s="59" t="s">
        <v>442</v>
      </c>
      <c r="C510" s="59" t="s">
        <v>915</v>
      </c>
      <c r="D510" s="118" t="s">
        <v>228</v>
      </c>
      <c r="E510" s="118" t="s">
        <v>1053</v>
      </c>
      <c r="F510" s="119">
        <v>3.8952617480000002</v>
      </c>
      <c r="G510" s="119">
        <v>0.73619416299999996</v>
      </c>
      <c r="H510" s="74">
        <f t="shared" si="21"/>
        <v>4.2910793697776173</v>
      </c>
      <c r="I510" s="119">
        <v>2.4410262200000004</v>
      </c>
      <c r="J510" s="119">
        <v>0.54675541000000005</v>
      </c>
      <c r="K510" s="74">
        <f t="shared" si="22"/>
        <v>3.4645671087186871</v>
      </c>
      <c r="L510" s="74">
        <f t="shared" si="23"/>
        <v>0.6266655177289</v>
      </c>
    </row>
    <row r="511" spans="1:12" x14ac:dyDescent="0.2">
      <c r="A511" s="118" t="s">
        <v>1107</v>
      </c>
      <c r="B511" s="59" t="s">
        <v>1108</v>
      </c>
      <c r="C511" s="59" t="s">
        <v>510</v>
      </c>
      <c r="D511" s="118" t="s">
        <v>228</v>
      </c>
      <c r="E511" s="118" t="s">
        <v>1053</v>
      </c>
      <c r="F511" s="119">
        <v>0.92567252</v>
      </c>
      <c r="G511" s="119">
        <v>1.0111715400000001</v>
      </c>
      <c r="H511" s="74">
        <f t="shared" si="21"/>
        <v>-8.4554416948878997E-2</v>
      </c>
      <c r="I511" s="119">
        <v>2.4314785425110998</v>
      </c>
      <c r="J511" s="119">
        <v>1.35699653</v>
      </c>
      <c r="K511" s="74">
        <f t="shared" si="22"/>
        <v>0.79180896100824949</v>
      </c>
      <c r="L511" s="74">
        <f t="shared" si="23"/>
        <v>2.6267157012623641</v>
      </c>
    </row>
    <row r="512" spans="1:12" x14ac:dyDescent="0.2">
      <c r="A512" s="118" t="s">
        <v>1857</v>
      </c>
      <c r="B512" s="59" t="s">
        <v>959</v>
      </c>
      <c r="C512" s="59" t="s">
        <v>919</v>
      </c>
      <c r="D512" s="118" t="s">
        <v>229</v>
      </c>
      <c r="E512" s="118" t="s">
        <v>230</v>
      </c>
      <c r="F512" s="119">
        <v>5.0706693290000002</v>
      </c>
      <c r="G512" s="119">
        <v>3.5771685249999998</v>
      </c>
      <c r="H512" s="74">
        <f t="shared" si="21"/>
        <v>0.41750920974571648</v>
      </c>
      <c r="I512" s="119">
        <v>2.4062623300000001</v>
      </c>
      <c r="J512" s="119">
        <v>8.6369740120423</v>
      </c>
      <c r="K512" s="74">
        <f t="shared" si="22"/>
        <v>-0.72139984135126345</v>
      </c>
      <c r="L512" s="74">
        <f t="shared" si="23"/>
        <v>0.47454530632439118</v>
      </c>
    </row>
    <row r="513" spans="1:12" x14ac:dyDescent="0.2">
      <c r="A513" s="118" t="s">
        <v>2394</v>
      </c>
      <c r="B513" s="59" t="s">
        <v>416</v>
      </c>
      <c r="C513" s="59" t="s">
        <v>681</v>
      </c>
      <c r="D513" s="118" t="s">
        <v>228</v>
      </c>
      <c r="E513" s="118" t="s">
        <v>1053</v>
      </c>
      <c r="F513" s="119">
        <v>1.6478767700000001</v>
      </c>
      <c r="G513" s="119">
        <v>0.5841696999999999</v>
      </c>
      <c r="H513" s="74">
        <f t="shared" si="21"/>
        <v>1.8208870983893899</v>
      </c>
      <c r="I513" s="119">
        <v>2.39269504</v>
      </c>
      <c r="J513" s="119">
        <v>0.35902146000000001</v>
      </c>
      <c r="K513" s="74">
        <f t="shared" si="22"/>
        <v>5.6644903065125964</v>
      </c>
      <c r="L513" s="74">
        <f t="shared" si="23"/>
        <v>1.4519866312576273</v>
      </c>
    </row>
    <row r="514" spans="1:12" x14ac:dyDescent="0.2">
      <c r="A514" s="118" t="s">
        <v>1869</v>
      </c>
      <c r="B514" s="59" t="s">
        <v>1577</v>
      </c>
      <c r="C514" s="59" t="s">
        <v>919</v>
      </c>
      <c r="D514" s="118" t="s">
        <v>229</v>
      </c>
      <c r="E514" s="118" t="s">
        <v>1053</v>
      </c>
      <c r="F514" s="119">
        <v>5.2698611299999998</v>
      </c>
      <c r="G514" s="119">
        <v>6.962874835</v>
      </c>
      <c r="H514" s="74">
        <f t="shared" si="21"/>
        <v>-0.24314866274628366</v>
      </c>
      <c r="I514" s="119">
        <v>2.3308839349313097</v>
      </c>
      <c r="J514" s="119">
        <v>23.017880317004948</v>
      </c>
      <c r="K514" s="74">
        <f t="shared" si="22"/>
        <v>-0.89873594341311613</v>
      </c>
      <c r="L514" s="74">
        <f t="shared" si="23"/>
        <v>0.44230462196853182</v>
      </c>
    </row>
    <row r="515" spans="1:12" x14ac:dyDescent="0.2">
      <c r="A515" s="118" t="s">
        <v>2560</v>
      </c>
      <c r="B515" s="118" t="s">
        <v>2554</v>
      </c>
      <c r="C515" s="59" t="s">
        <v>918</v>
      </c>
      <c r="D515" s="118" t="s">
        <v>854</v>
      </c>
      <c r="E515" s="118" t="s">
        <v>1053</v>
      </c>
      <c r="F515" s="119">
        <v>0.39213065999999996</v>
      </c>
      <c r="G515" s="119">
        <v>3.31585771</v>
      </c>
      <c r="H515" s="74">
        <f t="shared" si="21"/>
        <v>-0.88174080606130711</v>
      </c>
      <c r="I515" s="119">
        <v>2.3136549900000003</v>
      </c>
      <c r="J515" s="119">
        <v>7.6500675500000002</v>
      </c>
      <c r="K515" s="74">
        <f t="shared" si="22"/>
        <v>-0.69756410974436422</v>
      </c>
      <c r="L515" s="74">
        <f t="shared" si="23"/>
        <v>5.9002144591295167</v>
      </c>
    </row>
    <row r="516" spans="1:12" x14ac:dyDescent="0.2">
      <c r="A516" s="118" t="s">
        <v>2190</v>
      </c>
      <c r="B516" s="59" t="s">
        <v>151</v>
      </c>
      <c r="C516" s="59" t="s">
        <v>915</v>
      </c>
      <c r="D516" s="118" t="s">
        <v>228</v>
      </c>
      <c r="E516" s="118" t="s">
        <v>1053</v>
      </c>
      <c r="F516" s="119">
        <v>11.591545654999999</v>
      </c>
      <c r="G516" s="119">
        <v>0.95574325500000001</v>
      </c>
      <c r="H516" s="74">
        <f t="shared" si="21"/>
        <v>11.128304954660653</v>
      </c>
      <c r="I516" s="119">
        <v>2.3012056200000002</v>
      </c>
      <c r="J516" s="119">
        <v>1.1567500400000001</v>
      </c>
      <c r="K516" s="74">
        <f t="shared" si="22"/>
        <v>0.98937154996770071</v>
      </c>
      <c r="L516" s="74">
        <f t="shared" si="23"/>
        <v>0.19852448400678799</v>
      </c>
    </row>
    <row r="517" spans="1:12" x14ac:dyDescent="0.2">
      <c r="A517" s="118" t="s">
        <v>2845</v>
      </c>
      <c r="B517" s="59" t="s">
        <v>1648</v>
      </c>
      <c r="C517" s="59" t="s">
        <v>681</v>
      </c>
      <c r="D517" s="118" t="s">
        <v>229</v>
      </c>
      <c r="E517" s="118" t="s">
        <v>1053</v>
      </c>
      <c r="F517" s="119">
        <v>1.2235465859999999</v>
      </c>
      <c r="G517" s="119">
        <v>0.32428895400000002</v>
      </c>
      <c r="H517" s="74">
        <f t="shared" si="21"/>
        <v>2.7730134526876293</v>
      </c>
      <c r="I517" s="119">
        <v>2.2997068500000002</v>
      </c>
      <c r="J517" s="119">
        <v>8.3317749999999996E-2</v>
      </c>
      <c r="K517" s="74">
        <f t="shared" si="22"/>
        <v>26.601643707373281</v>
      </c>
      <c r="L517" s="74">
        <f t="shared" si="23"/>
        <v>1.8795417161173791</v>
      </c>
    </row>
    <row r="518" spans="1:12" x14ac:dyDescent="0.2">
      <c r="A518" s="118" t="s">
        <v>2507</v>
      </c>
      <c r="B518" s="59" t="s">
        <v>212</v>
      </c>
      <c r="C518" s="59" t="s">
        <v>914</v>
      </c>
      <c r="D518" s="118" t="s">
        <v>228</v>
      </c>
      <c r="E518" s="118" t="s">
        <v>3028</v>
      </c>
      <c r="F518" s="119">
        <v>1.587556298</v>
      </c>
      <c r="G518" s="119">
        <v>0.13895274499999999</v>
      </c>
      <c r="H518" s="74">
        <f t="shared" si="21"/>
        <v>10.425152471798956</v>
      </c>
      <c r="I518" s="119">
        <v>2.29239171</v>
      </c>
      <c r="J518" s="119">
        <v>1.209622E-2</v>
      </c>
      <c r="K518" s="74" t="str">
        <f t="shared" si="22"/>
        <v/>
      </c>
      <c r="L518" s="74">
        <f t="shared" si="23"/>
        <v>1.4439750658845611</v>
      </c>
    </row>
    <row r="519" spans="1:12" x14ac:dyDescent="0.2">
      <c r="A519" s="118" t="s">
        <v>2390</v>
      </c>
      <c r="B519" s="59" t="s">
        <v>607</v>
      </c>
      <c r="C519" s="59" t="s">
        <v>681</v>
      </c>
      <c r="D519" s="118" t="s">
        <v>228</v>
      </c>
      <c r="E519" s="118" t="s">
        <v>1053</v>
      </c>
      <c r="F519" s="119">
        <v>3.3912769460000001</v>
      </c>
      <c r="G519" s="119">
        <v>0.12409055000000001</v>
      </c>
      <c r="H519" s="74">
        <f t="shared" ref="H519:H582" si="24">IF(ISERROR(F519/G519-1),"",IF((F519/G519-1)&gt;10000%,"",F519/G519-1))</f>
        <v>26.32905081007377</v>
      </c>
      <c r="I519" s="119">
        <v>2.2879448099999999</v>
      </c>
      <c r="J519" s="119">
        <v>7.9559000000000001E-3</v>
      </c>
      <c r="K519" s="74" t="str">
        <f t="shared" ref="K519:K582" si="25">IF(ISERROR(I519/J519-1),"",IF((I519/J519-1)&gt;10000%,"",I519/J519-1))</f>
        <v/>
      </c>
      <c r="L519" s="74">
        <f t="shared" ref="L519:L582" si="26">IF(ISERROR(I519/F519),"",IF(I519/F519&gt;10000%,"",I519/F519))</f>
        <v>0.67465584392882549</v>
      </c>
    </row>
    <row r="520" spans="1:12" x14ac:dyDescent="0.2">
      <c r="A520" s="118" t="s">
        <v>2500</v>
      </c>
      <c r="B520" s="59" t="s">
        <v>71</v>
      </c>
      <c r="C520" s="59" t="s">
        <v>914</v>
      </c>
      <c r="D520" s="118" t="s">
        <v>228</v>
      </c>
      <c r="E520" s="118" t="s">
        <v>3028</v>
      </c>
      <c r="F520" s="119">
        <v>2.5298365699999996</v>
      </c>
      <c r="G520" s="119">
        <v>3.2001042100000001</v>
      </c>
      <c r="H520" s="74">
        <f t="shared" si="24"/>
        <v>-0.20945181657068612</v>
      </c>
      <c r="I520" s="119">
        <v>2.2608554999999999</v>
      </c>
      <c r="J520" s="119">
        <v>7.3348590599999994</v>
      </c>
      <c r="K520" s="74">
        <f t="shared" si="25"/>
        <v>-0.69176565200422546</v>
      </c>
      <c r="L520" s="74">
        <f t="shared" si="26"/>
        <v>0.89367650337982119</v>
      </c>
    </row>
    <row r="521" spans="1:12" x14ac:dyDescent="0.2">
      <c r="A521" s="118" t="s">
        <v>2109</v>
      </c>
      <c r="B521" s="59" t="s">
        <v>1625</v>
      </c>
      <c r="C521" s="59" t="s">
        <v>1003</v>
      </c>
      <c r="D521" s="118" t="s">
        <v>229</v>
      </c>
      <c r="E521" s="118" t="s">
        <v>230</v>
      </c>
      <c r="F521" s="119">
        <v>1.3505800700000001</v>
      </c>
      <c r="G521" s="119">
        <v>2.5332509500000002</v>
      </c>
      <c r="H521" s="74">
        <f t="shared" si="24"/>
        <v>-0.46685895055126692</v>
      </c>
      <c r="I521" s="119">
        <v>2.2089957999999998</v>
      </c>
      <c r="J521" s="119">
        <v>5.5002281399999999</v>
      </c>
      <c r="K521" s="74">
        <f t="shared" si="25"/>
        <v>-0.59838105915366635</v>
      </c>
      <c r="L521" s="74">
        <f t="shared" si="26"/>
        <v>1.6355904022780372</v>
      </c>
    </row>
    <row r="522" spans="1:12" x14ac:dyDescent="0.2">
      <c r="A522" s="118" t="s">
        <v>2337</v>
      </c>
      <c r="B522" s="118" t="s">
        <v>84</v>
      </c>
      <c r="C522" s="118" t="s">
        <v>921</v>
      </c>
      <c r="D522" s="118" t="s">
        <v>229</v>
      </c>
      <c r="E522" s="118" t="s">
        <v>230</v>
      </c>
      <c r="F522" s="119">
        <v>15.923826414999999</v>
      </c>
      <c r="G522" s="119">
        <v>8.5289158599999997</v>
      </c>
      <c r="H522" s="74">
        <f t="shared" si="24"/>
        <v>0.867039923524348</v>
      </c>
      <c r="I522" s="119">
        <v>2.1898014012790603</v>
      </c>
      <c r="J522" s="119">
        <v>26.938500960000002</v>
      </c>
      <c r="K522" s="74">
        <f t="shared" si="25"/>
        <v>-0.91871108921277334</v>
      </c>
      <c r="L522" s="74">
        <f t="shared" si="26"/>
        <v>0.13751728662504767</v>
      </c>
    </row>
    <row r="523" spans="1:12" x14ac:dyDescent="0.2">
      <c r="A523" s="118" t="s">
        <v>2793</v>
      </c>
      <c r="B523" s="59" t="s">
        <v>2794</v>
      </c>
      <c r="C523" s="59" t="s">
        <v>681</v>
      </c>
      <c r="D523" s="118" t="s">
        <v>229</v>
      </c>
      <c r="E523" s="118" t="s">
        <v>1053</v>
      </c>
      <c r="F523" s="119">
        <v>1.2594793899999999</v>
      </c>
      <c r="G523" s="119">
        <v>6.3433000000000005E-3</v>
      </c>
      <c r="H523" s="74" t="str">
        <f t="shared" si="24"/>
        <v/>
      </c>
      <c r="I523" s="119">
        <v>2.1821059799999998</v>
      </c>
      <c r="J523" s="119">
        <v>0</v>
      </c>
      <c r="K523" s="74" t="str">
        <f t="shared" si="25"/>
        <v/>
      </c>
      <c r="L523" s="74">
        <f t="shared" si="26"/>
        <v>1.7325460006137934</v>
      </c>
    </row>
    <row r="524" spans="1:12" x14ac:dyDescent="0.2">
      <c r="A524" s="118" t="s">
        <v>2978</v>
      </c>
      <c r="B524" s="59" t="s">
        <v>2983</v>
      </c>
      <c r="C524" s="59" t="s">
        <v>919</v>
      </c>
      <c r="D524" s="118" t="s">
        <v>229</v>
      </c>
      <c r="E524" s="118" t="s">
        <v>1053</v>
      </c>
      <c r="F524" s="119">
        <v>0.67482783999999996</v>
      </c>
      <c r="G524" s="119"/>
      <c r="H524" s="74" t="str">
        <f t="shared" si="24"/>
        <v/>
      </c>
      <c r="I524" s="119">
        <v>2.10479313</v>
      </c>
      <c r="J524" s="119"/>
      <c r="K524" s="74" t="str">
        <f t="shared" si="25"/>
        <v/>
      </c>
      <c r="L524" s="74">
        <f t="shared" si="26"/>
        <v>3.119007553096802</v>
      </c>
    </row>
    <row r="525" spans="1:12" x14ac:dyDescent="0.2">
      <c r="A525" s="118" t="s">
        <v>2068</v>
      </c>
      <c r="B525" s="59" t="s">
        <v>2</v>
      </c>
      <c r="C525" s="59" t="s">
        <v>1003</v>
      </c>
      <c r="D525" s="118" t="s">
        <v>229</v>
      </c>
      <c r="E525" s="118" t="s">
        <v>230</v>
      </c>
      <c r="F525" s="119">
        <v>0.64547259999999995</v>
      </c>
      <c r="G525" s="119">
        <v>1.336658315</v>
      </c>
      <c r="H525" s="74">
        <f t="shared" si="24"/>
        <v>-0.51709977579423505</v>
      </c>
      <c r="I525" s="119">
        <v>2.0977231712416402</v>
      </c>
      <c r="J525" s="119">
        <v>2.0583072599999999</v>
      </c>
      <c r="K525" s="74">
        <f t="shared" si="25"/>
        <v>1.9149673135603784E-2</v>
      </c>
      <c r="L525" s="74">
        <f t="shared" si="26"/>
        <v>3.2499027398554801</v>
      </c>
    </row>
    <row r="526" spans="1:12" x14ac:dyDescent="0.2">
      <c r="A526" s="118" t="s">
        <v>1774</v>
      </c>
      <c r="B526" s="59" t="s">
        <v>1583</v>
      </c>
      <c r="C526" s="59" t="s">
        <v>681</v>
      </c>
      <c r="D526" s="118" t="s">
        <v>228</v>
      </c>
      <c r="E526" s="118" t="s">
        <v>1053</v>
      </c>
      <c r="F526" s="119">
        <v>6.8814890000000004E-2</v>
      </c>
      <c r="G526" s="119">
        <v>0.11239885000000001</v>
      </c>
      <c r="H526" s="74">
        <f t="shared" si="24"/>
        <v>-0.38776161855748525</v>
      </c>
      <c r="I526" s="119">
        <v>2.0618812499999999</v>
      </c>
      <c r="J526" s="119">
        <v>5.7780000000000001E-3</v>
      </c>
      <c r="K526" s="74" t="str">
        <f t="shared" si="25"/>
        <v/>
      </c>
      <c r="L526" s="74">
        <f t="shared" si="26"/>
        <v>29.962719550957647</v>
      </c>
    </row>
    <row r="527" spans="1:12" x14ac:dyDescent="0.2">
      <c r="A527" s="118" t="s">
        <v>2046</v>
      </c>
      <c r="B527" s="59" t="s">
        <v>1441</v>
      </c>
      <c r="C527" s="59" t="s">
        <v>1003</v>
      </c>
      <c r="D527" s="118" t="s">
        <v>229</v>
      </c>
      <c r="E527" s="118" t="s">
        <v>230</v>
      </c>
      <c r="F527" s="119">
        <v>4.9728269999999998E-2</v>
      </c>
      <c r="G527" s="119">
        <v>9.9889359999999996E-2</v>
      </c>
      <c r="H527" s="74">
        <f t="shared" si="24"/>
        <v>-0.50216649701229432</v>
      </c>
      <c r="I527" s="119">
        <v>2.0139378099115302</v>
      </c>
      <c r="J527" s="119">
        <v>3.2725799999999998E-3</v>
      </c>
      <c r="K527" s="74" t="str">
        <f t="shared" si="25"/>
        <v/>
      </c>
      <c r="L527" s="74">
        <f t="shared" si="26"/>
        <v>40.498851255262451</v>
      </c>
    </row>
    <row r="528" spans="1:12" x14ac:dyDescent="0.2">
      <c r="A528" s="118" t="s">
        <v>2240</v>
      </c>
      <c r="B528" s="59" t="s">
        <v>969</v>
      </c>
      <c r="C528" s="59" t="s">
        <v>919</v>
      </c>
      <c r="D528" s="118" t="s">
        <v>229</v>
      </c>
      <c r="E528" s="118" t="s">
        <v>230</v>
      </c>
      <c r="F528" s="119">
        <v>2.6656900000000001</v>
      </c>
      <c r="G528" s="119">
        <v>1.3609153430000001</v>
      </c>
      <c r="H528" s="74">
        <f t="shared" si="24"/>
        <v>0.95874784843247962</v>
      </c>
      <c r="I528" s="119">
        <v>1.99897842</v>
      </c>
      <c r="J528" s="119">
        <v>2.1353382400000003</v>
      </c>
      <c r="K528" s="74">
        <f t="shared" si="25"/>
        <v>-6.385865126454171E-2</v>
      </c>
      <c r="L528" s="74">
        <f t="shared" si="26"/>
        <v>0.74989155528212204</v>
      </c>
    </row>
    <row r="529" spans="1:12" x14ac:dyDescent="0.2">
      <c r="A529" s="118" t="s">
        <v>1106</v>
      </c>
      <c r="B529" s="59" t="s">
        <v>1266</v>
      </c>
      <c r="C529" s="59" t="s">
        <v>510</v>
      </c>
      <c r="D529" s="118" t="s">
        <v>228</v>
      </c>
      <c r="E529" s="118" t="s">
        <v>1053</v>
      </c>
      <c r="F529" s="119">
        <v>1.0940518000000001</v>
      </c>
      <c r="G529" s="119">
        <v>0.77555514000000003</v>
      </c>
      <c r="H529" s="74">
        <f t="shared" si="24"/>
        <v>0.4106692658886899</v>
      </c>
      <c r="I529" s="119">
        <v>1.99766004831389</v>
      </c>
      <c r="J529" s="119">
        <v>0.59590133999999995</v>
      </c>
      <c r="K529" s="74">
        <f t="shared" si="25"/>
        <v>2.3523335394981495</v>
      </c>
      <c r="L529" s="74">
        <f t="shared" si="26"/>
        <v>1.8259282131923642</v>
      </c>
    </row>
    <row r="530" spans="1:12" x14ac:dyDescent="0.2">
      <c r="A530" s="118" t="s">
        <v>2617</v>
      </c>
      <c r="B530" s="59" t="s">
        <v>544</v>
      </c>
      <c r="C530" s="59" t="s">
        <v>920</v>
      </c>
      <c r="D530" s="118" t="s">
        <v>228</v>
      </c>
      <c r="E530" s="118" t="s">
        <v>1053</v>
      </c>
      <c r="F530" s="119">
        <v>1.54492999</v>
      </c>
      <c r="G530" s="119">
        <v>0.94846193999999995</v>
      </c>
      <c r="H530" s="74">
        <f t="shared" si="24"/>
        <v>0.62887926741688771</v>
      </c>
      <c r="I530" s="119">
        <v>1.9939195600000001</v>
      </c>
      <c r="J530" s="119">
        <v>1.1244523799999999</v>
      </c>
      <c r="K530" s="74">
        <f t="shared" si="25"/>
        <v>0.77323610627245976</v>
      </c>
      <c r="L530" s="74">
        <f t="shared" si="26"/>
        <v>1.2906213051116964</v>
      </c>
    </row>
    <row r="531" spans="1:12" x14ac:dyDescent="0.2">
      <c r="A531" s="118" t="s">
        <v>2728</v>
      </c>
      <c r="B531" s="59" t="s">
        <v>938</v>
      </c>
      <c r="C531" s="59" t="s">
        <v>920</v>
      </c>
      <c r="D531" s="118" t="s">
        <v>228</v>
      </c>
      <c r="E531" s="118" t="s">
        <v>230</v>
      </c>
      <c r="F531" s="119">
        <v>6.2850889999999993E-2</v>
      </c>
      <c r="G531" s="119">
        <v>3.2250347400000003</v>
      </c>
      <c r="H531" s="74">
        <f t="shared" si="24"/>
        <v>-0.98051156186925292</v>
      </c>
      <c r="I531" s="119">
        <v>1.99378308</v>
      </c>
      <c r="J531" s="119">
        <v>7.3794754299999994</v>
      </c>
      <c r="K531" s="74">
        <f t="shared" si="25"/>
        <v>-0.72982048671174993</v>
      </c>
      <c r="L531" s="74">
        <f t="shared" si="26"/>
        <v>31.722431933740321</v>
      </c>
    </row>
    <row r="532" spans="1:12" x14ac:dyDescent="0.2">
      <c r="A532" s="118" t="s">
        <v>2128</v>
      </c>
      <c r="B532" s="59" t="s">
        <v>924</v>
      </c>
      <c r="C532" s="59" t="s">
        <v>915</v>
      </c>
      <c r="D532" s="118" t="s">
        <v>228</v>
      </c>
      <c r="E532" s="118" t="s">
        <v>1053</v>
      </c>
      <c r="F532" s="119">
        <v>0.41320372</v>
      </c>
      <c r="G532" s="119">
        <v>0</v>
      </c>
      <c r="H532" s="74" t="str">
        <f t="shared" si="24"/>
        <v/>
      </c>
      <c r="I532" s="119">
        <v>1.9922488</v>
      </c>
      <c r="J532" s="119">
        <v>0</v>
      </c>
      <c r="K532" s="74" t="str">
        <f t="shared" si="25"/>
        <v/>
      </c>
      <c r="L532" s="74">
        <f t="shared" si="26"/>
        <v>4.8214686934570681</v>
      </c>
    </row>
    <row r="533" spans="1:12" x14ac:dyDescent="0.2">
      <c r="A533" s="118" t="s">
        <v>2781</v>
      </c>
      <c r="B533" s="59" t="s">
        <v>2783</v>
      </c>
      <c r="C533" s="59" t="s">
        <v>916</v>
      </c>
      <c r="D533" s="118" t="s">
        <v>228</v>
      </c>
      <c r="E533" s="118" t="s">
        <v>1053</v>
      </c>
      <c r="F533" s="119">
        <v>6.7636000000000007E-3</v>
      </c>
      <c r="G533" s="119">
        <v>2.7182000000000001E-2</v>
      </c>
      <c r="H533" s="74">
        <f t="shared" si="24"/>
        <v>-0.75117357074534619</v>
      </c>
      <c r="I533" s="119">
        <v>1.9383300848489651</v>
      </c>
      <c r="J533" s="119">
        <v>0</v>
      </c>
      <c r="K533" s="74" t="str">
        <f t="shared" si="25"/>
        <v/>
      </c>
      <c r="L533" s="74" t="str">
        <f t="shared" si="26"/>
        <v/>
      </c>
    </row>
    <row r="534" spans="1:12" x14ac:dyDescent="0.2">
      <c r="A534" s="118" t="s">
        <v>1865</v>
      </c>
      <c r="B534" s="59" t="s">
        <v>1646</v>
      </c>
      <c r="C534" s="59" t="s">
        <v>919</v>
      </c>
      <c r="D534" s="118" t="s">
        <v>854</v>
      </c>
      <c r="E534" s="118" t="s">
        <v>230</v>
      </c>
      <c r="F534" s="119">
        <v>1.7291752</v>
      </c>
      <c r="G534" s="119">
        <v>0.89645326999999997</v>
      </c>
      <c r="H534" s="74">
        <f t="shared" si="24"/>
        <v>0.92890723684905518</v>
      </c>
      <c r="I534" s="119">
        <v>1.9374239900000001</v>
      </c>
      <c r="J534" s="119">
        <v>0.94884252000000002</v>
      </c>
      <c r="K534" s="74">
        <f t="shared" si="25"/>
        <v>1.041881502106377</v>
      </c>
      <c r="L534" s="74">
        <f t="shared" si="26"/>
        <v>1.1204324408538824</v>
      </c>
    </row>
    <row r="535" spans="1:12" x14ac:dyDescent="0.2">
      <c r="A535" s="118" t="s">
        <v>2641</v>
      </c>
      <c r="B535" s="59" t="s">
        <v>592</v>
      </c>
      <c r="C535" s="59" t="s">
        <v>920</v>
      </c>
      <c r="D535" s="118" t="s">
        <v>228</v>
      </c>
      <c r="E535" s="118" t="s">
        <v>1053</v>
      </c>
      <c r="F535" s="119">
        <v>2.9637215800000001</v>
      </c>
      <c r="G535" s="119">
        <v>0.31868557000000003</v>
      </c>
      <c r="H535" s="74">
        <f t="shared" si="24"/>
        <v>8.2998298605110978</v>
      </c>
      <c r="I535" s="119">
        <v>1.9342630300000001</v>
      </c>
      <c r="J535" s="119">
        <v>7.4510889999999996E-2</v>
      </c>
      <c r="K535" s="74">
        <f t="shared" si="25"/>
        <v>24.959467535550846</v>
      </c>
      <c r="L535" s="74">
        <f t="shared" si="26"/>
        <v>0.65264667337611382</v>
      </c>
    </row>
    <row r="536" spans="1:12" x14ac:dyDescent="0.2">
      <c r="A536" s="118" t="s">
        <v>2503</v>
      </c>
      <c r="B536" s="59" t="s">
        <v>211</v>
      </c>
      <c r="C536" s="59" t="s">
        <v>914</v>
      </c>
      <c r="D536" s="118" t="s">
        <v>228</v>
      </c>
      <c r="E536" s="118" t="s">
        <v>3028</v>
      </c>
      <c r="F536" s="119">
        <v>0.54699728000000003</v>
      </c>
      <c r="G536" s="119">
        <v>0.18371445</v>
      </c>
      <c r="H536" s="74">
        <f t="shared" si="24"/>
        <v>1.9774319875219399</v>
      </c>
      <c r="I536" s="119">
        <v>1.91482566</v>
      </c>
      <c r="J536" s="119">
        <v>2.0780029999999998E-2</v>
      </c>
      <c r="K536" s="74">
        <f t="shared" si="25"/>
        <v>91.147396322334487</v>
      </c>
      <c r="L536" s="74">
        <f t="shared" si="26"/>
        <v>3.5006127635588973</v>
      </c>
    </row>
    <row r="537" spans="1:12" x14ac:dyDescent="0.2">
      <c r="A537" s="118" t="s">
        <v>2761</v>
      </c>
      <c r="B537" s="59" t="s">
        <v>190</v>
      </c>
      <c r="C537" s="59" t="s">
        <v>919</v>
      </c>
      <c r="D537" s="118" t="s">
        <v>229</v>
      </c>
      <c r="E537" s="118" t="s">
        <v>1053</v>
      </c>
      <c r="F537" s="119">
        <v>0.73708468900000002</v>
      </c>
      <c r="G537" s="119">
        <v>1.094503319</v>
      </c>
      <c r="H537" s="74">
        <f t="shared" si="24"/>
        <v>-0.32655783111426084</v>
      </c>
      <c r="I537" s="119">
        <v>1.9090908899999999</v>
      </c>
      <c r="J537" s="119">
        <v>1.51660492</v>
      </c>
      <c r="K537" s="74">
        <f t="shared" si="25"/>
        <v>0.2587924942245341</v>
      </c>
      <c r="L537" s="74">
        <f t="shared" si="26"/>
        <v>2.590056364608599</v>
      </c>
    </row>
    <row r="538" spans="1:12" x14ac:dyDescent="0.2">
      <c r="A538" s="118" t="s">
        <v>2636</v>
      </c>
      <c r="B538" s="59" t="s">
        <v>578</v>
      </c>
      <c r="C538" s="59" t="s">
        <v>920</v>
      </c>
      <c r="D538" s="118" t="s">
        <v>228</v>
      </c>
      <c r="E538" s="118" t="s">
        <v>1053</v>
      </c>
      <c r="F538" s="119">
        <v>7.91588169</v>
      </c>
      <c r="G538" s="119">
        <v>10.587836939999999</v>
      </c>
      <c r="H538" s="74">
        <f t="shared" si="24"/>
        <v>-0.25236082356969125</v>
      </c>
      <c r="I538" s="119">
        <v>1.8836239099999998</v>
      </c>
      <c r="J538" s="119">
        <v>34.856191509999995</v>
      </c>
      <c r="K538" s="74">
        <f t="shared" si="25"/>
        <v>-0.94596013424301961</v>
      </c>
      <c r="L538" s="74">
        <f t="shared" si="26"/>
        <v>0.237955035682197</v>
      </c>
    </row>
    <row r="539" spans="1:12" x14ac:dyDescent="0.2">
      <c r="A539" s="118" t="s">
        <v>1736</v>
      </c>
      <c r="B539" s="59" t="s">
        <v>138</v>
      </c>
      <c r="C539" s="59" t="s">
        <v>681</v>
      </c>
      <c r="D539" s="118" t="s">
        <v>228</v>
      </c>
      <c r="E539" s="118" t="s">
        <v>1053</v>
      </c>
      <c r="F539" s="119">
        <v>0.91251529899999995</v>
      </c>
      <c r="G539" s="119">
        <v>1.3769139979999998</v>
      </c>
      <c r="H539" s="74">
        <f t="shared" si="24"/>
        <v>-0.33727502202356141</v>
      </c>
      <c r="I539" s="119">
        <v>1.87845021</v>
      </c>
      <c r="J539" s="119">
        <v>2.1514027599999999</v>
      </c>
      <c r="K539" s="74">
        <f t="shared" si="25"/>
        <v>-0.12687189729179293</v>
      </c>
      <c r="L539" s="74">
        <f t="shared" si="26"/>
        <v>2.0585410590469455</v>
      </c>
    </row>
    <row r="540" spans="1:12" x14ac:dyDescent="0.2">
      <c r="A540" s="118" t="s">
        <v>1904</v>
      </c>
      <c r="B540" s="59" t="s">
        <v>188</v>
      </c>
      <c r="C540" s="59" t="s">
        <v>919</v>
      </c>
      <c r="D540" s="118" t="s">
        <v>229</v>
      </c>
      <c r="E540" s="118" t="s">
        <v>1053</v>
      </c>
      <c r="F540" s="119">
        <v>1.1745996059999999</v>
      </c>
      <c r="G540" s="119">
        <v>0.76955920999999994</v>
      </c>
      <c r="H540" s="74">
        <f t="shared" si="24"/>
        <v>0.52632778704578165</v>
      </c>
      <c r="I540" s="119">
        <v>1.8742761000000001</v>
      </c>
      <c r="J540" s="119">
        <v>0.58514889999999997</v>
      </c>
      <c r="K540" s="74">
        <f t="shared" si="25"/>
        <v>2.2030754906998888</v>
      </c>
      <c r="L540" s="74">
        <f t="shared" si="26"/>
        <v>1.5956723384087363</v>
      </c>
    </row>
    <row r="541" spans="1:12" x14ac:dyDescent="0.2">
      <c r="A541" s="118" t="s">
        <v>2400</v>
      </c>
      <c r="B541" s="59" t="s">
        <v>220</v>
      </c>
      <c r="C541" s="59" t="s">
        <v>681</v>
      </c>
      <c r="D541" s="118" t="s">
        <v>228</v>
      </c>
      <c r="E541" s="118" t="s">
        <v>1053</v>
      </c>
      <c r="F541" s="119">
        <v>1.3735986250000001</v>
      </c>
      <c r="G541" s="119">
        <v>0.15450524100000002</v>
      </c>
      <c r="H541" s="74">
        <f t="shared" si="24"/>
        <v>7.8903044072142503</v>
      </c>
      <c r="I541" s="119">
        <v>1.8453803999999998</v>
      </c>
      <c r="J541" s="119">
        <v>1.4233129999999998E-2</v>
      </c>
      <c r="K541" s="74" t="str">
        <f t="shared" si="25"/>
        <v/>
      </c>
      <c r="L541" s="74">
        <f t="shared" si="26"/>
        <v>1.3434640705176883</v>
      </c>
    </row>
    <row r="542" spans="1:12" x14ac:dyDescent="0.2">
      <c r="A542" s="118" t="s">
        <v>2056</v>
      </c>
      <c r="B542" s="59" t="s">
        <v>1449</v>
      </c>
      <c r="C542" s="59" t="s">
        <v>1003</v>
      </c>
      <c r="D542" s="118" t="s">
        <v>229</v>
      </c>
      <c r="E542" s="118" t="s">
        <v>230</v>
      </c>
      <c r="F542" s="119">
        <v>4.8635780300000002</v>
      </c>
      <c r="G542" s="119">
        <v>3.6851418300000001</v>
      </c>
      <c r="H542" s="74">
        <f t="shared" si="24"/>
        <v>0.31978041941468516</v>
      </c>
      <c r="I542" s="119">
        <v>1.82138428</v>
      </c>
      <c r="J542" s="119">
        <v>9.36671911</v>
      </c>
      <c r="K542" s="74">
        <f t="shared" si="25"/>
        <v>-0.80554725100537361</v>
      </c>
      <c r="L542" s="74">
        <f t="shared" si="26"/>
        <v>0.37449471742103413</v>
      </c>
    </row>
    <row r="543" spans="1:12" x14ac:dyDescent="0.2">
      <c r="A543" s="118" t="s">
        <v>2020</v>
      </c>
      <c r="B543" s="59" t="s">
        <v>2021</v>
      </c>
      <c r="C543" s="59" t="s">
        <v>295</v>
      </c>
      <c r="D543" s="118" t="s">
        <v>854</v>
      </c>
      <c r="E543" s="118" t="s">
        <v>230</v>
      </c>
      <c r="F543" s="119">
        <v>3.0595890800000003</v>
      </c>
      <c r="G543" s="119">
        <v>4.5979548550000002</v>
      </c>
      <c r="H543" s="74">
        <f t="shared" si="24"/>
        <v>-0.3345760938316128</v>
      </c>
      <c r="I543" s="119">
        <v>1.80348</v>
      </c>
      <c r="J543" s="119">
        <v>11.430686771553701</v>
      </c>
      <c r="K543" s="74">
        <f t="shared" si="25"/>
        <v>-0.8422247030258827</v>
      </c>
      <c r="L543" s="74">
        <f t="shared" si="26"/>
        <v>0.58945170506360933</v>
      </c>
    </row>
    <row r="544" spans="1:12" x14ac:dyDescent="0.2">
      <c r="A544" s="118" t="s">
        <v>2668</v>
      </c>
      <c r="B544" s="59" t="s">
        <v>586</v>
      </c>
      <c r="C544" s="59" t="s">
        <v>920</v>
      </c>
      <c r="D544" s="118" t="s">
        <v>228</v>
      </c>
      <c r="E544" s="118" t="s">
        <v>1053</v>
      </c>
      <c r="F544" s="119">
        <v>3.25381857</v>
      </c>
      <c r="G544" s="119">
        <v>0.79745140000000003</v>
      </c>
      <c r="H544" s="74">
        <f t="shared" si="24"/>
        <v>3.0802719388291244</v>
      </c>
      <c r="I544" s="119">
        <v>1.7819308899999999</v>
      </c>
      <c r="J544" s="119">
        <v>0.68031927000000003</v>
      </c>
      <c r="K544" s="74">
        <f t="shared" si="25"/>
        <v>1.6192568233441333</v>
      </c>
      <c r="L544" s="74">
        <f t="shared" si="26"/>
        <v>0.5476429775247118</v>
      </c>
    </row>
    <row r="545" spans="1:12" x14ac:dyDescent="0.2">
      <c r="A545" s="118" t="s">
        <v>2647</v>
      </c>
      <c r="B545" s="59" t="s">
        <v>587</v>
      </c>
      <c r="C545" s="59" t="s">
        <v>920</v>
      </c>
      <c r="D545" s="118" t="s">
        <v>228</v>
      </c>
      <c r="E545" s="118" t="s">
        <v>1053</v>
      </c>
      <c r="F545" s="119">
        <v>2.0080312899999999</v>
      </c>
      <c r="G545" s="119">
        <v>1.24057024</v>
      </c>
      <c r="H545" s="74">
        <f t="shared" si="24"/>
        <v>0.61863570901072062</v>
      </c>
      <c r="I545" s="119">
        <v>1.7612599899999999</v>
      </c>
      <c r="J545" s="119">
        <v>1.9093465600000001</v>
      </c>
      <c r="K545" s="74">
        <f t="shared" si="25"/>
        <v>-7.7558769634780256E-2</v>
      </c>
      <c r="L545" s="74">
        <f t="shared" si="26"/>
        <v>0.87710784128269237</v>
      </c>
    </row>
    <row r="546" spans="1:12" x14ac:dyDescent="0.2">
      <c r="A546" s="118" t="s">
        <v>1701</v>
      </c>
      <c r="B546" s="59" t="s">
        <v>1659</v>
      </c>
      <c r="C546" s="59" t="s">
        <v>164</v>
      </c>
      <c r="D546" s="118" t="s">
        <v>229</v>
      </c>
      <c r="E546" s="118" t="s">
        <v>1053</v>
      </c>
      <c r="F546" s="119">
        <v>1.6855780600000001</v>
      </c>
      <c r="G546" s="119">
        <v>4.6440030999999999</v>
      </c>
      <c r="H546" s="74">
        <f t="shared" si="24"/>
        <v>-0.63704200369719821</v>
      </c>
      <c r="I546" s="119">
        <v>1.7579293200000001</v>
      </c>
      <c r="J546" s="119">
        <v>11.894876640000001</v>
      </c>
      <c r="K546" s="74">
        <f t="shared" si="25"/>
        <v>-0.85221121889667617</v>
      </c>
      <c r="L546" s="74">
        <f t="shared" si="26"/>
        <v>1.0429237077278997</v>
      </c>
    </row>
    <row r="547" spans="1:12" x14ac:dyDescent="0.2">
      <c r="A547" s="118" t="s">
        <v>2522</v>
      </c>
      <c r="B547" s="59" t="s">
        <v>1618</v>
      </c>
      <c r="C547" s="59" t="s">
        <v>914</v>
      </c>
      <c r="D547" s="118" t="s">
        <v>228</v>
      </c>
      <c r="E547" s="118" t="s">
        <v>3028</v>
      </c>
      <c r="F547" s="119">
        <v>1.0201944199999999</v>
      </c>
      <c r="G547" s="119">
        <v>1.2313521399999998</v>
      </c>
      <c r="H547" s="74">
        <f t="shared" si="24"/>
        <v>-0.17148443011598613</v>
      </c>
      <c r="I547" s="119">
        <v>1.66749514</v>
      </c>
      <c r="J547" s="119">
        <v>1.90684853</v>
      </c>
      <c r="K547" s="74">
        <f t="shared" si="25"/>
        <v>-0.12552302200951426</v>
      </c>
      <c r="L547" s="74">
        <f t="shared" si="26"/>
        <v>1.6344876107046342</v>
      </c>
    </row>
    <row r="548" spans="1:12" x14ac:dyDescent="0.2">
      <c r="A548" s="118" t="s">
        <v>1966</v>
      </c>
      <c r="B548" s="59" t="s">
        <v>296</v>
      </c>
      <c r="C548" s="59" t="s">
        <v>1950</v>
      </c>
      <c r="D548" s="118" t="s">
        <v>229</v>
      </c>
      <c r="E548" s="118" t="s">
        <v>230</v>
      </c>
      <c r="F548" s="119">
        <v>2.1283409199999999</v>
      </c>
      <c r="G548" s="119">
        <v>2.3893903949999999</v>
      </c>
      <c r="H548" s="74">
        <f t="shared" si="24"/>
        <v>-0.10925358850787548</v>
      </c>
      <c r="I548" s="119">
        <v>1.6402306200000001</v>
      </c>
      <c r="J548" s="119">
        <v>5.2095775800000004</v>
      </c>
      <c r="K548" s="74">
        <f t="shared" si="25"/>
        <v>-0.6851509369402653</v>
      </c>
      <c r="L548" s="74">
        <f t="shared" si="26"/>
        <v>0.77066160058605659</v>
      </c>
    </row>
    <row r="549" spans="1:12" x14ac:dyDescent="0.2">
      <c r="A549" s="118" t="s">
        <v>2167</v>
      </c>
      <c r="B549" s="59" t="s">
        <v>232</v>
      </c>
      <c r="C549" s="59" t="s">
        <v>915</v>
      </c>
      <c r="D549" s="118" t="s">
        <v>228</v>
      </c>
      <c r="E549" s="118" t="s">
        <v>1053</v>
      </c>
      <c r="F549" s="119">
        <v>0.319618919</v>
      </c>
      <c r="G549" s="119">
        <v>0.13523439199999998</v>
      </c>
      <c r="H549" s="74">
        <f t="shared" si="24"/>
        <v>1.363444049055214</v>
      </c>
      <c r="I549" s="119">
        <v>1.6394326000000001</v>
      </c>
      <c r="J549" s="119">
        <v>1.0529E-2</v>
      </c>
      <c r="K549" s="74" t="str">
        <f t="shared" si="25"/>
        <v/>
      </c>
      <c r="L549" s="74">
        <f t="shared" si="26"/>
        <v>5.1293352881904974</v>
      </c>
    </row>
    <row r="550" spans="1:12" x14ac:dyDescent="0.2">
      <c r="A550" s="118" t="s">
        <v>1934</v>
      </c>
      <c r="B550" s="59" t="s">
        <v>13</v>
      </c>
      <c r="C550" s="59" t="s">
        <v>919</v>
      </c>
      <c r="D550" s="118" t="s">
        <v>854</v>
      </c>
      <c r="E550" s="118" t="s">
        <v>1053</v>
      </c>
      <c r="F550" s="119">
        <v>3.1985349199999997</v>
      </c>
      <c r="G550" s="119">
        <v>9.7752000000000006E-2</v>
      </c>
      <c r="H550" s="74">
        <f t="shared" si="24"/>
        <v>31.720915377690474</v>
      </c>
      <c r="I550" s="119">
        <v>1.62564694</v>
      </c>
      <c r="J550" s="119">
        <v>3.2561700000000001E-3</v>
      </c>
      <c r="K550" s="74" t="str">
        <f t="shared" si="25"/>
        <v/>
      </c>
      <c r="L550" s="74">
        <f t="shared" si="26"/>
        <v>0.50824736345226462</v>
      </c>
    </row>
    <row r="551" spans="1:12" x14ac:dyDescent="0.2">
      <c r="A551" s="118" t="s">
        <v>2334</v>
      </c>
      <c r="B551" s="118" t="s">
        <v>312</v>
      </c>
      <c r="C551" s="118" t="s">
        <v>916</v>
      </c>
      <c r="D551" s="118" t="s">
        <v>228</v>
      </c>
      <c r="E551" s="118" t="s">
        <v>1053</v>
      </c>
      <c r="F551" s="119">
        <v>12.14507366</v>
      </c>
      <c r="G551" s="119">
        <v>5.1092330400000003</v>
      </c>
      <c r="H551" s="74">
        <f t="shared" si="24"/>
        <v>1.3770835201519795</v>
      </c>
      <c r="I551" s="119">
        <v>1.59331676</v>
      </c>
      <c r="J551" s="119">
        <v>13.449486569999999</v>
      </c>
      <c r="K551" s="74">
        <f t="shared" si="25"/>
        <v>-0.88153326510217855</v>
      </c>
      <c r="L551" s="74">
        <f t="shared" si="26"/>
        <v>0.13119037435298683</v>
      </c>
    </row>
    <row r="552" spans="1:12" x14ac:dyDescent="0.2">
      <c r="A552" s="118" t="s">
        <v>1778</v>
      </c>
      <c r="B552" s="59" t="s">
        <v>1674</v>
      </c>
      <c r="C552" s="59" t="s">
        <v>681</v>
      </c>
      <c r="D552" s="118" t="s">
        <v>228</v>
      </c>
      <c r="E552" s="118" t="s">
        <v>1053</v>
      </c>
      <c r="F552" s="119">
        <v>1.63644111</v>
      </c>
      <c r="G552" s="119">
        <v>4.7354559999999997E-2</v>
      </c>
      <c r="H552" s="74">
        <f t="shared" si="24"/>
        <v>33.557202305332375</v>
      </c>
      <c r="I552" s="119">
        <v>1.59230651</v>
      </c>
      <c r="J552" s="119">
        <v>0</v>
      </c>
      <c r="K552" s="74" t="str">
        <f t="shared" si="25"/>
        <v/>
      </c>
      <c r="L552" s="74">
        <f t="shared" si="26"/>
        <v>0.97303013244393499</v>
      </c>
    </row>
    <row r="553" spans="1:12" x14ac:dyDescent="0.2">
      <c r="A553" s="118" t="s">
        <v>2008</v>
      </c>
      <c r="B553" s="59" t="s">
        <v>2009</v>
      </c>
      <c r="C553" s="59" t="s">
        <v>919</v>
      </c>
      <c r="D553" s="118" t="s">
        <v>854</v>
      </c>
      <c r="E553" s="118" t="s">
        <v>230</v>
      </c>
      <c r="F553" s="119">
        <v>1.5823852300000001</v>
      </c>
      <c r="G553" s="119">
        <v>1.88038832</v>
      </c>
      <c r="H553" s="74">
        <f t="shared" si="24"/>
        <v>-0.15847954745858017</v>
      </c>
      <c r="I553" s="119">
        <v>1.58422</v>
      </c>
      <c r="J553" s="119">
        <v>3.9654549682219802</v>
      </c>
      <c r="K553" s="74">
        <f t="shared" si="25"/>
        <v>-0.60049476978165561</v>
      </c>
      <c r="L553" s="74">
        <f t="shared" si="26"/>
        <v>1.001159496414157</v>
      </c>
    </row>
    <row r="554" spans="1:12" x14ac:dyDescent="0.2">
      <c r="A554" s="118" t="s">
        <v>2531</v>
      </c>
      <c r="B554" s="59" t="s">
        <v>319</v>
      </c>
      <c r="C554" s="59" t="s">
        <v>681</v>
      </c>
      <c r="D554" s="118" t="s">
        <v>854</v>
      </c>
      <c r="E554" s="118" t="s">
        <v>1053</v>
      </c>
      <c r="F554" s="119">
        <v>2.4397578259999997</v>
      </c>
      <c r="G554" s="119">
        <v>2.900768824</v>
      </c>
      <c r="H554" s="74">
        <f t="shared" si="24"/>
        <v>-0.15892717619747843</v>
      </c>
      <c r="I554" s="119">
        <v>1.58162168</v>
      </c>
      <c r="J554" s="119">
        <v>6.3340752699999996</v>
      </c>
      <c r="K554" s="74">
        <f t="shared" si="25"/>
        <v>-0.75029951293900554</v>
      </c>
      <c r="L554" s="74">
        <f t="shared" si="26"/>
        <v>0.64826994841249475</v>
      </c>
    </row>
    <row r="555" spans="1:12" x14ac:dyDescent="0.2">
      <c r="A555" s="118" t="s">
        <v>1848</v>
      </c>
      <c r="B555" s="59" t="s">
        <v>618</v>
      </c>
      <c r="C555" s="59" t="s">
        <v>919</v>
      </c>
      <c r="D555" s="118" t="s">
        <v>229</v>
      </c>
      <c r="E555" s="118" t="s">
        <v>230</v>
      </c>
      <c r="F555" s="119">
        <v>2.9810529180000001</v>
      </c>
      <c r="G555" s="119">
        <v>2.3402752979999999</v>
      </c>
      <c r="H555" s="74">
        <f t="shared" si="24"/>
        <v>0.27380437700966587</v>
      </c>
      <c r="I555" s="119">
        <v>1.5680870500000001</v>
      </c>
      <c r="J555" s="119">
        <v>5.0185527900000002</v>
      </c>
      <c r="K555" s="74">
        <f t="shared" si="25"/>
        <v>-0.68754198359244523</v>
      </c>
      <c r="L555" s="74">
        <f t="shared" si="26"/>
        <v>0.52601785111954191</v>
      </c>
    </row>
    <row r="556" spans="1:12" x14ac:dyDescent="0.2">
      <c r="A556" s="118" t="s">
        <v>508</v>
      </c>
      <c r="B556" s="59" t="s">
        <v>59</v>
      </c>
      <c r="C556" s="59" t="s">
        <v>510</v>
      </c>
      <c r="D556" s="118" t="s">
        <v>228</v>
      </c>
      <c r="E556" s="118" t="s">
        <v>1053</v>
      </c>
      <c r="F556" s="119">
        <v>7.0808179999999998E-2</v>
      </c>
      <c r="G556" s="119">
        <v>0.93591893999999998</v>
      </c>
      <c r="H556" s="74">
        <f t="shared" si="24"/>
        <v>-0.92434368301169334</v>
      </c>
      <c r="I556" s="119">
        <v>1.5425886299999998</v>
      </c>
      <c r="J556" s="119">
        <v>1.06892469</v>
      </c>
      <c r="K556" s="74">
        <f t="shared" si="25"/>
        <v>0.44312190038383314</v>
      </c>
      <c r="L556" s="74">
        <f t="shared" si="26"/>
        <v>21.785457979572413</v>
      </c>
    </row>
    <row r="557" spans="1:12" x14ac:dyDescent="0.2">
      <c r="A557" s="118" t="s">
        <v>505</v>
      </c>
      <c r="B557" s="59" t="s">
        <v>56</v>
      </c>
      <c r="C557" s="59" t="s">
        <v>510</v>
      </c>
      <c r="D557" s="118" t="s">
        <v>228</v>
      </c>
      <c r="E557" s="118" t="s">
        <v>1053</v>
      </c>
      <c r="F557" s="119">
        <v>8.2658333519999996</v>
      </c>
      <c r="G557" s="119">
        <v>6.6396488140000001</v>
      </c>
      <c r="H557" s="74">
        <f t="shared" si="24"/>
        <v>0.24492026363971475</v>
      </c>
      <c r="I557" s="119">
        <v>1.54192167</v>
      </c>
      <c r="J557" s="119">
        <v>20.24007044</v>
      </c>
      <c r="K557" s="74">
        <f t="shared" si="25"/>
        <v>-0.92381836443845899</v>
      </c>
      <c r="L557" s="74">
        <f t="shared" si="26"/>
        <v>0.18654158683551453</v>
      </c>
    </row>
    <row r="558" spans="1:12" x14ac:dyDescent="0.2">
      <c r="A558" s="118" t="s">
        <v>2051</v>
      </c>
      <c r="B558" s="59" t="s">
        <v>96</v>
      </c>
      <c r="C558" s="59" t="s">
        <v>1003</v>
      </c>
      <c r="D558" s="118" t="s">
        <v>229</v>
      </c>
      <c r="E558" s="118" t="s">
        <v>230</v>
      </c>
      <c r="F558" s="119">
        <v>1.7669524399999998</v>
      </c>
      <c r="G558" s="119">
        <v>0.52621903000000003</v>
      </c>
      <c r="H558" s="74">
        <f t="shared" si="24"/>
        <v>2.3578269489797807</v>
      </c>
      <c r="I558" s="119">
        <v>1.5199105726530602</v>
      </c>
      <c r="J558" s="119">
        <v>0.29537170000000001</v>
      </c>
      <c r="K558" s="74">
        <f t="shared" si="25"/>
        <v>4.1457555773050032</v>
      </c>
      <c r="L558" s="74">
        <f t="shared" si="26"/>
        <v>0.86018759659035327</v>
      </c>
    </row>
    <row r="559" spans="1:12" x14ac:dyDescent="0.2">
      <c r="A559" s="118" t="s">
        <v>2125</v>
      </c>
      <c r="B559" s="59" t="s">
        <v>573</v>
      </c>
      <c r="C559" s="59" t="s">
        <v>915</v>
      </c>
      <c r="D559" s="118" t="s">
        <v>228</v>
      </c>
      <c r="E559" s="118" t="s">
        <v>1053</v>
      </c>
      <c r="F559" s="119">
        <v>1.2564447569999999</v>
      </c>
      <c r="G559" s="119">
        <v>0.58988925300000006</v>
      </c>
      <c r="H559" s="74">
        <f t="shared" si="24"/>
        <v>1.129967194028537</v>
      </c>
      <c r="I559" s="119">
        <v>1.5184060800000001</v>
      </c>
      <c r="J559" s="119">
        <v>0.37541352</v>
      </c>
      <c r="K559" s="74">
        <f t="shared" si="25"/>
        <v>3.0446227935530938</v>
      </c>
      <c r="L559" s="74">
        <f t="shared" si="26"/>
        <v>1.2084941033344614</v>
      </c>
    </row>
    <row r="560" spans="1:12" x14ac:dyDescent="0.2">
      <c r="A560" s="118" t="s">
        <v>2676</v>
      </c>
      <c r="B560" s="59" t="s">
        <v>589</v>
      </c>
      <c r="C560" s="59" t="s">
        <v>920</v>
      </c>
      <c r="D560" s="118" t="s">
        <v>228</v>
      </c>
      <c r="E560" s="118" t="s">
        <v>1053</v>
      </c>
      <c r="F560" s="119">
        <v>0.93348973000000002</v>
      </c>
      <c r="G560" s="119">
        <v>1.5722186299999998</v>
      </c>
      <c r="H560" s="74">
        <f t="shared" si="24"/>
        <v>-0.40625959253516786</v>
      </c>
      <c r="I560" s="119">
        <v>1.50505007</v>
      </c>
      <c r="J560" s="119">
        <v>2.7476000800000002</v>
      </c>
      <c r="K560" s="74">
        <f t="shared" si="25"/>
        <v>-0.45223102846903396</v>
      </c>
      <c r="L560" s="74">
        <f t="shared" si="26"/>
        <v>1.6122834795407979</v>
      </c>
    </row>
    <row r="561" spans="1:12" x14ac:dyDescent="0.2">
      <c r="A561" s="118" t="s">
        <v>2643</v>
      </c>
      <c r="B561" s="59" t="s">
        <v>580</v>
      </c>
      <c r="C561" s="59" t="s">
        <v>920</v>
      </c>
      <c r="D561" s="118" t="s">
        <v>228</v>
      </c>
      <c r="E561" s="118" t="s">
        <v>1053</v>
      </c>
      <c r="F561" s="119">
        <v>3.4848307900000002</v>
      </c>
      <c r="G561" s="119">
        <v>3.4757612599999996</v>
      </c>
      <c r="H561" s="74">
        <f t="shared" si="24"/>
        <v>2.6093650632381671E-3</v>
      </c>
      <c r="I561" s="119">
        <v>1.4252922699999999</v>
      </c>
      <c r="J561" s="119">
        <v>8.2734807300000011</v>
      </c>
      <c r="K561" s="74">
        <f t="shared" si="25"/>
        <v>-0.82772761350227986</v>
      </c>
      <c r="L561" s="74">
        <f t="shared" si="26"/>
        <v>0.40899898901547521</v>
      </c>
    </row>
    <row r="562" spans="1:12" x14ac:dyDescent="0.2">
      <c r="A562" s="118" t="s">
        <v>2249</v>
      </c>
      <c r="B562" s="59" t="s">
        <v>941</v>
      </c>
      <c r="C562" s="59" t="s">
        <v>919</v>
      </c>
      <c r="D562" s="118" t="s">
        <v>229</v>
      </c>
      <c r="E562" s="118" t="s">
        <v>230</v>
      </c>
      <c r="F562" s="119">
        <v>0.77384608999999993</v>
      </c>
      <c r="G562" s="119">
        <v>0.63444304500000004</v>
      </c>
      <c r="H562" s="74">
        <f t="shared" si="24"/>
        <v>0.21972507398201513</v>
      </c>
      <c r="I562" s="119">
        <v>1.42508273</v>
      </c>
      <c r="J562" s="119">
        <v>0.41295403000000003</v>
      </c>
      <c r="K562" s="74">
        <f t="shared" si="25"/>
        <v>2.4509476272697954</v>
      </c>
      <c r="L562" s="74">
        <f t="shared" si="26"/>
        <v>1.8415583517389098</v>
      </c>
    </row>
    <row r="563" spans="1:12" x14ac:dyDescent="0.2">
      <c r="A563" s="118" t="s">
        <v>2773</v>
      </c>
      <c r="B563" s="59" t="s">
        <v>365</v>
      </c>
      <c r="C563" s="59" t="s">
        <v>917</v>
      </c>
      <c r="D563" s="118" t="s">
        <v>228</v>
      </c>
      <c r="E563" s="118" t="s">
        <v>230</v>
      </c>
      <c r="F563" s="119">
        <v>3.1505294500000001</v>
      </c>
      <c r="G563" s="119">
        <v>1.3373210500000001</v>
      </c>
      <c r="H563" s="74">
        <f t="shared" si="24"/>
        <v>1.3558512370683165</v>
      </c>
      <c r="I563" s="119">
        <v>1.4246956799999999</v>
      </c>
      <c r="J563" s="119">
        <v>2.05845799</v>
      </c>
      <c r="K563" s="74">
        <f t="shared" si="25"/>
        <v>-0.30788207147234525</v>
      </c>
      <c r="L563" s="74">
        <f t="shared" si="26"/>
        <v>0.45220833596714988</v>
      </c>
    </row>
    <row r="564" spans="1:12" x14ac:dyDescent="0.2">
      <c r="A564" s="118" t="s">
        <v>2437</v>
      </c>
      <c r="B564" s="59" t="s">
        <v>116</v>
      </c>
      <c r="C564" s="59" t="s">
        <v>681</v>
      </c>
      <c r="D564" s="118" t="s">
        <v>228</v>
      </c>
      <c r="E564" s="118" t="s">
        <v>1053</v>
      </c>
      <c r="F564" s="119">
        <v>0.55783461000000001</v>
      </c>
      <c r="G564" s="119">
        <v>0.17687988000000002</v>
      </c>
      <c r="H564" s="74">
        <f t="shared" si="24"/>
        <v>2.1537482386351683</v>
      </c>
      <c r="I564" s="119">
        <v>1.4108803799999998</v>
      </c>
      <c r="J564" s="119">
        <v>1.9727599999999998E-2</v>
      </c>
      <c r="K564" s="74">
        <f t="shared" si="25"/>
        <v>70.518095460167473</v>
      </c>
      <c r="L564" s="74">
        <f t="shared" si="26"/>
        <v>2.5292091145079718</v>
      </c>
    </row>
    <row r="565" spans="1:12" x14ac:dyDescent="0.2">
      <c r="A565" s="118" t="s">
        <v>1915</v>
      </c>
      <c r="B565" s="59" t="s">
        <v>195</v>
      </c>
      <c r="C565" s="59" t="s">
        <v>919</v>
      </c>
      <c r="D565" s="118" t="s">
        <v>229</v>
      </c>
      <c r="E565" s="118" t="s">
        <v>1053</v>
      </c>
      <c r="F565" s="119">
        <v>2.5137362300000001</v>
      </c>
      <c r="G565" s="119">
        <v>0.26893616999999997</v>
      </c>
      <c r="H565" s="74">
        <f t="shared" si="24"/>
        <v>8.3469622550213316</v>
      </c>
      <c r="I565" s="119">
        <v>1.4056945140339852</v>
      </c>
      <c r="J565" s="119">
        <v>4.4982019999999998E-2</v>
      </c>
      <c r="K565" s="74">
        <f t="shared" si="25"/>
        <v>30.250142035283993</v>
      </c>
      <c r="L565" s="74">
        <f t="shared" si="26"/>
        <v>0.55920525680372801</v>
      </c>
    </row>
    <row r="566" spans="1:12" x14ac:dyDescent="0.2">
      <c r="A566" s="118" t="s">
        <v>2674</v>
      </c>
      <c r="B566" s="59" t="s">
        <v>585</v>
      </c>
      <c r="C566" s="59" t="s">
        <v>920</v>
      </c>
      <c r="D566" s="118" t="s">
        <v>228</v>
      </c>
      <c r="E566" s="118" t="s">
        <v>1053</v>
      </c>
      <c r="F566" s="119">
        <v>2.7269444140000001</v>
      </c>
      <c r="G566" s="119">
        <v>6.381299E-2</v>
      </c>
      <c r="H566" s="74">
        <f t="shared" si="24"/>
        <v>41.73337472511475</v>
      </c>
      <c r="I566" s="119">
        <v>1.3901394899999999</v>
      </c>
      <c r="J566" s="119">
        <v>1.2222000000000001E-4</v>
      </c>
      <c r="K566" s="74" t="str">
        <f t="shared" si="25"/>
        <v/>
      </c>
      <c r="L566" s="74">
        <f t="shared" si="26"/>
        <v>0.50977918099947006</v>
      </c>
    </row>
    <row r="567" spans="1:12" x14ac:dyDescent="0.2">
      <c r="A567" s="118" t="s">
        <v>1691</v>
      </c>
      <c r="B567" s="59" t="s">
        <v>1661</v>
      </c>
      <c r="C567" s="59" t="s">
        <v>164</v>
      </c>
      <c r="D567" s="118" t="s">
        <v>854</v>
      </c>
      <c r="E567" s="118" t="s">
        <v>230</v>
      </c>
      <c r="F567" s="119">
        <v>0.85781490000000005</v>
      </c>
      <c r="G567" s="119">
        <v>1.4357568799999998</v>
      </c>
      <c r="H567" s="74">
        <f t="shared" si="24"/>
        <v>-0.40253471047270883</v>
      </c>
      <c r="I567" s="119">
        <v>1.37680929</v>
      </c>
      <c r="J567" s="119">
        <v>2.2614625299999997</v>
      </c>
      <c r="K567" s="74">
        <f t="shared" si="25"/>
        <v>-0.39118633550828719</v>
      </c>
      <c r="L567" s="74">
        <f t="shared" si="26"/>
        <v>1.6050190897826557</v>
      </c>
    </row>
    <row r="568" spans="1:12" x14ac:dyDescent="0.2">
      <c r="A568" s="118" t="s">
        <v>2659</v>
      </c>
      <c r="B568" s="59" t="s">
        <v>53</v>
      </c>
      <c r="C568" s="59" t="s">
        <v>920</v>
      </c>
      <c r="D568" s="118" t="s">
        <v>228</v>
      </c>
      <c r="E568" s="118" t="s">
        <v>1053</v>
      </c>
      <c r="F568" s="119">
        <v>2.2476713900000003</v>
      </c>
      <c r="G568" s="119">
        <v>3.6252777209999998</v>
      </c>
      <c r="H568" s="74">
        <f t="shared" si="24"/>
        <v>-0.38000021985074273</v>
      </c>
      <c r="I568" s="119">
        <v>1.3733204999999999</v>
      </c>
      <c r="J568" s="119">
        <v>9.2471183895237505</v>
      </c>
      <c r="K568" s="74">
        <f t="shared" si="25"/>
        <v>-0.85148665323071215</v>
      </c>
      <c r="L568" s="74">
        <f t="shared" si="26"/>
        <v>0.61099701055499922</v>
      </c>
    </row>
    <row r="569" spans="1:12" x14ac:dyDescent="0.2">
      <c r="A569" s="118" t="s">
        <v>2657</v>
      </c>
      <c r="B569" s="59" t="s">
        <v>591</v>
      </c>
      <c r="C569" s="59" t="s">
        <v>920</v>
      </c>
      <c r="D569" s="118" t="s">
        <v>228</v>
      </c>
      <c r="E569" s="118" t="s">
        <v>1053</v>
      </c>
      <c r="F569" s="119">
        <v>0.69149687000000004</v>
      </c>
      <c r="G569" s="119">
        <v>0.74639613000000005</v>
      </c>
      <c r="H569" s="74">
        <f t="shared" si="24"/>
        <v>-7.3552444598017908E-2</v>
      </c>
      <c r="I569" s="119">
        <v>1.3578857499999999</v>
      </c>
      <c r="J569" s="119">
        <v>0.56440272000000002</v>
      </c>
      <c r="K569" s="74">
        <f t="shared" si="25"/>
        <v>1.4058809461442707</v>
      </c>
      <c r="L569" s="74">
        <f t="shared" si="26"/>
        <v>1.9636903779477697</v>
      </c>
    </row>
    <row r="570" spans="1:12" x14ac:dyDescent="0.2">
      <c r="A570" s="118" t="s">
        <v>2663</v>
      </c>
      <c r="B570" s="59" t="s">
        <v>579</v>
      </c>
      <c r="C570" s="59" t="s">
        <v>920</v>
      </c>
      <c r="D570" s="118" t="s">
        <v>228</v>
      </c>
      <c r="E570" s="118" t="s">
        <v>1053</v>
      </c>
      <c r="F570" s="119">
        <v>2.8092944599999998</v>
      </c>
      <c r="G570" s="119">
        <v>1.6573383400000001</v>
      </c>
      <c r="H570" s="74">
        <f t="shared" si="24"/>
        <v>0.69506394210369837</v>
      </c>
      <c r="I570" s="119">
        <v>1.3546948400000001</v>
      </c>
      <c r="J570" s="119">
        <v>2.9909247400000001</v>
      </c>
      <c r="K570" s="74">
        <f t="shared" si="25"/>
        <v>-0.54706488535716213</v>
      </c>
      <c r="L570" s="74">
        <f t="shared" si="26"/>
        <v>0.48221888423899861</v>
      </c>
    </row>
    <row r="571" spans="1:12" x14ac:dyDescent="0.2">
      <c r="A571" s="118" t="s">
        <v>2667</v>
      </c>
      <c r="B571" s="59" t="s">
        <v>593</v>
      </c>
      <c r="C571" s="59" t="s">
        <v>920</v>
      </c>
      <c r="D571" s="118" t="s">
        <v>228</v>
      </c>
      <c r="E571" s="118" t="s">
        <v>1053</v>
      </c>
      <c r="F571" s="119">
        <v>1.1207270200000001</v>
      </c>
      <c r="G571" s="119">
        <v>3.4855259999999999E-2</v>
      </c>
      <c r="H571" s="74">
        <f t="shared" si="24"/>
        <v>31.153741501282738</v>
      </c>
      <c r="I571" s="119">
        <v>1.30212927</v>
      </c>
      <c r="J571" s="119">
        <v>0</v>
      </c>
      <c r="K571" s="74" t="str">
        <f t="shared" si="25"/>
        <v/>
      </c>
      <c r="L571" s="74">
        <f t="shared" si="26"/>
        <v>1.1618612264742219</v>
      </c>
    </row>
    <row r="572" spans="1:12" x14ac:dyDescent="0.2">
      <c r="A572" s="118" t="s">
        <v>1754</v>
      </c>
      <c r="B572" s="59" t="s">
        <v>268</v>
      </c>
      <c r="C572" s="59" t="s">
        <v>681</v>
      </c>
      <c r="D572" s="118" t="s">
        <v>228</v>
      </c>
      <c r="E572" s="118" t="s">
        <v>1053</v>
      </c>
      <c r="F572" s="119">
        <v>1.1746853000000002</v>
      </c>
      <c r="G572" s="119">
        <v>0.93350162999999997</v>
      </c>
      <c r="H572" s="74">
        <f t="shared" si="24"/>
        <v>0.25836448726929406</v>
      </c>
      <c r="I572" s="119">
        <v>1.3001163600000001</v>
      </c>
      <c r="J572" s="119">
        <v>1.05078323</v>
      </c>
      <c r="K572" s="74">
        <f t="shared" si="25"/>
        <v>0.23728312641609262</v>
      </c>
      <c r="L572" s="74">
        <f t="shared" si="26"/>
        <v>1.1067784367438667</v>
      </c>
    </row>
    <row r="573" spans="1:12" x14ac:dyDescent="0.2">
      <c r="A573" s="118" t="s">
        <v>1897</v>
      </c>
      <c r="B573" s="59" t="s">
        <v>328</v>
      </c>
      <c r="C573" s="59" t="s">
        <v>919</v>
      </c>
      <c r="D573" s="118" t="s">
        <v>229</v>
      </c>
      <c r="E573" s="118" t="s">
        <v>1053</v>
      </c>
      <c r="F573" s="119">
        <v>0.45979935</v>
      </c>
      <c r="G573" s="119">
        <v>2.5488753799999997</v>
      </c>
      <c r="H573" s="74">
        <f t="shared" si="24"/>
        <v>-0.81960697113406933</v>
      </c>
      <c r="I573" s="119">
        <v>1.2872950700000001</v>
      </c>
      <c r="J573" s="119">
        <v>5.5293186080718</v>
      </c>
      <c r="K573" s="74">
        <f t="shared" si="25"/>
        <v>-0.76718739482279363</v>
      </c>
      <c r="L573" s="74">
        <f t="shared" si="26"/>
        <v>2.7996887555408683</v>
      </c>
    </row>
    <row r="574" spans="1:12" x14ac:dyDescent="0.2">
      <c r="A574" s="118" t="s">
        <v>2064</v>
      </c>
      <c r="B574" s="59" t="s">
        <v>1</v>
      </c>
      <c r="C574" s="59" t="s">
        <v>1003</v>
      </c>
      <c r="D574" s="118" t="s">
        <v>229</v>
      </c>
      <c r="E574" s="118" t="s">
        <v>230</v>
      </c>
      <c r="F574" s="119">
        <v>7.4855347300000004</v>
      </c>
      <c r="G574" s="119">
        <v>4.7522389</v>
      </c>
      <c r="H574" s="74">
        <f t="shared" si="24"/>
        <v>0.57515960108823649</v>
      </c>
      <c r="I574" s="119">
        <v>1.2792743400000002</v>
      </c>
      <c r="J574" s="119">
        <v>12.03729216</v>
      </c>
      <c r="K574" s="74">
        <f t="shared" si="25"/>
        <v>-0.89372407656175057</v>
      </c>
      <c r="L574" s="74">
        <f t="shared" si="26"/>
        <v>0.17089952637224623</v>
      </c>
    </row>
    <row r="575" spans="1:12" x14ac:dyDescent="0.2">
      <c r="A575" s="118" t="s">
        <v>2165</v>
      </c>
      <c r="B575" s="118" t="s">
        <v>231</v>
      </c>
      <c r="C575" s="118" t="s">
        <v>915</v>
      </c>
      <c r="D575" s="118" t="s">
        <v>228</v>
      </c>
      <c r="E575" s="118" t="s">
        <v>1053</v>
      </c>
      <c r="F575" s="119">
        <v>0.67516304500000002</v>
      </c>
      <c r="G575" s="119">
        <v>0.76952160300000005</v>
      </c>
      <c r="H575" s="74">
        <f t="shared" si="24"/>
        <v>-0.12261976484109183</v>
      </c>
      <c r="I575" s="119">
        <v>1.1998755000000001</v>
      </c>
      <c r="J575" s="119">
        <v>0.57994392000000006</v>
      </c>
      <c r="K575" s="74">
        <f t="shared" si="25"/>
        <v>1.06895090821885</v>
      </c>
      <c r="L575" s="74">
        <f t="shared" si="26"/>
        <v>1.777164062645046</v>
      </c>
    </row>
    <row r="576" spans="1:12" x14ac:dyDescent="0.2">
      <c r="A576" s="118" t="s">
        <v>1890</v>
      </c>
      <c r="B576" s="59" t="s">
        <v>1034</v>
      </c>
      <c r="C576" s="59" t="s">
        <v>919</v>
      </c>
      <c r="D576" s="118" t="s">
        <v>229</v>
      </c>
      <c r="E576" s="118" t="s">
        <v>1053</v>
      </c>
      <c r="F576" s="119">
        <v>9.7626916399999999</v>
      </c>
      <c r="G576" s="119">
        <v>9.1909445299999994</v>
      </c>
      <c r="H576" s="74">
        <f t="shared" si="24"/>
        <v>6.2207655386643967E-2</v>
      </c>
      <c r="I576" s="119">
        <v>1.17234657</v>
      </c>
      <c r="J576" s="119">
        <v>29.572402276235902</v>
      </c>
      <c r="K576" s="74">
        <f t="shared" si="25"/>
        <v>-0.96035673534232668</v>
      </c>
      <c r="L576" s="74">
        <f t="shared" si="26"/>
        <v>0.12008435923517502</v>
      </c>
    </row>
    <row r="577" spans="1:12" x14ac:dyDescent="0.2">
      <c r="A577" s="118" t="s">
        <v>1804</v>
      </c>
      <c r="B577" s="59" t="s">
        <v>1805</v>
      </c>
      <c r="C577" s="59" t="s">
        <v>164</v>
      </c>
      <c r="D577" s="118" t="s">
        <v>854</v>
      </c>
      <c r="E577" s="118" t="s">
        <v>230</v>
      </c>
      <c r="F577" s="119">
        <v>0.98395943999999991</v>
      </c>
      <c r="G577" s="119">
        <v>0.63544940999999999</v>
      </c>
      <c r="H577" s="74">
        <f t="shared" si="24"/>
        <v>0.54844653959156231</v>
      </c>
      <c r="I577" s="119">
        <v>1.16578469</v>
      </c>
      <c r="J577" s="119">
        <v>0.42511645000000003</v>
      </c>
      <c r="K577" s="74">
        <f t="shared" si="25"/>
        <v>1.7422714176315686</v>
      </c>
      <c r="L577" s="74">
        <f t="shared" si="26"/>
        <v>1.1847893750579801</v>
      </c>
    </row>
    <row r="578" spans="1:12" x14ac:dyDescent="0.2">
      <c r="A578" s="118" t="s">
        <v>1889</v>
      </c>
      <c r="B578" s="59" t="s">
        <v>23</v>
      </c>
      <c r="C578" s="59" t="s">
        <v>919</v>
      </c>
      <c r="D578" s="118" t="s">
        <v>854</v>
      </c>
      <c r="E578" s="118" t="s">
        <v>230</v>
      </c>
      <c r="F578" s="119">
        <v>1.13140182</v>
      </c>
      <c r="G578" s="119">
        <v>0.93525630000000004</v>
      </c>
      <c r="H578" s="74">
        <f t="shared" si="24"/>
        <v>0.20972381581391097</v>
      </c>
      <c r="I578" s="119">
        <v>1.13397339</v>
      </c>
      <c r="J578" s="119">
        <v>1.0571194900000001</v>
      </c>
      <c r="K578" s="74">
        <f t="shared" si="25"/>
        <v>7.2701242127320764E-2</v>
      </c>
      <c r="L578" s="74">
        <f t="shared" si="26"/>
        <v>1.0022729060131792</v>
      </c>
    </row>
    <row r="579" spans="1:12" x14ac:dyDescent="0.2">
      <c r="A579" s="118" t="s">
        <v>2407</v>
      </c>
      <c r="B579" s="59" t="s">
        <v>86</v>
      </c>
      <c r="C579" s="59" t="s">
        <v>921</v>
      </c>
      <c r="D579" s="118" t="s">
        <v>229</v>
      </c>
      <c r="E579" s="118" t="s">
        <v>230</v>
      </c>
      <c r="F579" s="119">
        <v>1.1023193200000001</v>
      </c>
      <c r="G579" s="119">
        <v>0.118565079</v>
      </c>
      <c r="H579" s="74">
        <f t="shared" si="24"/>
        <v>8.2971668327400181</v>
      </c>
      <c r="I579" s="119">
        <v>1.13274542</v>
      </c>
      <c r="J579" s="119">
        <v>7.5224200000000001E-3</v>
      </c>
      <c r="K579" s="74" t="str">
        <f t="shared" si="25"/>
        <v/>
      </c>
      <c r="L579" s="74">
        <f t="shared" si="26"/>
        <v>1.027601893070331</v>
      </c>
    </row>
    <row r="580" spans="1:12" x14ac:dyDescent="0.2">
      <c r="A580" s="118" t="s">
        <v>2459</v>
      </c>
      <c r="B580" s="59" t="s">
        <v>1384</v>
      </c>
      <c r="C580" s="59" t="s">
        <v>681</v>
      </c>
      <c r="D580" s="118" t="s">
        <v>228</v>
      </c>
      <c r="E580" s="118" t="s">
        <v>1053</v>
      </c>
      <c r="F580" s="119">
        <v>4.396452E-2</v>
      </c>
      <c r="G580" s="119">
        <v>7.2873399999999998E-3</v>
      </c>
      <c r="H580" s="74">
        <f t="shared" si="24"/>
        <v>5.0329996953620935</v>
      </c>
      <c r="I580" s="119">
        <v>1.1123170600000001</v>
      </c>
      <c r="J580" s="119">
        <v>0</v>
      </c>
      <c r="K580" s="74" t="str">
        <f t="shared" si="25"/>
        <v/>
      </c>
      <c r="L580" s="74">
        <f t="shared" si="26"/>
        <v>25.300334451507716</v>
      </c>
    </row>
    <row r="581" spans="1:12" x14ac:dyDescent="0.2">
      <c r="A581" s="118" t="s">
        <v>2634</v>
      </c>
      <c r="B581" s="59" t="s">
        <v>261</v>
      </c>
      <c r="C581" s="59" t="s">
        <v>920</v>
      </c>
      <c r="D581" s="118" t="s">
        <v>228</v>
      </c>
      <c r="E581" s="118" t="s">
        <v>1053</v>
      </c>
      <c r="F581" s="119">
        <v>3.53252108</v>
      </c>
      <c r="G581" s="119">
        <v>2.9392046000000001</v>
      </c>
      <c r="H581" s="74">
        <f t="shared" si="24"/>
        <v>0.20186293938162714</v>
      </c>
      <c r="I581" s="119">
        <v>1.11035869</v>
      </c>
      <c r="J581" s="119">
        <v>6.5223392200000001</v>
      </c>
      <c r="K581" s="74">
        <f t="shared" si="25"/>
        <v>-0.82976066522341962</v>
      </c>
      <c r="L581" s="74">
        <f t="shared" si="26"/>
        <v>0.31432471734889122</v>
      </c>
    </row>
    <row r="582" spans="1:12" x14ac:dyDescent="0.2">
      <c r="A582" s="118" t="s">
        <v>2215</v>
      </c>
      <c r="B582" s="59" t="s">
        <v>487</v>
      </c>
      <c r="C582" s="59" t="s">
        <v>915</v>
      </c>
      <c r="D582" s="118" t="s">
        <v>228</v>
      </c>
      <c r="E582" s="118" t="s">
        <v>1053</v>
      </c>
      <c r="F582" s="119">
        <v>2.4883773330000003</v>
      </c>
      <c r="G582" s="119">
        <v>0.4278458</v>
      </c>
      <c r="H582" s="74">
        <f t="shared" si="24"/>
        <v>4.8160611439915977</v>
      </c>
      <c r="I582" s="119">
        <v>1.09209972</v>
      </c>
      <c r="J582" s="119">
        <v>0.18985533999999998</v>
      </c>
      <c r="K582" s="74">
        <f t="shared" si="25"/>
        <v>4.7522728620643493</v>
      </c>
      <c r="L582" s="74">
        <f t="shared" si="26"/>
        <v>0.43888027170033694</v>
      </c>
    </row>
    <row r="583" spans="1:12" x14ac:dyDescent="0.2">
      <c r="A583" s="118" t="s">
        <v>2762</v>
      </c>
      <c r="B583" s="59" t="s">
        <v>396</v>
      </c>
      <c r="C583" s="59" t="s">
        <v>919</v>
      </c>
      <c r="D583" s="118" t="s">
        <v>854</v>
      </c>
      <c r="E583" s="118" t="s">
        <v>1053</v>
      </c>
      <c r="F583" s="119">
        <v>10.083038946</v>
      </c>
      <c r="G583" s="119">
        <v>6.1382378920000003</v>
      </c>
      <c r="H583" s="74">
        <f t="shared" ref="H583:H646" si="27">IF(ISERROR(F583/G583-1),"",IF((F583/G583-1)&gt;10000%,"",F583/G583-1))</f>
        <v>0.64266017762871019</v>
      </c>
      <c r="I583" s="119">
        <v>1.0865626000000002</v>
      </c>
      <c r="J583" s="119">
        <v>18.5153821</v>
      </c>
      <c r="K583" s="74">
        <f t="shared" ref="K583:K646" si="28">IF(ISERROR(I583/J583-1),"",IF((I583/J583-1)&gt;10000%,"",I583/J583-1))</f>
        <v>-0.94131568043632219</v>
      </c>
      <c r="L583" s="74">
        <f t="shared" ref="L583:L646" si="29">IF(ISERROR(I583/F583),"",IF(I583/F583&gt;10000%,"",I583/F583))</f>
        <v>0.10776142052203873</v>
      </c>
    </row>
    <row r="584" spans="1:12" x14ac:dyDescent="0.2">
      <c r="A584" s="118" t="s">
        <v>2658</v>
      </c>
      <c r="B584" s="59" t="s">
        <v>600</v>
      </c>
      <c r="C584" s="59" t="s">
        <v>920</v>
      </c>
      <c r="D584" s="118" t="s">
        <v>229</v>
      </c>
      <c r="E584" s="118" t="s">
        <v>1053</v>
      </c>
      <c r="F584" s="119">
        <v>3.050923665</v>
      </c>
      <c r="G584" s="119">
        <v>2.8589778269999999</v>
      </c>
      <c r="H584" s="74">
        <f t="shared" si="27"/>
        <v>6.7137924676181848E-2</v>
      </c>
      <c r="I584" s="119">
        <v>1.04784035</v>
      </c>
      <c r="J584" s="119">
        <v>6.2646242599999997</v>
      </c>
      <c r="K584" s="74">
        <f t="shared" si="28"/>
        <v>-0.83273691980371067</v>
      </c>
      <c r="L584" s="74">
        <f t="shared" si="29"/>
        <v>0.34345020231766432</v>
      </c>
    </row>
    <row r="585" spans="1:12" x14ac:dyDescent="0.2">
      <c r="A585" s="118" t="s">
        <v>2836</v>
      </c>
      <c r="B585" s="59" t="s">
        <v>1044</v>
      </c>
      <c r="C585" s="59" t="s">
        <v>681</v>
      </c>
      <c r="D585" s="118" t="s">
        <v>228</v>
      </c>
      <c r="E585" s="118" t="s">
        <v>1053</v>
      </c>
      <c r="F585" s="119">
        <v>0.77392793000000004</v>
      </c>
      <c r="G585" s="119">
        <v>0.88485749999999996</v>
      </c>
      <c r="H585" s="74">
        <f t="shared" si="27"/>
        <v>-0.12536433267503522</v>
      </c>
      <c r="I585" s="119">
        <v>1.03709707</v>
      </c>
      <c r="J585" s="119">
        <v>0.85903229000000003</v>
      </c>
      <c r="K585" s="74">
        <f t="shared" si="28"/>
        <v>0.20728531636453384</v>
      </c>
      <c r="L585" s="74">
        <f t="shared" si="29"/>
        <v>1.3400434714896514</v>
      </c>
    </row>
    <row r="586" spans="1:12" x14ac:dyDescent="0.2">
      <c r="A586" s="118" t="s">
        <v>1887</v>
      </c>
      <c r="B586" s="59" t="s">
        <v>6</v>
      </c>
      <c r="C586" s="59" t="s">
        <v>919</v>
      </c>
      <c r="D586" s="118" t="s">
        <v>854</v>
      </c>
      <c r="E586" s="118" t="s">
        <v>1053</v>
      </c>
      <c r="F586" s="119">
        <v>9.8663157019999996</v>
      </c>
      <c r="G586" s="119">
        <v>6.9469171009999995</v>
      </c>
      <c r="H586" s="74">
        <f t="shared" si="27"/>
        <v>0.42024376547976328</v>
      </c>
      <c r="I586" s="119">
        <v>1.0288083699999999</v>
      </c>
      <c r="J586" s="119">
        <v>22.530388930000001</v>
      </c>
      <c r="K586" s="74">
        <f t="shared" si="28"/>
        <v>-0.95433685706907145</v>
      </c>
      <c r="L586" s="74">
        <f t="shared" si="29"/>
        <v>0.10427482771420443</v>
      </c>
    </row>
    <row r="587" spans="1:12" x14ac:dyDescent="0.2">
      <c r="A587" s="118" t="s">
        <v>2256</v>
      </c>
      <c r="B587" s="59" t="s">
        <v>425</v>
      </c>
      <c r="C587" s="59" t="s">
        <v>919</v>
      </c>
      <c r="D587" s="118" t="s">
        <v>229</v>
      </c>
      <c r="E587" s="118" t="s">
        <v>230</v>
      </c>
      <c r="F587" s="119">
        <v>1.61077168</v>
      </c>
      <c r="G587" s="119">
        <v>6.8595900900000002</v>
      </c>
      <c r="H587" s="74">
        <f t="shared" si="27"/>
        <v>-0.76517960127847817</v>
      </c>
      <c r="I587" s="119">
        <v>1.0283650899999999</v>
      </c>
      <c r="J587" s="119">
        <v>21.864516260000002</v>
      </c>
      <c r="K587" s="74">
        <f t="shared" si="28"/>
        <v>-0.95296648332982603</v>
      </c>
      <c r="L587" s="74">
        <f t="shared" si="29"/>
        <v>0.63843007843296562</v>
      </c>
    </row>
    <row r="588" spans="1:12" x14ac:dyDescent="0.2">
      <c r="A588" s="118" t="s">
        <v>1878</v>
      </c>
      <c r="B588" s="59" t="s">
        <v>962</v>
      </c>
      <c r="C588" s="59" t="s">
        <v>919</v>
      </c>
      <c r="D588" s="118" t="s">
        <v>229</v>
      </c>
      <c r="E588" s="118" t="s">
        <v>230</v>
      </c>
      <c r="F588" s="119">
        <v>2.5163464049999997</v>
      </c>
      <c r="G588" s="119">
        <v>5.24897597</v>
      </c>
      <c r="H588" s="74">
        <f t="shared" si="27"/>
        <v>-0.52060241476015001</v>
      </c>
      <c r="I588" s="119">
        <v>1.02688318</v>
      </c>
      <c r="J588" s="119">
        <v>14.044969380000001</v>
      </c>
      <c r="K588" s="74">
        <f t="shared" si="28"/>
        <v>-0.92688605064085938</v>
      </c>
      <c r="L588" s="74">
        <f t="shared" si="29"/>
        <v>0.40808498303714275</v>
      </c>
    </row>
    <row r="589" spans="1:12" x14ac:dyDescent="0.2">
      <c r="A589" s="118" t="s">
        <v>2052</v>
      </c>
      <c r="B589" s="118" t="s">
        <v>1445</v>
      </c>
      <c r="C589" s="118" t="s">
        <v>1003</v>
      </c>
      <c r="D589" s="118" t="s">
        <v>229</v>
      </c>
      <c r="E589" s="118" t="s">
        <v>230</v>
      </c>
      <c r="F589" s="119">
        <v>11.93564462</v>
      </c>
      <c r="G589" s="119">
        <v>12.488303179999999</v>
      </c>
      <c r="H589" s="74">
        <f t="shared" si="27"/>
        <v>-4.4254095375029112E-2</v>
      </c>
      <c r="I589" s="119">
        <v>1.0018575000000001</v>
      </c>
      <c r="J589" s="119">
        <v>47.81054752</v>
      </c>
      <c r="K589" s="74">
        <f t="shared" si="28"/>
        <v>-0.97904526193554031</v>
      </c>
      <c r="L589" s="74">
        <f t="shared" si="29"/>
        <v>8.3938281667773049E-2</v>
      </c>
    </row>
    <row r="590" spans="1:12" x14ac:dyDescent="0.2">
      <c r="A590" s="118" t="s">
        <v>1910</v>
      </c>
      <c r="B590" s="59" t="s">
        <v>1664</v>
      </c>
      <c r="C590" s="59" t="s">
        <v>919</v>
      </c>
      <c r="D590" s="118" t="s">
        <v>854</v>
      </c>
      <c r="E590" s="118" t="s">
        <v>230</v>
      </c>
      <c r="F590" s="119">
        <v>5.4132885000000002</v>
      </c>
      <c r="G590" s="119">
        <v>2.9241454999999998</v>
      </c>
      <c r="H590" s="74">
        <f t="shared" si="27"/>
        <v>0.85123773765703525</v>
      </c>
      <c r="I590" s="119">
        <v>0.95255698999999994</v>
      </c>
      <c r="J590" s="119">
        <v>6.4043866700000001</v>
      </c>
      <c r="K590" s="74">
        <f t="shared" si="28"/>
        <v>-0.85126491589552944</v>
      </c>
      <c r="L590" s="74">
        <f t="shared" si="29"/>
        <v>0.17596641856424239</v>
      </c>
    </row>
    <row r="591" spans="1:12" x14ac:dyDescent="0.2">
      <c r="A591" s="118" t="s">
        <v>1703</v>
      </c>
      <c r="B591" s="59" t="s">
        <v>1154</v>
      </c>
      <c r="C591" s="59" t="s">
        <v>164</v>
      </c>
      <c r="D591" s="118" t="s">
        <v>854</v>
      </c>
      <c r="E591" s="118" t="s">
        <v>230</v>
      </c>
      <c r="F591" s="119">
        <v>3.2782472899999999</v>
      </c>
      <c r="G591" s="119">
        <v>2.77930565</v>
      </c>
      <c r="H591" s="74">
        <f t="shared" si="27"/>
        <v>0.1795202481598237</v>
      </c>
      <c r="I591" s="119">
        <v>0.93852175999999998</v>
      </c>
      <c r="J591" s="119">
        <v>6.0483329000000001</v>
      </c>
      <c r="K591" s="74">
        <f t="shared" si="28"/>
        <v>-0.84482967860449609</v>
      </c>
      <c r="L591" s="74">
        <f t="shared" si="29"/>
        <v>0.28628766440618336</v>
      </c>
    </row>
    <row r="592" spans="1:12" x14ac:dyDescent="0.2">
      <c r="A592" s="118" t="s">
        <v>2406</v>
      </c>
      <c r="B592" s="59" t="s">
        <v>535</v>
      </c>
      <c r="C592" s="59" t="s">
        <v>1382</v>
      </c>
      <c r="D592" s="118" t="s">
        <v>229</v>
      </c>
      <c r="E592" s="118" t="s">
        <v>230</v>
      </c>
      <c r="F592" s="119">
        <v>1.3471459999999999E-2</v>
      </c>
      <c r="G592" s="119">
        <v>0.1936176</v>
      </c>
      <c r="H592" s="74">
        <f t="shared" si="27"/>
        <v>-0.93042233763872706</v>
      </c>
      <c r="I592" s="119">
        <v>0.92998362000000001</v>
      </c>
      <c r="J592" s="119">
        <v>2.2845900000000002E-2</v>
      </c>
      <c r="K592" s="74">
        <f t="shared" si="28"/>
        <v>39.70680603521857</v>
      </c>
      <c r="L592" s="74">
        <f t="shared" si="29"/>
        <v>69.033617737053007</v>
      </c>
    </row>
    <row r="593" spans="1:14" x14ac:dyDescent="0.2">
      <c r="A593" s="118" t="s">
        <v>2435</v>
      </c>
      <c r="B593" s="59" t="s">
        <v>369</v>
      </c>
      <c r="C593" s="59" t="s">
        <v>1950</v>
      </c>
      <c r="D593" s="118" t="s">
        <v>229</v>
      </c>
      <c r="E593" s="118" t="s">
        <v>230</v>
      </c>
      <c r="F593" s="119">
        <v>3.3619110000000001E-2</v>
      </c>
      <c r="G593" s="119">
        <v>7.0649299999999998E-2</v>
      </c>
      <c r="H593" s="74">
        <f t="shared" si="27"/>
        <v>-0.52414093274809515</v>
      </c>
      <c r="I593" s="119">
        <v>0.92506919999999992</v>
      </c>
      <c r="J593" s="119">
        <v>2.2794999999999998E-4</v>
      </c>
      <c r="K593" s="74" t="str">
        <f t="shared" si="28"/>
        <v/>
      </c>
      <c r="L593" s="74">
        <f t="shared" si="29"/>
        <v>27.516171605970531</v>
      </c>
    </row>
    <row r="594" spans="1:14" x14ac:dyDescent="0.2">
      <c r="A594" s="118" t="s">
        <v>2698</v>
      </c>
      <c r="B594" s="59" t="s">
        <v>343</v>
      </c>
      <c r="C594" s="59" t="s">
        <v>920</v>
      </c>
      <c r="D594" s="118" t="s">
        <v>228</v>
      </c>
      <c r="E594" s="118" t="s">
        <v>1053</v>
      </c>
      <c r="F594" s="119">
        <v>1.247384952</v>
      </c>
      <c r="G594" s="119">
        <v>0.39952885399999999</v>
      </c>
      <c r="H594" s="74">
        <f t="shared" si="27"/>
        <v>2.1221398392417488</v>
      </c>
      <c r="I594" s="119">
        <v>0.91907915000000007</v>
      </c>
      <c r="J594" s="119">
        <v>0.14874794</v>
      </c>
      <c r="K594" s="74">
        <f t="shared" si="28"/>
        <v>5.1787689295058481</v>
      </c>
      <c r="L594" s="74">
        <f t="shared" si="29"/>
        <v>0.73680474381736816</v>
      </c>
    </row>
    <row r="595" spans="1:14" x14ac:dyDescent="0.2">
      <c r="A595" s="118" t="s">
        <v>2392</v>
      </c>
      <c r="B595" s="59" t="s">
        <v>606</v>
      </c>
      <c r="C595" s="59" t="s">
        <v>681</v>
      </c>
      <c r="D595" s="118" t="s">
        <v>228</v>
      </c>
      <c r="E595" s="118" t="s">
        <v>1053</v>
      </c>
      <c r="F595" s="119">
        <v>1.18790258</v>
      </c>
      <c r="G595" s="119">
        <v>2.745295E-2</v>
      </c>
      <c r="H595" s="74">
        <f t="shared" si="27"/>
        <v>42.270489328104993</v>
      </c>
      <c r="I595" s="119">
        <v>0.91628041000000005</v>
      </c>
      <c r="J595" s="119">
        <v>0</v>
      </c>
      <c r="K595" s="74" t="str">
        <f t="shared" si="28"/>
        <v/>
      </c>
      <c r="L595" s="74">
        <f t="shared" si="29"/>
        <v>0.77134305912526935</v>
      </c>
    </row>
    <row r="596" spans="1:14" x14ac:dyDescent="0.2">
      <c r="A596" s="118" t="s">
        <v>2061</v>
      </c>
      <c r="B596" s="59" t="s">
        <v>3</v>
      </c>
      <c r="C596" s="59" t="s">
        <v>1003</v>
      </c>
      <c r="D596" s="118" t="s">
        <v>229</v>
      </c>
      <c r="E596" s="118" t="s">
        <v>230</v>
      </c>
      <c r="F596" s="119">
        <v>0.95022080000000009</v>
      </c>
      <c r="G596" s="119">
        <v>0.33749800000000002</v>
      </c>
      <c r="H596" s="74">
        <f t="shared" si="27"/>
        <v>1.8154857213968678</v>
      </c>
      <c r="I596" s="119">
        <v>0.89849999999999997</v>
      </c>
      <c r="J596" s="119">
        <v>9.0539979921229502E-2</v>
      </c>
      <c r="K596" s="74">
        <f t="shared" si="28"/>
        <v>8.9237927905628212</v>
      </c>
      <c r="L596" s="74">
        <f t="shared" si="29"/>
        <v>0.94556970337841462</v>
      </c>
    </row>
    <row r="597" spans="1:14" x14ac:dyDescent="0.2">
      <c r="A597" s="118" t="s">
        <v>2689</v>
      </c>
      <c r="B597" s="59" t="s">
        <v>234</v>
      </c>
      <c r="C597" s="59" t="s">
        <v>920</v>
      </c>
      <c r="D597" s="118" t="s">
        <v>228</v>
      </c>
      <c r="E597" s="118" t="s">
        <v>1053</v>
      </c>
      <c r="F597" s="119">
        <v>1.3871561399999999</v>
      </c>
      <c r="G597" s="119">
        <v>1.35796837</v>
      </c>
      <c r="H597" s="74">
        <f t="shared" si="27"/>
        <v>2.1493703862925706E-2</v>
      </c>
      <c r="I597" s="119">
        <v>0.89288814999999999</v>
      </c>
      <c r="J597" s="119">
        <v>2.12996388</v>
      </c>
      <c r="K597" s="74">
        <f t="shared" si="28"/>
        <v>-0.580796576700634</v>
      </c>
      <c r="L597" s="74">
        <f t="shared" si="29"/>
        <v>0.64368251291451595</v>
      </c>
      <c r="N597" s="170"/>
    </row>
    <row r="598" spans="1:14" x14ac:dyDescent="0.2">
      <c r="A598" s="118" t="s">
        <v>1780</v>
      </c>
      <c r="B598" s="59" t="s">
        <v>1017</v>
      </c>
      <c r="C598" s="59" t="s">
        <v>681</v>
      </c>
      <c r="D598" s="118" t="s">
        <v>228</v>
      </c>
      <c r="E598" s="118" t="s">
        <v>1053</v>
      </c>
      <c r="F598" s="119">
        <v>7.8983280000000003E-2</v>
      </c>
      <c r="G598" s="119">
        <v>0.22819895000000001</v>
      </c>
      <c r="H598" s="74">
        <f t="shared" si="27"/>
        <v>-0.65388412172799226</v>
      </c>
      <c r="I598" s="119">
        <v>0.86897753</v>
      </c>
      <c r="J598" s="119">
        <v>2.7528830000000001E-2</v>
      </c>
      <c r="K598" s="74">
        <f t="shared" si="28"/>
        <v>30.566090168016583</v>
      </c>
      <c r="L598" s="74">
        <f t="shared" si="29"/>
        <v>11.002044103511528</v>
      </c>
    </row>
    <row r="599" spans="1:14" x14ac:dyDescent="0.2">
      <c r="A599" s="118" t="s">
        <v>3009</v>
      </c>
      <c r="B599" s="59" t="s">
        <v>1274</v>
      </c>
      <c r="C599" s="59" t="s">
        <v>914</v>
      </c>
      <c r="D599" s="118" t="s">
        <v>228</v>
      </c>
      <c r="E599" s="118" t="s">
        <v>3028</v>
      </c>
      <c r="F599" s="119">
        <v>4.3912933499999998</v>
      </c>
      <c r="G599" s="119">
        <v>2.0864403899999999</v>
      </c>
      <c r="H599" s="74">
        <f t="shared" si="27"/>
        <v>1.1046819123358707</v>
      </c>
      <c r="I599" s="119">
        <v>0.85883942000000002</v>
      </c>
      <c r="J599" s="119">
        <v>4.52176548</v>
      </c>
      <c r="K599" s="74">
        <f t="shared" si="28"/>
        <v>-0.81006546584543349</v>
      </c>
      <c r="L599" s="74">
        <f t="shared" si="29"/>
        <v>0.1955777834792112</v>
      </c>
    </row>
    <row r="600" spans="1:14" x14ac:dyDescent="0.2">
      <c r="A600" s="118" t="s">
        <v>2797</v>
      </c>
      <c r="B600" s="59" t="s">
        <v>2798</v>
      </c>
      <c r="C600" s="59" t="s">
        <v>681</v>
      </c>
      <c r="D600" s="118" t="s">
        <v>229</v>
      </c>
      <c r="E600" s="118" t="s">
        <v>1053</v>
      </c>
      <c r="F600" s="119">
        <v>0.49201018000000002</v>
      </c>
      <c r="G600" s="119">
        <v>0</v>
      </c>
      <c r="H600" s="74" t="str">
        <f t="shared" si="27"/>
        <v/>
      </c>
      <c r="I600" s="119">
        <v>0.85812264999999999</v>
      </c>
      <c r="J600" s="119">
        <v>0</v>
      </c>
      <c r="K600" s="74" t="str">
        <f t="shared" si="28"/>
        <v/>
      </c>
      <c r="L600" s="74">
        <f t="shared" si="29"/>
        <v>1.7441156400463096</v>
      </c>
    </row>
    <row r="601" spans="1:14" x14ac:dyDescent="0.2">
      <c r="A601" s="118" t="s">
        <v>2250</v>
      </c>
      <c r="B601" s="59" t="s">
        <v>942</v>
      </c>
      <c r="C601" s="59" t="s">
        <v>919</v>
      </c>
      <c r="D601" s="118" t="s">
        <v>229</v>
      </c>
      <c r="E601" s="118" t="s">
        <v>230</v>
      </c>
      <c r="F601" s="119">
        <v>0.83413837600000007</v>
      </c>
      <c r="G601" s="119">
        <v>0.74368868700000001</v>
      </c>
      <c r="H601" s="74">
        <f t="shared" si="27"/>
        <v>0.12162305354525316</v>
      </c>
      <c r="I601" s="119">
        <v>0.84641369</v>
      </c>
      <c r="J601" s="119">
        <v>0.56308132999999994</v>
      </c>
      <c r="K601" s="74">
        <f t="shared" si="28"/>
        <v>0.50318194709101816</v>
      </c>
      <c r="L601" s="74">
        <f t="shared" si="29"/>
        <v>1.0147161602357448</v>
      </c>
    </row>
    <row r="602" spans="1:14" x14ac:dyDescent="0.2">
      <c r="A602" s="118" t="s">
        <v>2838</v>
      </c>
      <c r="B602" s="59" t="s">
        <v>1043</v>
      </c>
      <c r="C602" s="59" t="s">
        <v>681</v>
      </c>
      <c r="D602" s="118" t="s">
        <v>228</v>
      </c>
      <c r="E602" s="118" t="s">
        <v>1053</v>
      </c>
      <c r="F602" s="119">
        <v>0.73817328999999998</v>
      </c>
      <c r="G602" s="119">
        <v>0.49969523999999998</v>
      </c>
      <c r="H602" s="74">
        <f t="shared" si="27"/>
        <v>0.47724699158631179</v>
      </c>
      <c r="I602" s="119">
        <v>0.83304288999999998</v>
      </c>
      <c r="J602" s="119">
        <v>0.26125999999999999</v>
      </c>
      <c r="K602" s="74">
        <f t="shared" si="28"/>
        <v>2.188558868560055</v>
      </c>
      <c r="L602" s="74">
        <f t="shared" si="29"/>
        <v>1.1285194158135958</v>
      </c>
    </row>
    <row r="603" spans="1:14" x14ac:dyDescent="0.2">
      <c r="A603" s="118" t="s">
        <v>2149</v>
      </c>
      <c r="B603" s="59" t="s">
        <v>643</v>
      </c>
      <c r="C603" s="59" t="s">
        <v>915</v>
      </c>
      <c r="D603" s="118" t="s">
        <v>228</v>
      </c>
      <c r="E603" s="118" t="s">
        <v>1053</v>
      </c>
      <c r="F603" s="119">
        <v>1.0214939430000001</v>
      </c>
      <c r="G603" s="119">
        <v>3.28196054</v>
      </c>
      <c r="H603" s="74">
        <f t="shared" si="27"/>
        <v>-0.68875495894901895</v>
      </c>
      <c r="I603" s="119">
        <v>0.80306252</v>
      </c>
      <c r="J603" s="119">
        <v>7.62636409</v>
      </c>
      <c r="K603" s="74">
        <f t="shared" si="28"/>
        <v>-0.89469916325487153</v>
      </c>
      <c r="L603" s="74">
        <f t="shared" si="29"/>
        <v>0.7861647398921483</v>
      </c>
    </row>
    <row r="604" spans="1:14" x14ac:dyDescent="0.2">
      <c r="A604" s="118" t="s">
        <v>2083</v>
      </c>
      <c r="B604" s="59" t="s">
        <v>2084</v>
      </c>
      <c r="C604" s="59" t="s">
        <v>919</v>
      </c>
      <c r="D604" s="118" t="s">
        <v>854</v>
      </c>
      <c r="E604" s="118" t="s">
        <v>230</v>
      </c>
      <c r="F604" s="119">
        <v>7.2075232800000002</v>
      </c>
      <c r="G604" s="119">
        <v>7.0517204800000002</v>
      </c>
      <c r="H604" s="74">
        <f t="shared" si="27"/>
        <v>2.2094296057520335E-2</v>
      </c>
      <c r="I604" s="119">
        <v>0.79455706000000004</v>
      </c>
      <c r="J604" s="119">
        <v>23.21542204</v>
      </c>
      <c r="K604" s="74">
        <f t="shared" si="28"/>
        <v>-0.96577460195937925</v>
      </c>
      <c r="L604" s="74">
        <f t="shared" si="29"/>
        <v>0.11023995749064025</v>
      </c>
    </row>
    <row r="605" spans="1:14" x14ac:dyDescent="0.2">
      <c r="A605" s="118" t="s">
        <v>3013</v>
      </c>
      <c r="B605" s="59" t="s">
        <v>990</v>
      </c>
      <c r="C605" s="59" t="s">
        <v>914</v>
      </c>
      <c r="D605" s="118" t="s">
        <v>228</v>
      </c>
      <c r="E605" s="118" t="s">
        <v>3028</v>
      </c>
      <c r="F605" s="119">
        <v>2.7150667000000004</v>
      </c>
      <c r="G605" s="119">
        <v>1.58957514</v>
      </c>
      <c r="H605" s="74">
        <f t="shared" si="27"/>
        <v>0.70804552215128402</v>
      </c>
      <c r="I605" s="119">
        <v>0.77811106000000008</v>
      </c>
      <c r="J605" s="119">
        <v>2.79318</v>
      </c>
      <c r="K605" s="74">
        <f t="shared" si="28"/>
        <v>-0.72142466292899132</v>
      </c>
      <c r="L605" s="74">
        <f t="shared" si="29"/>
        <v>0.28659003478625406</v>
      </c>
    </row>
    <row r="606" spans="1:14" x14ac:dyDescent="0.2">
      <c r="A606" s="118" t="s">
        <v>2243</v>
      </c>
      <c r="B606" s="59" t="s">
        <v>972</v>
      </c>
      <c r="C606" s="59" t="s">
        <v>919</v>
      </c>
      <c r="D606" s="118" t="s">
        <v>229</v>
      </c>
      <c r="E606" s="118" t="s">
        <v>230</v>
      </c>
      <c r="F606" s="119">
        <v>2.8996058100000002</v>
      </c>
      <c r="G606" s="119">
        <v>1.260812075</v>
      </c>
      <c r="H606" s="74">
        <f t="shared" si="27"/>
        <v>1.2997922271643856</v>
      </c>
      <c r="I606" s="119">
        <v>0.74988272999999994</v>
      </c>
      <c r="J606" s="119">
        <v>1.93058528797339</v>
      </c>
      <c r="K606" s="74">
        <f t="shared" si="28"/>
        <v>-0.6115775176204824</v>
      </c>
      <c r="L606" s="74">
        <f t="shared" si="29"/>
        <v>0.25861540469185357</v>
      </c>
    </row>
    <row r="607" spans="1:14" x14ac:dyDescent="0.2">
      <c r="A607" s="118" t="s">
        <v>1662</v>
      </c>
      <c r="B607" s="59" t="s">
        <v>1663</v>
      </c>
      <c r="C607" s="59" t="s">
        <v>164</v>
      </c>
      <c r="D607" s="118" t="s">
        <v>854</v>
      </c>
      <c r="E607" s="118" t="s">
        <v>230</v>
      </c>
      <c r="F607" s="119">
        <v>1.52909593</v>
      </c>
      <c r="G607" s="119">
        <v>0.24665989999999999</v>
      </c>
      <c r="H607" s="74">
        <f t="shared" si="27"/>
        <v>5.1992076133980438</v>
      </c>
      <c r="I607" s="119">
        <v>0.74760864999999999</v>
      </c>
      <c r="J607" s="119">
        <v>3.478825E-2</v>
      </c>
      <c r="K607" s="74">
        <f t="shared" si="28"/>
        <v>20.490263235431502</v>
      </c>
      <c r="L607" s="74">
        <f t="shared" si="29"/>
        <v>0.48892200635181859</v>
      </c>
    </row>
    <row r="608" spans="1:14" x14ac:dyDescent="0.2">
      <c r="A608" s="118" t="s">
        <v>2352</v>
      </c>
      <c r="B608" s="59" t="s">
        <v>157</v>
      </c>
      <c r="C608" s="59" t="s">
        <v>164</v>
      </c>
      <c r="D608" s="118" t="s">
        <v>229</v>
      </c>
      <c r="E608" s="118" t="s">
        <v>1053</v>
      </c>
      <c r="F608" s="119">
        <v>0.30476259999999999</v>
      </c>
      <c r="G608" s="119">
        <v>0.79329959999999999</v>
      </c>
      <c r="H608" s="74">
        <f t="shared" si="27"/>
        <v>-0.61582912685194846</v>
      </c>
      <c r="I608" s="119">
        <v>0.74222280000000007</v>
      </c>
      <c r="J608" s="119">
        <v>0.67879814000000005</v>
      </c>
      <c r="K608" s="74">
        <f t="shared" si="28"/>
        <v>9.3436702699273733E-2</v>
      </c>
      <c r="L608" s="74">
        <f t="shared" si="29"/>
        <v>2.4354130067140787</v>
      </c>
    </row>
    <row r="609" spans="1:12" x14ac:dyDescent="0.2">
      <c r="A609" s="118" t="s">
        <v>2497</v>
      </c>
      <c r="B609" s="59" t="s">
        <v>997</v>
      </c>
      <c r="C609" s="59" t="s">
        <v>914</v>
      </c>
      <c r="D609" s="118" t="s">
        <v>228</v>
      </c>
      <c r="E609" s="118" t="s">
        <v>3028</v>
      </c>
      <c r="F609" s="119">
        <v>5.23982708188605</v>
      </c>
      <c r="G609" s="119">
        <v>7.4059582113103302</v>
      </c>
      <c r="H609" s="74">
        <f t="shared" si="27"/>
        <v>-0.29248492465379827</v>
      </c>
      <c r="I609" s="119">
        <v>0.74076301631515995</v>
      </c>
      <c r="J609" s="119">
        <v>24.271818539999998</v>
      </c>
      <c r="K609" s="74">
        <f t="shared" si="28"/>
        <v>-0.9694805308842277</v>
      </c>
      <c r="L609" s="74">
        <f t="shared" si="29"/>
        <v>0.14137165306007121</v>
      </c>
    </row>
    <row r="610" spans="1:12" x14ac:dyDescent="0.2">
      <c r="A610" s="118" t="s">
        <v>1959</v>
      </c>
      <c r="B610" s="59" t="s">
        <v>638</v>
      </c>
      <c r="C610" s="59" t="s">
        <v>1950</v>
      </c>
      <c r="D610" s="118" t="s">
        <v>229</v>
      </c>
      <c r="E610" s="118" t="s">
        <v>230</v>
      </c>
      <c r="F610" s="119">
        <v>4.3167784889999998</v>
      </c>
      <c r="G610" s="119">
        <v>5.5625912400000006</v>
      </c>
      <c r="H610" s="74">
        <f t="shared" si="27"/>
        <v>-0.22396266366679873</v>
      </c>
      <c r="I610" s="119">
        <v>0.73958303000000003</v>
      </c>
      <c r="J610" s="119">
        <v>14.93996016465365</v>
      </c>
      <c r="K610" s="74">
        <f t="shared" si="28"/>
        <v>-0.95049631847414329</v>
      </c>
      <c r="L610" s="74">
        <f t="shared" si="29"/>
        <v>0.17132753785829016</v>
      </c>
    </row>
    <row r="611" spans="1:12" x14ac:dyDescent="0.2">
      <c r="A611" s="118" t="s">
        <v>1786</v>
      </c>
      <c r="B611" s="59" t="s">
        <v>1018</v>
      </c>
      <c r="C611" s="59" t="s">
        <v>681</v>
      </c>
      <c r="D611" s="118" t="s">
        <v>228</v>
      </c>
      <c r="E611" s="118" t="s">
        <v>1053</v>
      </c>
      <c r="F611" s="119">
        <v>0.37140939000000001</v>
      </c>
      <c r="G611" s="119">
        <v>0.40431302500000005</v>
      </c>
      <c r="H611" s="74">
        <f t="shared" si="27"/>
        <v>-8.1381585468338624E-2</v>
      </c>
      <c r="I611" s="119">
        <v>0.71669609999999995</v>
      </c>
      <c r="J611" s="119">
        <v>0.1558725</v>
      </c>
      <c r="K611" s="74">
        <f t="shared" si="28"/>
        <v>3.5979637203483614</v>
      </c>
      <c r="L611" s="74">
        <f t="shared" si="29"/>
        <v>1.9296660754861366</v>
      </c>
    </row>
    <row r="612" spans="1:12" x14ac:dyDescent="0.2">
      <c r="A612" s="118" t="s">
        <v>2188</v>
      </c>
      <c r="B612" s="59" t="s">
        <v>490</v>
      </c>
      <c r="C612" s="59" t="s">
        <v>915</v>
      </c>
      <c r="D612" s="118" t="s">
        <v>228</v>
      </c>
      <c r="E612" s="118" t="s">
        <v>1053</v>
      </c>
      <c r="F612" s="119">
        <v>1.351204442</v>
      </c>
      <c r="G612" s="119">
        <v>1.756455978</v>
      </c>
      <c r="H612" s="74">
        <f t="shared" si="27"/>
        <v>-0.2307211459187507</v>
      </c>
      <c r="I612" s="119">
        <v>0.7041868</v>
      </c>
      <c r="J612" s="119">
        <v>3.2091204900000001</v>
      </c>
      <c r="K612" s="74">
        <f t="shared" si="28"/>
        <v>-0.78056704252946263</v>
      </c>
      <c r="L612" s="74">
        <f t="shared" si="29"/>
        <v>0.52115488826967604</v>
      </c>
    </row>
    <row r="613" spans="1:12" x14ac:dyDescent="0.2">
      <c r="A613" s="118" t="s">
        <v>1696</v>
      </c>
      <c r="B613" s="59" t="s">
        <v>861</v>
      </c>
      <c r="C613" s="59" t="s">
        <v>164</v>
      </c>
      <c r="D613" s="118" t="s">
        <v>854</v>
      </c>
      <c r="E613" s="118" t="s">
        <v>1053</v>
      </c>
      <c r="F613" s="119">
        <v>0.47102885</v>
      </c>
      <c r="G613" s="119">
        <v>0.16347225000000001</v>
      </c>
      <c r="H613" s="74">
        <f t="shared" si="27"/>
        <v>1.8813994424130085</v>
      </c>
      <c r="I613" s="119">
        <v>0.69485346999999997</v>
      </c>
      <c r="J613" s="119">
        <v>1.4816329999999999E-2</v>
      </c>
      <c r="K613" s="74">
        <f t="shared" si="28"/>
        <v>45.897812751200874</v>
      </c>
      <c r="L613" s="74">
        <f t="shared" si="29"/>
        <v>1.4751824012478216</v>
      </c>
    </row>
    <row r="614" spans="1:12" x14ac:dyDescent="0.2">
      <c r="A614" s="118" t="s">
        <v>3011</v>
      </c>
      <c r="B614" s="59" t="s">
        <v>35</v>
      </c>
      <c r="C614" s="59" t="s">
        <v>919</v>
      </c>
      <c r="D614" s="118" t="s">
        <v>854</v>
      </c>
      <c r="E614" s="118" t="s">
        <v>230</v>
      </c>
      <c r="F614" s="119">
        <v>2.1662449010000002</v>
      </c>
      <c r="G614" s="119">
        <v>1.7596749629999999</v>
      </c>
      <c r="H614" s="74">
        <f t="shared" si="27"/>
        <v>0.23104831662027814</v>
      </c>
      <c r="I614" s="119">
        <v>0.67446576999999996</v>
      </c>
      <c r="J614" s="119">
        <v>3.2902987700000002</v>
      </c>
      <c r="K614" s="74">
        <f t="shared" si="28"/>
        <v>-0.79501382179953217</v>
      </c>
      <c r="L614" s="74">
        <f t="shared" si="29"/>
        <v>0.31135250205950737</v>
      </c>
    </row>
    <row r="615" spans="1:12" x14ac:dyDescent="0.2">
      <c r="A615" s="118" t="s">
        <v>2591</v>
      </c>
      <c r="B615" s="59" t="s">
        <v>2592</v>
      </c>
      <c r="C615" s="59" t="s">
        <v>1003</v>
      </c>
      <c r="D615" s="118" t="s">
        <v>229</v>
      </c>
      <c r="E615" s="118" t="s">
        <v>230</v>
      </c>
      <c r="F615" s="119">
        <v>0.24193301</v>
      </c>
      <c r="G615" s="119">
        <v>1.0089360000000001</v>
      </c>
      <c r="H615" s="74">
        <f t="shared" si="27"/>
        <v>-0.76020975562374615</v>
      </c>
      <c r="I615" s="119">
        <v>0.67270700999999999</v>
      </c>
      <c r="J615" s="119">
        <v>1.3396769499999999</v>
      </c>
      <c r="K615" s="74">
        <f t="shared" si="28"/>
        <v>-0.49785878603046796</v>
      </c>
      <c r="L615" s="74">
        <f t="shared" si="29"/>
        <v>2.7805507400581675</v>
      </c>
    </row>
    <row r="616" spans="1:12" x14ac:dyDescent="0.2">
      <c r="A616" s="118" t="s">
        <v>2000</v>
      </c>
      <c r="B616" s="59" t="s">
        <v>291</v>
      </c>
      <c r="C616" s="59" t="s">
        <v>295</v>
      </c>
      <c r="D616" s="118" t="s">
        <v>229</v>
      </c>
      <c r="E616" s="118" t="s">
        <v>230</v>
      </c>
      <c r="F616" s="119">
        <v>1.8557326699999999</v>
      </c>
      <c r="G616" s="119">
        <v>1.22029337</v>
      </c>
      <c r="H616" s="74">
        <f t="shared" si="27"/>
        <v>0.5207266675553599</v>
      </c>
      <c r="I616" s="119">
        <v>0.66914927000000002</v>
      </c>
      <c r="J616" s="119">
        <v>1.8810411100000002</v>
      </c>
      <c r="K616" s="74">
        <f t="shared" si="28"/>
        <v>-0.64426653599293215</v>
      </c>
      <c r="L616" s="74">
        <f t="shared" si="29"/>
        <v>0.36058494890861625</v>
      </c>
    </row>
    <row r="617" spans="1:12" x14ac:dyDescent="0.2">
      <c r="A617" s="118" t="s">
        <v>1060</v>
      </c>
      <c r="B617" s="59" t="s">
        <v>58</v>
      </c>
      <c r="C617" s="59" t="s">
        <v>510</v>
      </c>
      <c r="D617" s="118" t="s">
        <v>228</v>
      </c>
      <c r="E617" s="118" t="s">
        <v>1053</v>
      </c>
      <c r="F617" s="119">
        <v>0.99008953</v>
      </c>
      <c r="G617" s="119">
        <v>0.39984236499999998</v>
      </c>
      <c r="H617" s="74">
        <f t="shared" si="27"/>
        <v>1.4761996643352187</v>
      </c>
      <c r="I617" s="119">
        <v>0.65471332999999998</v>
      </c>
      <c r="J617" s="119">
        <v>0.14875350000000001</v>
      </c>
      <c r="K617" s="74">
        <f t="shared" si="28"/>
        <v>3.4013305905407263</v>
      </c>
      <c r="L617" s="74">
        <f t="shared" si="29"/>
        <v>0.66126679473117955</v>
      </c>
    </row>
    <row r="618" spans="1:12" x14ac:dyDescent="0.2">
      <c r="A618" s="118" t="s">
        <v>2763</v>
      </c>
      <c r="B618" s="59" t="s">
        <v>193</v>
      </c>
      <c r="C618" s="59" t="s">
        <v>919</v>
      </c>
      <c r="D618" s="118" t="s">
        <v>229</v>
      </c>
      <c r="E618" s="118" t="s">
        <v>1053</v>
      </c>
      <c r="F618" s="119">
        <v>0.95193896999999994</v>
      </c>
      <c r="G618" s="119">
        <v>1.955514964</v>
      </c>
      <c r="H618" s="74">
        <f t="shared" si="27"/>
        <v>-0.51320292223547526</v>
      </c>
      <c r="I618" s="119">
        <v>0.64491480000000001</v>
      </c>
      <c r="J618" s="119">
        <v>4.0539859335985096</v>
      </c>
      <c r="K618" s="74">
        <f t="shared" si="28"/>
        <v>-0.84091834294364631</v>
      </c>
      <c r="L618" s="74">
        <f t="shared" si="29"/>
        <v>0.67747494358803284</v>
      </c>
    </row>
    <row r="619" spans="1:12" x14ac:dyDescent="0.2">
      <c r="A619" s="118" t="s">
        <v>2148</v>
      </c>
      <c r="B619" s="59" t="s">
        <v>641</v>
      </c>
      <c r="C619" s="59" t="s">
        <v>915</v>
      </c>
      <c r="D619" s="118" t="s">
        <v>228</v>
      </c>
      <c r="E619" s="118" t="s">
        <v>1053</v>
      </c>
      <c r="F619" s="119">
        <v>0.24187736199999998</v>
      </c>
      <c r="G619" s="119">
        <v>1.925491643</v>
      </c>
      <c r="H619" s="74">
        <f t="shared" si="27"/>
        <v>-0.87438150517072899</v>
      </c>
      <c r="I619" s="119">
        <v>0.64110400000000001</v>
      </c>
      <c r="J619" s="119">
        <v>4.0085569787955198</v>
      </c>
      <c r="K619" s="74">
        <f t="shared" si="28"/>
        <v>-0.84006613766716687</v>
      </c>
      <c r="L619" s="74">
        <f t="shared" si="29"/>
        <v>2.6505332896759475</v>
      </c>
    </row>
    <row r="620" spans="1:12" x14ac:dyDescent="0.2">
      <c r="A620" s="118" t="s">
        <v>1705</v>
      </c>
      <c r="B620" s="59" t="s">
        <v>1454</v>
      </c>
      <c r="C620" s="59" t="s">
        <v>164</v>
      </c>
      <c r="D620" s="118" t="s">
        <v>229</v>
      </c>
      <c r="E620" s="118" t="s">
        <v>230</v>
      </c>
      <c r="F620" s="119">
        <v>0.47807117999999998</v>
      </c>
      <c r="G620" s="119">
        <v>2.95654766</v>
      </c>
      <c r="H620" s="74">
        <f t="shared" si="27"/>
        <v>-0.83830087149685928</v>
      </c>
      <c r="I620" s="119">
        <v>0.61752536000000002</v>
      </c>
      <c r="J620" s="119">
        <v>6.6572429299999998</v>
      </c>
      <c r="K620" s="74">
        <f t="shared" si="28"/>
        <v>-0.90724007423295272</v>
      </c>
      <c r="L620" s="74">
        <f t="shared" si="29"/>
        <v>1.2917017085196394</v>
      </c>
    </row>
    <row r="621" spans="1:12" x14ac:dyDescent="0.2">
      <c r="A621" s="118" t="s">
        <v>1995</v>
      </c>
      <c r="B621" s="59" t="s">
        <v>1996</v>
      </c>
      <c r="C621" s="59" t="s">
        <v>1989</v>
      </c>
      <c r="D621" s="118" t="s">
        <v>228</v>
      </c>
      <c r="E621" s="118" t="s">
        <v>1053</v>
      </c>
      <c r="F621" s="119">
        <v>0.30766863</v>
      </c>
      <c r="G621" s="119">
        <v>0.39058504999999999</v>
      </c>
      <c r="H621" s="74">
        <f t="shared" si="27"/>
        <v>-0.21228774629238878</v>
      </c>
      <c r="I621" s="119">
        <v>0.60150636999999996</v>
      </c>
      <c r="J621" s="119">
        <v>0.14336119</v>
      </c>
      <c r="K621" s="74">
        <f t="shared" si="28"/>
        <v>3.1957406324542923</v>
      </c>
      <c r="L621" s="74">
        <f t="shared" si="29"/>
        <v>1.9550461481887185</v>
      </c>
    </row>
    <row r="622" spans="1:12" x14ac:dyDescent="0.2">
      <c r="A622" s="118" t="s">
        <v>2648</v>
      </c>
      <c r="B622" s="59" t="s">
        <v>584</v>
      </c>
      <c r="C622" s="59" t="s">
        <v>920</v>
      </c>
      <c r="D622" s="118" t="s">
        <v>228</v>
      </c>
      <c r="E622" s="118" t="s">
        <v>1053</v>
      </c>
      <c r="F622" s="119">
        <v>14.488540835</v>
      </c>
      <c r="G622" s="119">
        <v>0.8943247780000001</v>
      </c>
      <c r="H622" s="74">
        <f t="shared" si="27"/>
        <v>15.200536081982509</v>
      </c>
      <c r="I622" s="119">
        <v>0.59789996000000001</v>
      </c>
      <c r="J622" s="119">
        <v>0.93387415000000007</v>
      </c>
      <c r="K622" s="74">
        <f t="shared" si="28"/>
        <v>-0.35976388253170943</v>
      </c>
      <c r="L622" s="74">
        <f t="shared" si="29"/>
        <v>4.1267092856973685E-2</v>
      </c>
    </row>
    <row r="623" spans="1:12" x14ac:dyDescent="0.2">
      <c r="A623" s="118" t="s">
        <v>2047</v>
      </c>
      <c r="B623" s="59" t="s">
        <v>1442</v>
      </c>
      <c r="C623" s="59" t="s">
        <v>1003</v>
      </c>
      <c r="D623" s="118" t="s">
        <v>229</v>
      </c>
      <c r="E623" s="118" t="s">
        <v>230</v>
      </c>
      <c r="F623" s="119">
        <v>0.45079453999999997</v>
      </c>
      <c r="G623" s="119">
        <v>0.18179720999999999</v>
      </c>
      <c r="H623" s="74">
        <f t="shared" si="27"/>
        <v>1.4796559859196958</v>
      </c>
      <c r="I623" s="119">
        <v>0.58503168999999999</v>
      </c>
      <c r="J623" s="119">
        <v>1.9861839999999999E-2</v>
      </c>
      <c r="K623" s="74">
        <f t="shared" si="28"/>
        <v>28.455060054858968</v>
      </c>
      <c r="L623" s="74">
        <f t="shared" si="29"/>
        <v>1.2977790059302849</v>
      </c>
    </row>
    <row r="624" spans="1:12" x14ac:dyDescent="0.2">
      <c r="A624" s="118" t="s">
        <v>1918</v>
      </c>
      <c r="B624" s="59" t="s">
        <v>1389</v>
      </c>
      <c r="C624" s="59" t="s">
        <v>919</v>
      </c>
      <c r="D624" s="118" t="s">
        <v>854</v>
      </c>
      <c r="E624" s="118" t="s">
        <v>230</v>
      </c>
      <c r="F624" s="119">
        <v>0.80716659000000002</v>
      </c>
      <c r="G624" s="119">
        <v>0.85337251000000003</v>
      </c>
      <c r="H624" s="74">
        <f t="shared" si="27"/>
        <v>-5.4145076691068939E-2</v>
      </c>
      <c r="I624" s="119">
        <v>0.58360747999999996</v>
      </c>
      <c r="J624" s="119">
        <v>0.80116913000000001</v>
      </c>
      <c r="K624" s="74">
        <f t="shared" si="28"/>
        <v>-0.27155520832411506</v>
      </c>
      <c r="L624" s="74">
        <f t="shared" si="29"/>
        <v>0.72303225533653459</v>
      </c>
    </row>
    <row r="625" spans="1:12" x14ac:dyDescent="0.2">
      <c r="A625" s="118" t="s">
        <v>3015</v>
      </c>
      <c r="B625" s="59" t="s">
        <v>1000</v>
      </c>
      <c r="C625" s="59" t="s">
        <v>914</v>
      </c>
      <c r="D625" s="118" t="s">
        <v>228</v>
      </c>
      <c r="E625" s="118" t="s">
        <v>3028</v>
      </c>
      <c r="F625" s="119">
        <v>2.2537965199999999</v>
      </c>
      <c r="G625" s="119">
        <v>1.4975484969999999</v>
      </c>
      <c r="H625" s="74">
        <f t="shared" si="27"/>
        <v>0.50499067276617216</v>
      </c>
      <c r="I625" s="119">
        <v>0.58281558999999994</v>
      </c>
      <c r="J625" s="119">
        <v>2.3883707300000001</v>
      </c>
      <c r="K625" s="74">
        <f t="shared" si="28"/>
        <v>-0.7559777539226501</v>
      </c>
      <c r="L625" s="74">
        <f t="shared" si="29"/>
        <v>0.25859281653341093</v>
      </c>
    </row>
    <row r="626" spans="1:12" x14ac:dyDescent="0.2">
      <c r="A626" s="118" t="s">
        <v>1752</v>
      </c>
      <c r="B626" s="59" t="s">
        <v>269</v>
      </c>
      <c r="C626" s="59" t="s">
        <v>681</v>
      </c>
      <c r="D626" s="118" t="s">
        <v>228</v>
      </c>
      <c r="E626" s="118" t="s">
        <v>1053</v>
      </c>
      <c r="F626" s="119">
        <v>0.47848896000000002</v>
      </c>
      <c r="G626" s="119">
        <v>0.17471</v>
      </c>
      <c r="H626" s="74">
        <f t="shared" si="27"/>
        <v>1.7387611470436726</v>
      </c>
      <c r="I626" s="119">
        <v>0.58268471999999993</v>
      </c>
      <c r="J626" s="119">
        <v>1.8959980000000001E-2</v>
      </c>
      <c r="K626" s="74">
        <f t="shared" si="28"/>
        <v>29.732348873785725</v>
      </c>
      <c r="L626" s="74">
        <f t="shared" si="29"/>
        <v>1.2177600085067792</v>
      </c>
    </row>
    <row r="627" spans="1:12" x14ac:dyDescent="0.2">
      <c r="A627" s="118" t="s">
        <v>2197</v>
      </c>
      <c r="B627" s="59" t="s">
        <v>445</v>
      </c>
      <c r="C627" s="59" t="s">
        <v>915</v>
      </c>
      <c r="D627" s="118" t="s">
        <v>228</v>
      </c>
      <c r="E627" s="118" t="s">
        <v>1053</v>
      </c>
      <c r="F627" s="119">
        <v>1.8110854280000002</v>
      </c>
      <c r="G627" s="119">
        <v>5.9991694680000007</v>
      </c>
      <c r="H627" s="74">
        <f t="shared" si="27"/>
        <v>-0.69811064053775118</v>
      </c>
      <c r="I627" s="119">
        <v>0.58255825000000006</v>
      </c>
      <c r="J627" s="119">
        <v>17.417297770000001</v>
      </c>
      <c r="K627" s="74">
        <f t="shared" si="28"/>
        <v>-0.96655289140182166</v>
      </c>
      <c r="L627" s="74">
        <f t="shared" si="29"/>
        <v>0.32166249089824822</v>
      </c>
    </row>
    <row r="628" spans="1:12" x14ac:dyDescent="0.2">
      <c r="A628" s="118" t="s">
        <v>2859</v>
      </c>
      <c r="B628" s="59" t="s">
        <v>2121</v>
      </c>
      <c r="C628" s="59" t="s">
        <v>1989</v>
      </c>
      <c r="D628" s="118" t="s">
        <v>228</v>
      </c>
      <c r="E628" s="118" t="s">
        <v>230</v>
      </c>
      <c r="F628" s="119">
        <v>1.40547E-3</v>
      </c>
      <c r="G628" s="119">
        <v>0.1140752</v>
      </c>
      <c r="H628" s="74">
        <f t="shared" si="27"/>
        <v>-0.98767944303406874</v>
      </c>
      <c r="I628" s="119">
        <v>0.58057577000000005</v>
      </c>
      <c r="J628" s="119">
        <v>6.2699799999999997E-3</v>
      </c>
      <c r="K628" s="74">
        <f t="shared" si="28"/>
        <v>91.596111949320431</v>
      </c>
      <c r="L628" s="74" t="str">
        <f t="shared" si="29"/>
        <v/>
      </c>
    </row>
    <row r="629" spans="1:12" x14ac:dyDescent="0.2">
      <c r="A629" s="118" t="s">
        <v>2505</v>
      </c>
      <c r="B629" s="59" t="s">
        <v>998</v>
      </c>
      <c r="C629" s="59" t="s">
        <v>914</v>
      </c>
      <c r="D629" s="118" t="s">
        <v>228</v>
      </c>
      <c r="E629" s="118" t="s">
        <v>3028</v>
      </c>
      <c r="F629" s="119">
        <v>0.6323666899999999</v>
      </c>
      <c r="G629" s="119">
        <v>0.164826745</v>
      </c>
      <c r="H629" s="74">
        <f t="shared" si="27"/>
        <v>2.8365538917849764</v>
      </c>
      <c r="I629" s="119">
        <v>0.58012541000000006</v>
      </c>
      <c r="J629" s="119">
        <v>1.523E-2</v>
      </c>
      <c r="K629" s="74">
        <f t="shared" si="28"/>
        <v>37.090965856861459</v>
      </c>
      <c r="L629" s="74">
        <f t="shared" si="29"/>
        <v>0.91738767897467866</v>
      </c>
    </row>
    <row r="630" spans="1:12" x14ac:dyDescent="0.2">
      <c r="A630" s="118" t="s">
        <v>1880</v>
      </c>
      <c r="B630" s="59" t="s">
        <v>11</v>
      </c>
      <c r="C630" s="59" t="s">
        <v>919</v>
      </c>
      <c r="D630" s="118" t="s">
        <v>854</v>
      </c>
      <c r="E630" s="118" t="s">
        <v>1053</v>
      </c>
      <c r="F630" s="119">
        <v>1.2684480230000001</v>
      </c>
      <c r="G630" s="119">
        <v>1.3872330500000001</v>
      </c>
      <c r="H630" s="74">
        <f t="shared" si="27"/>
        <v>-8.562730465511903E-2</v>
      </c>
      <c r="I630" s="119">
        <v>0.57311173999999998</v>
      </c>
      <c r="J630" s="119">
        <v>2.1590793500000003</v>
      </c>
      <c r="K630" s="74">
        <f t="shared" si="28"/>
        <v>-0.73455735195651806</v>
      </c>
      <c r="L630" s="74">
        <f t="shared" si="29"/>
        <v>0.4518212253148034</v>
      </c>
    </row>
    <row r="631" spans="1:12" x14ac:dyDescent="0.2">
      <c r="A631" s="118" t="s">
        <v>2751</v>
      </c>
      <c r="B631" s="59" t="s">
        <v>498</v>
      </c>
      <c r="C631" s="59" t="s">
        <v>681</v>
      </c>
      <c r="D631" s="118" t="s">
        <v>229</v>
      </c>
      <c r="E631" s="118" t="s">
        <v>230</v>
      </c>
      <c r="F631" s="119">
        <v>0.62545276999999999</v>
      </c>
      <c r="G631" s="119">
        <v>0.72882913999999999</v>
      </c>
      <c r="H631" s="74">
        <f t="shared" si="27"/>
        <v>-0.14183896379335215</v>
      </c>
      <c r="I631" s="119">
        <v>0.56778633000000001</v>
      </c>
      <c r="J631" s="119">
        <v>0.53626174999999998</v>
      </c>
      <c r="K631" s="74">
        <f t="shared" si="28"/>
        <v>5.8785807490465247E-2</v>
      </c>
      <c r="L631" s="74">
        <f t="shared" si="29"/>
        <v>0.90780048827667681</v>
      </c>
    </row>
    <row r="632" spans="1:12" x14ac:dyDescent="0.2">
      <c r="A632" s="118" t="s">
        <v>1762</v>
      </c>
      <c r="B632" s="59" t="s">
        <v>1270</v>
      </c>
      <c r="C632" s="59" t="s">
        <v>681</v>
      </c>
      <c r="D632" s="118" t="s">
        <v>228</v>
      </c>
      <c r="E632" s="118" t="s">
        <v>1053</v>
      </c>
      <c r="F632" s="119">
        <v>0.60026271900000006</v>
      </c>
      <c r="G632" s="119">
        <v>2.7413112540000002</v>
      </c>
      <c r="H632" s="74">
        <f t="shared" si="27"/>
        <v>-0.7810308048295781</v>
      </c>
      <c r="I632" s="119">
        <v>0.56423843000000007</v>
      </c>
      <c r="J632" s="119">
        <v>6.0181107000000003</v>
      </c>
      <c r="K632" s="74">
        <f t="shared" si="28"/>
        <v>-0.90624326169340819</v>
      </c>
      <c r="L632" s="74">
        <f t="shared" si="29"/>
        <v>0.93998579645256963</v>
      </c>
    </row>
    <row r="633" spans="1:12" x14ac:dyDescent="0.2">
      <c r="A633" s="118" t="s">
        <v>2176</v>
      </c>
      <c r="B633" s="59" t="s">
        <v>556</v>
      </c>
      <c r="C633" s="59" t="s">
        <v>915</v>
      </c>
      <c r="D633" s="118" t="s">
        <v>228</v>
      </c>
      <c r="E633" s="118" t="s">
        <v>1053</v>
      </c>
      <c r="F633" s="119">
        <v>0.90859909999999999</v>
      </c>
      <c r="G633" s="119">
        <v>0.91697115000000007</v>
      </c>
      <c r="H633" s="74">
        <f t="shared" si="27"/>
        <v>-9.1301127630897261E-3</v>
      </c>
      <c r="I633" s="119">
        <v>0.55859999999999999</v>
      </c>
      <c r="J633" s="119">
        <v>1.01899731</v>
      </c>
      <c r="K633" s="74">
        <f t="shared" si="28"/>
        <v>-0.45181405827263665</v>
      </c>
      <c r="L633" s="74">
        <f t="shared" si="29"/>
        <v>0.61479259664685992</v>
      </c>
    </row>
    <row r="634" spans="1:12" x14ac:dyDescent="0.2">
      <c r="A634" s="118" t="s">
        <v>1929</v>
      </c>
      <c r="B634" s="59" t="s">
        <v>15</v>
      </c>
      <c r="C634" s="59" t="s">
        <v>919</v>
      </c>
      <c r="D634" s="118" t="s">
        <v>854</v>
      </c>
      <c r="E634" s="118" t="s">
        <v>1053</v>
      </c>
      <c r="F634" s="119">
        <v>0.16403773999999999</v>
      </c>
      <c r="G634" s="119">
        <v>0.43216817499999999</v>
      </c>
      <c r="H634" s="74">
        <f t="shared" si="27"/>
        <v>-0.62043077327477891</v>
      </c>
      <c r="I634" s="119">
        <v>0.55532972000000003</v>
      </c>
      <c r="J634" s="119">
        <v>0.19011321</v>
      </c>
      <c r="K634" s="74">
        <f t="shared" si="28"/>
        <v>1.9210475168979579</v>
      </c>
      <c r="L634" s="74">
        <f t="shared" si="29"/>
        <v>3.3853777795280529</v>
      </c>
    </row>
    <row r="635" spans="1:12" x14ac:dyDescent="0.2">
      <c r="A635" s="118" t="s">
        <v>2580</v>
      </c>
      <c r="B635" s="59" t="s">
        <v>2581</v>
      </c>
      <c r="C635" s="59" t="s">
        <v>914</v>
      </c>
      <c r="D635" s="118" t="s">
        <v>228</v>
      </c>
      <c r="E635" s="118" t="s">
        <v>3028</v>
      </c>
      <c r="F635" s="119">
        <v>0.1953191</v>
      </c>
      <c r="G635" s="119">
        <v>0.21674245</v>
      </c>
      <c r="H635" s="74">
        <f t="shared" si="27"/>
        <v>-9.8842427960005086E-2</v>
      </c>
      <c r="I635" s="119">
        <v>0.53578540000000008</v>
      </c>
      <c r="J635" s="119">
        <v>2.49067E-2</v>
      </c>
      <c r="K635" s="74">
        <f t="shared" si="28"/>
        <v>20.511697655650892</v>
      </c>
      <c r="L635" s="74">
        <f t="shared" si="29"/>
        <v>2.7431285521999644</v>
      </c>
    </row>
    <row r="636" spans="1:12" x14ac:dyDescent="0.2">
      <c r="A636" s="118" t="s">
        <v>2496</v>
      </c>
      <c r="B636" s="59" t="s">
        <v>69</v>
      </c>
      <c r="C636" s="59" t="s">
        <v>914</v>
      </c>
      <c r="D636" s="118" t="s">
        <v>228</v>
      </c>
      <c r="E636" s="118" t="s">
        <v>3028</v>
      </c>
      <c r="F636" s="119">
        <v>7.6856940499999995</v>
      </c>
      <c r="G636" s="119">
        <v>4.88654192</v>
      </c>
      <c r="H636" s="74">
        <f t="shared" si="27"/>
        <v>0.57282883802621698</v>
      </c>
      <c r="I636" s="119">
        <v>0.53297778000000007</v>
      </c>
      <c r="J636" s="119">
        <v>13.017604460000001</v>
      </c>
      <c r="K636" s="74">
        <f t="shared" si="28"/>
        <v>-0.95905715359245136</v>
      </c>
      <c r="L636" s="74">
        <f t="shared" si="29"/>
        <v>6.9346733884105116E-2</v>
      </c>
    </row>
    <row r="637" spans="1:12" x14ac:dyDescent="0.2">
      <c r="A637" s="118" t="s">
        <v>2062</v>
      </c>
      <c r="B637" s="59" t="s">
        <v>1067</v>
      </c>
      <c r="C637" s="59" t="s">
        <v>1003</v>
      </c>
      <c r="D637" s="118" t="s">
        <v>229</v>
      </c>
      <c r="E637" s="118" t="s">
        <v>230</v>
      </c>
      <c r="F637" s="119">
        <v>2.5395639500000002</v>
      </c>
      <c r="G637" s="119">
        <v>0.78521901000000005</v>
      </c>
      <c r="H637" s="74">
        <f t="shared" si="27"/>
        <v>2.2342109878363745</v>
      </c>
      <c r="I637" s="119">
        <v>0.53246159999999998</v>
      </c>
      <c r="J637" s="119">
        <v>0.61658819999999992</v>
      </c>
      <c r="K637" s="74">
        <f t="shared" si="28"/>
        <v>-0.13643887443840141</v>
      </c>
      <c r="L637" s="74">
        <f t="shared" si="29"/>
        <v>0.2096665453138126</v>
      </c>
    </row>
    <row r="638" spans="1:12" x14ac:dyDescent="0.2">
      <c r="A638" s="118" t="s">
        <v>2850</v>
      </c>
      <c r="B638" s="59" t="s">
        <v>1052</v>
      </c>
      <c r="C638" s="59" t="s">
        <v>681</v>
      </c>
      <c r="D638" s="118" t="s">
        <v>228</v>
      </c>
      <c r="E638" s="118" t="s">
        <v>1053</v>
      </c>
      <c r="F638" s="119">
        <v>0.45899609800000002</v>
      </c>
      <c r="G638" s="119">
        <v>0.81051684199999996</v>
      </c>
      <c r="H638" s="74">
        <f t="shared" si="27"/>
        <v>-0.4336994936867703</v>
      </c>
      <c r="I638" s="119">
        <v>0.51887643999999999</v>
      </c>
      <c r="J638" s="119">
        <v>0.74562072000000001</v>
      </c>
      <c r="K638" s="74">
        <f t="shared" si="28"/>
        <v>-0.30410136671094656</v>
      </c>
      <c r="L638" s="74">
        <f t="shared" si="29"/>
        <v>1.1304593704846702</v>
      </c>
    </row>
    <row r="639" spans="1:12" x14ac:dyDescent="0.2">
      <c r="A639" s="118" t="s">
        <v>2661</v>
      </c>
      <c r="B639" s="59" t="s">
        <v>2080</v>
      </c>
      <c r="C639" s="59" t="s">
        <v>920</v>
      </c>
      <c r="D639" s="118" t="s">
        <v>228</v>
      </c>
      <c r="E639" s="118" t="s">
        <v>230</v>
      </c>
      <c r="F639" s="119">
        <v>1.9259503600000001</v>
      </c>
      <c r="G639" s="119">
        <v>2.9830228599999997</v>
      </c>
      <c r="H639" s="74">
        <f t="shared" si="27"/>
        <v>-0.35436285593869021</v>
      </c>
      <c r="I639" s="119">
        <v>0.51549370000000005</v>
      </c>
      <c r="J639" s="119">
        <v>6.6859357199721998</v>
      </c>
      <c r="K639" s="74">
        <f t="shared" si="28"/>
        <v>-0.92289879508411676</v>
      </c>
      <c r="L639" s="74">
        <f t="shared" si="29"/>
        <v>0.26765679464345077</v>
      </c>
    </row>
    <row r="640" spans="1:12" x14ac:dyDescent="0.2">
      <c r="A640" s="118" t="s">
        <v>2645</v>
      </c>
      <c r="B640" s="118" t="s">
        <v>263</v>
      </c>
      <c r="C640" s="118" t="s">
        <v>920</v>
      </c>
      <c r="D640" s="118" t="s">
        <v>228</v>
      </c>
      <c r="E640" s="118" t="s">
        <v>230</v>
      </c>
      <c r="F640" s="119">
        <v>36.054760510000001</v>
      </c>
      <c r="G640" s="119">
        <v>3.3273032269999998</v>
      </c>
      <c r="H640" s="74">
        <f t="shared" si="27"/>
        <v>9.8360308785286445</v>
      </c>
      <c r="I640" s="119">
        <v>0.51545750000000001</v>
      </c>
      <c r="J640" s="119">
        <v>7.6709312499999998</v>
      </c>
      <c r="K640" s="74">
        <f t="shared" si="28"/>
        <v>-0.93280379093477084</v>
      </c>
      <c r="L640" s="74">
        <f t="shared" si="29"/>
        <v>1.4296517095350968E-2</v>
      </c>
    </row>
    <row r="641" spans="1:12" x14ac:dyDescent="0.2">
      <c r="A641" s="118" t="s">
        <v>2640</v>
      </c>
      <c r="B641" s="59" t="s">
        <v>318</v>
      </c>
      <c r="C641" s="59" t="s">
        <v>920</v>
      </c>
      <c r="D641" s="118" t="s">
        <v>228</v>
      </c>
      <c r="E641" s="118" t="s">
        <v>1053</v>
      </c>
      <c r="F641" s="119">
        <v>1.6681136140000001</v>
      </c>
      <c r="G641" s="119">
        <v>4.3887387440000003</v>
      </c>
      <c r="H641" s="74">
        <f t="shared" si="27"/>
        <v>-0.61991047740525973</v>
      </c>
      <c r="I641" s="119">
        <v>0.50707434000000007</v>
      </c>
      <c r="J641" s="119">
        <v>11.116877619999999</v>
      </c>
      <c r="K641" s="74">
        <f t="shared" si="28"/>
        <v>-0.95438698190868454</v>
      </c>
      <c r="L641" s="74">
        <f t="shared" si="29"/>
        <v>0.30398069756416485</v>
      </c>
    </row>
    <row r="642" spans="1:12" x14ac:dyDescent="0.2">
      <c r="A642" s="118" t="s">
        <v>2528</v>
      </c>
      <c r="B642" s="59" t="s">
        <v>991</v>
      </c>
      <c r="C642" s="59" t="s">
        <v>914</v>
      </c>
      <c r="D642" s="118" t="s">
        <v>228</v>
      </c>
      <c r="E642" s="118" t="s">
        <v>3028</v>
      </c>
      <c r="F642" s="119">
        <v>4.0297222599999998</v>
      </c>
      <c r="G642" s="119">
        <v>1.7178261699999999</v>
      </c>
      <c r="H642" s="74">
        <f t="shared" si="27"/>
        <v>1.3458265628820874</v>
      </c>
      <c r="I642" s="119">
        <v>0.50361838999999997</v>
      </c>
      <c r="J642" s="119">
        <v>3.08480745468546</v>
      </c>
      <c r="K642" s="74">
        <f t="shared" si="28"/>
        <v>-0.83674235834879651</v>
      </c>
      <c r="L642" s="74">
        <f t="shared" si="29"/>
        <v>0.12497595553893086</v>
      </c>
    </row>
    <row r="643" spans="1:12" x14ac:dyDescent="0.2">
      <c r="A643" s="118" t="s">
        <v>1770</v>
      </c>
      <c r="B643" s="59" t="s">
        <v>1654</v>
      </c>
      <c r="C643" s="59" t="s">
        <v>681</v>
      </c>
      <c r="D643" s="118" t="s">
        <v>228</v>
      </c>
      <c r="E643" s="118" t="s">
        <v>1053</v>
      </c>
      <c r="F643" s="119">
        <v>1.4491223819999999</v>
      </c>
      <c r="G643" s="119">
        <v>1.540411792</v>
      </c>
      <c r="H643" s="74">
        <f t="shared" si="27"/>
        <v>-5.9262990892502976E-2</v>
      </c>
      <c r="I643" s="119">
        <v>0.50153133000000005</v>
      </c>
      <c r="J643" s="119">
        <v>2.7421479500000001</v>
      </c>
      <c r="K643" s="74">
        <f t="shared" si="28"/>
        <v>-0.81710274604256861</v>
      </c>
      <c r="L643" s="74">
        <f t="shared" si="29"/>
        <v>0.34609315005390628</v>
      </c>
    </row>
    <row r="644" spans="1:12" x14ac:dyDescent="0.2">
      <c r="A644" s="118" t="s">
        <v>2133</v>
      </c>
      <c r="B644" s="59" t="s">
        <v>272</v>
      </c>
      <c r="C644" s="59" t="s">
        <v>915</v>
      </c>
      <c r="D644" s="118" t="s">
        <v>228</v>
      </c>
      <c r="E644" s="118" t="s">
        <v>1053</v>
      </c>
      <c r="F644" s="119">
        <v>1.645523799</v>
      </c>
      <c r="G644" s="119">
        <v>1.824591544</v>
      </c>
      <c r="H644" s="74">
        <f t="shared" si="27"/>
        <v>-9.8141277475963129E-2</v>
      </c>
      <c r="I644" s="119">
        <v>0.50021499999999997</v>
      </c>
      <c r="J644" s="119">
        <v>3.5423563599999999</v>
      </c>
      <c r="K644" s="74">
        <f t="shared" si="28"/>
        <v>-0.85879032227011742</v>
      </c>
      <c r="L644" s="74">
        <f t="shared" si="29"/>
        <v>0.30398527223002503</v>
      </c>
    </row>
    <row r="645" spans="1:12" x14ac:dyDescent="0.2">
      <c r="A645" s="118" t="s">
        <v>1746</v>
      </c>
      <c r="B645" s="59" t="s">
        <v>1990</v>
      </c>
      <c r="C645" s="59" t="s">
        <v>1989</v>
      </c>
      <c r="D645" s="118" t="s">
        <v>228</v>
      </c>
      <c r="E645" s="118" t="s">
        <v>1053</v>
      </c>
      <c r="F645" s="119">
        <v>0.32693391999999999</v>
      </c>
      <c r="G645" s="119">
        <v>0.60108890000000004</v>
      </c>
      <c r="H645" s="74">
        <f t="shared" si="27"/>
        <v>-0.45609722621728677</v>
      </c>
      <c r="I645" s="119">
        <v>0.49433855999999998</v>
      </c>
      <c r="J645" s="119">
        <v>0.37750084</v>
      </c>
      <c r="K645" s="74">
        <f t="shared" si="28"/>
        <v>0.30950320534386089</v>
      </c>
      <c r="L645" s="74">
        <f t="shared" si="29"/>
        <v>1.5120442687623237</v>
      </c>
    </row>
    <row r="646" spans="1:12" x14ac:dyDescent="0.2">
      <c r="A646" s="118" t="s">
        <v>2447</v>
      </c>
      <c r="B646" s="59" t="s">
        <v>1630</v>
      </c>
      <c r="C646" s="59" t="s">
        <v>1003</v>
      </c>
      <c r="D646" s="118" t="s">
        <v>228</v>
      </c>
      <c r="E646" s="118" t="s">
        <v>1053</v>
      </c>
      <c r="F646" s="119">
        <v>0.40869220000000001</v>
      </c>
      <c r="G646" s="119">
        <v>4.1434309999999995E-2</v>
      </c>
      <c r="H646" s="74">
        <f t="shared" si="27"/>
        <v>8.8636178567954929</v>
      </c>
      <c r="I646" s="119">
        <v>0.48318720000000004</v>
      </c>
      <c r="J646" s="119">
        <v>0</v>
      </c>
      <c r="K646" s="74" t="str">
        <f t="shared" si="28"/>
        <v/>
      </c>
      <c r="L646" s="74">
        <f t="shared" si="29"/>
        <v>1.1822765396550265</v>
      </c>
    </row>
    <row r="647" spans="1:12" x14ac:dyDescent="0.2">
      <c r="A647" s="118" t="s">
        <v>1747</v>
      </c>
      <c r="B647" s="59" t="s">
        <v>609</v>
      </c>
      <c r="C647" s="59" t="s">
        <v>681</v>
      </c>
      <c r="D647" s="118" t="s">
        <v>228</v>
      </c>
      <c r="E647" s="118" t="s">
        <v>1053</v>
      </c>
      <c r="F647" s="119">
        <v>0.45995144500000001</v>
      </c>
      <c r="G647" s="119">
        <v>1.4050956499999998</v>
      </c>
      <c r="H647" s="74">
        <f t="shared" ref="H647:H710" si="30">IF(ISERROR(F647/G647-1),"",IF((F647/G647-1)&gt;10000%,"",F647/G647-1))</f>
        <v>-0.67265470859581689</v>
      </c>
      <c r="I647" s="119">
        <v>0.47954669999999999</v>
      </c>
      <c r="J647" s="119">
        <v>2.1716631099999999</v>
      </c>
      <c r="K647" s="74">
        <f t="shared" ref="K647:K710" si="31">IF(ISERROR(I647/J647-1),"",IF((I647/J647-1)&gt;10000%,"",I647/J647-1))</f>
        <v>-0.77917997603228617</v>
      </c>
      <c r="L647" s="74">
        <f t="shared" ref="L647:L710" si="32">IF(ISERROR(I647/F647),"",IF(I647/F647&gt;10000%,"",I647/F647))</f>
        <v>1.042602877353717</v>
      </c>
    </row>
    <row r="648" spans="1:12" x14ac:dyDescent="0.2">
      <c r="A648" s="118" t="s">
        <v>2467</v>
      </c>
      <c r="B648" s="59" t="s">
        <v>2468</v>
      </c>
      <c r="C648" s="59" t="s">
        <v>164</v>
      </c>
      <c r="D648" s="118" t="s">
        <v>229</v>
      </c>
      <c r="E648" s="118" t="s">
        <v>1053</v>
      </c>
      <c r="F648" s="119">
        <v>0.82172880000000004</v>
      </c>
      <c r="G648" s="119">
        <v>0.22105520000000001</v>
      </c>
      <c r="H648" s="74">
        <f t="shared" si="30"/>
        <v>2.7173013799268237</v>
      </c>
      <c r="I648" s="119">
        <v>0.47422259</v>
      </c>
      <c r="J648" s="119">
        <v>2.5849819999999999E-2</v>
      </c>
      <c r="K648" s="74">
        <f t="shared" si="31"/>
        <v>17.345295634553743</v>
      </c>
      <c r="L648" s="74">
        <f t="shared" si="32"/>
        <v>0.57710352856076119</v>
      </c>
    </row>
    <row r="649" spans="1:12" x14ac:dyDescent="0.2">
      <c r="A649" s="118" t="s">
        <v>1864</v>
      </c>
      <c r="B649" s="59" t="s">
        <v>340</v>
      </c>
      <c r="C649" s="59" t="s">
        <v>919</v>
      </c>
      <c r="D649" s="118" t="s">
        <v>229</v>
      </c>
      <c r="E649" s="118" t="s">
        <v>1053</v>
      </c>
      <c r="F649" s="119">
        <v>0.50557218000000004</v>
      </c>
      <c r="G649" s="119">
        <v>0.38332905</v>
      </c>
      <c r="H649" s="74">
        <f t="shared" si="30"/>
        <v>0.31889868508530728</v>
      </c>
      <c r="I649" s="119">
        <v>0.45582726000000001</v>
      </c>
      <c r="J649" s="119">
        <v>0.14180620999999999</v>
      </c>
      <c r="K649" s="74">
        <f t="shared" si="31"/>
        <v>2.2144379290582554</v>
      </c>
      <c r="L649" s="74">
        <f t="shared" si="32"/>
        <v>0.90160669046307096</v>
      </c>
    </row>
    <row r="650" spans="1:12" x14ac:dyDescent="0.2">
      <c r="A650" s="118" t="s">
        <v>2387</v>
      </c>
      <c r="B650" s="59" t="s">
        <v>417</v>
      </c>
      <c r="C650" s="59" t="s">
        <v>681</v>
      </c>
      <c r="D650" s="118" t="s">
        <v>228</v>
      </c>
      <c r="E650" s="118" t="s">
        <v>1053</v>
      </c>
      <c r="F650" s="119">
        <v>0.26164769900000001</v>
      </c>
      <c r="G650" s="119">
        <v>0.339116849</v>
      </c>
      <c r="H650" s="74">
        <f t="shared" si="30"/>
        <v>-0.22844382468297819</v>
      </c>
      <c r="I650" s="119">
        <v>0.45472652000000002</v>
      </c>
      <c r="J650" s="119">
        <v>9.5040679999999989E-2</v>
      </c>
      <c r="K650" s="74">
        <f t="shared" si="31"/>
        <v>3.7845461543414896</v>
      </c>
      <c r="L650" s="74">
        <f t="shared" si="32"/>
        <v>1.7379343358949242</v>
      </c>
    </row>
    <row r="651" spans="1:12" x14ac:dyDescent="0.2">
      <c r="A651" s="118" t="s">
        <v>2424</v>
      </c>
      <c r="B651" s="59" t="s">
        <v>285</v>
      </c>
      <c r="C651" s="59" t="s">
        <v>295</v>
      </c>
      <c r="D651" s="118" t="s">
        <v>229</v>
      </c>
      <c r="E651" s="118" t="s">
        <v>230</v>
      </c>
      <c r="F651" s="119">
        <v>0.53065045</v>
      </c>
      <c r="G651" s="119">
        <v>0.25030910000000001</v>
      </c>
      <c r="H651" s="74">
        <f t="shared" si="30"/>
        <v>1.1199806559170242</v>
      </c>
      <c r="I651" s="119">
        <v>0.45291599999999999</v>
      </c>
      <c r="J651" s="119">
        <v>3.856532E-2</v>
      </c>
      <c r="K651" s="74">
        <f t="shared" si="31"/>
        <v>10.744126588344139</v>
      </c>
      <c r="L651" s="74">
        <f t="shared" si="32"/>
        <v>0.85351100710458272</v>
      </c>
    </row>
    <row r="652" spans="1:12" x14ac:dyDescent="0.2">
      <c r="A652" s="118" t="s">
        <v>2476</v>
      </c>
      <c r="B652" s="59" t="s">
        <v>335</v>
      </c>
      <c r="C652" s="59" t="s">
        <v>914</v>
      </c>
      <c r="D652" s="118" t="s">
        <v>228</v>
      </c>
      <c r="E652" s="118" t="s">
        <v>3028</v>
      </c>
      <c r="F652" s="119">
        <v>1.6191117099999999</v>
      </c>
      <c r="G652" s="119">
        <v>0.64023343999999993</v>
      </c>
      <c r="H652" s="74">
        <f t="shared" si="30"/>
        <v>1.5289396161500095</v>
      </c>
      <c r="I652" s="119">
        <v>0.43847702</v>
      </c>
      <c r="J652" s="119">
        <v>0.42890678000000004</v>
      </c>
      <c r="K652" s="74">
        <f t="shared" si="31"/>
        <v>2.2313100296525779E-2</v>
      </c>
      <c r="L652" s="74">
        <f t="shared" si="32"/>
        <v>0.27081332146007397</v>
      </c>
    </row>
    <row r="653" spans="1:12" x14ac:dyDescent="0.2">
      <c r="A653" s="118" t="s">
        <v>2042</v>
      </c>
      <c r="B653" s="59" t="s">
        <v>2043</v>
      </c>
      <c r="C653" s="59" t="s">
        <v>681</v>
      </c>
      <c r="D653" s="118" t="s">
        <v>229</v>
      </c>
      <c r="E653" s="118" t="s">
        <v>230</v>
      </c>
      <c r="F653" s="119">
        <v>0.69666892000000002</v>
      </c>
      <c r="G653" s="119">
        <v>0.38279522999999999</v>
      </c>
      <c r="H653" s="74">
        <f t="shared" si="30"/>
        <v>0.81995193618269502</v>
      </c>
      <c r="I653" s="119">
        <v>0.43515375000000001</v>
      </c>
      <c r="J653" s="119">
        <v>0.13739014999999999</v>
      </c>
      <c r="K653" s="74">
        <f t="shared" si="31"/>
        <v>2.1672849181691705</v>
      </c>
      <c r="L653" s="74">
        <f t="shared" si="32"/>
        <v>0.62462058735159309</v>
      </c>
    </row>
    <row r="654" spans="1:12" x14ac:dyDescent="0.2">
      <c r="A654" s="118" t="s">
        <v>2457</v>
      </c>
      <c r="B654" s="59" t="s">
        <v>414</v>
      </c>
      <c r="C654" s="59" t="s">
        <v>681</v>
      </c>
      <c r="D654" s="118" t="s">
        <v>228</v>
      </c>
      <c r="E654" s="118" t="s">
        <v>1053</v>
      </c>
      <c r="F654" s="119">
        <v>0.16501434000000001</v>
      </c>
      <c r="G654" s="119">
        <v>0.21419162</v>
      </c>
      <c r="H654" s="74">
        <f t="shared" si="30"/>
        <v>-0.22959478993622617</v>
      </c>
      <c r="I654" s="119">
        <v>0.43128869000000003</v>
      </c>
      <c r="J654" s="119">
        <v>2.4618999999999999E-2</v>
      </c>
      <c r="K654" s="74">
        <f t="shared" si="31"/>
        <v>16.518529997156669</v>
      </c>
      <c r="L654" s="74">
        <f t="shared" si="32"/>
        <v>2.6136436990870004</v>
      </c>
    </row>
    <row r="655" spans="1:12" x14ac:dyDescent="0.2">
      <c r="A655" s="118" t="s">
        <v>2857</v>
      </c>
      <c r="B655" s="59" t="s">
        <v>1271</v>
      </c>
      <c r="C655" s="59" t="s">
        <v>681</v>
      </c>
      <c r="D655" s="118" t="s">
        <v>228</v>
      </c>
      <c r="E655" s="118" t="s">
        <v>230</v>
      </c>
      <c r="F655" s="119">
        <v>0.36711095500000002</v>
      </c>
      <c r="G655" s="119">
        <v>0.10858324000000001</v>
      </c>
      <c r="H655" s="74">
        <f t="shared" si="30"/>
        <v>2.3809173036280735</v>
      </c>
      <c r="I655" s="119">
        <v>0.42818489000000004</v>
      </c>
      <c r="J655" s="119">
        <v>3.94189E-3</v>
      </c>
      <c r="K655" s="74" t="str">
        <f t="shared" si="31"/>
        <v/>
      </c>
      <c r="L655" s="74">
        <f t="shared" si="32"/>
        <v>1.1663636951395253</v>
      </c>
    </row>
    <row r="656" spans="1:12" x14ac:dyDescent="0.2">
      <c r="A656" s="118" t="s">
        <v>2589</v>
      </c>
      <c r="B656" s="59" t="s">
        <v>2590</v>
      </c>
      <c r="C656" s="59" t="s">
        <v>1003</v>
      </c>
      <c r="D656" s="118" t="s">
        <v>229</v>
      </c>
      <c r="E656" s="118" t="s">
        <v>230</v>
      </c>
      <c r="F656" s="119">
        <v>0.2203</v>
      </c>
      <c r="G656" s="119">
        <v>0.19905</v>
      </c>
      <c r="H656" s="74">
        <f t="shared" si="30"/>
        <v>0.10675709620698304</v>
      </c>
      <c r="I656" s="119">
        <v>0.41935</v>
      </c>
      <c r="J656" s="119">
        <v>2.3148540000000002E-2</v>
      </c>
      <c r="K656" s="74">
        <f t="shared" si="31"/>
        <v>17.115613338897397</v>
      </c>
      <c r="L656" s="74">
        <f t="shared" si="32"/>
        <v>1.9035406264185202</v>
      </c>
    </row>
    <row r="657" spans="1:12" x14ac:dyDescent="0.2">
      <c r="A657" s="118" t="s">
        <v>2504</v>
      </c>
      <c r="B657" s="59" t="s">
        <v>497</v>
      </c>
      <c r="C657" s="59" t="s">
        <v>914</v>
      </c>
      <c r="D657" s="118" t="s">
        <v>228</v>
      </c>
      <c r="E657" s="118" t="s">
        <v>3028</v>
      </c>
      <c r="F657" s="119">
        <v>0.35380709999999999</v>
      </c>
      <c r="G657" s="119">
        <v>7.2881470000000004E-2</v>
      </c>
      <c r="H657" s="74">
        <f t="shared" si="30"/>
        <v>3.8545549369407608</v>
      </c>
      <c r="I657" s="119">
        <v>0.41762466999999998</v>
      </c>
      <c r="J657" s="119">
        <v>8.1578E-4</v>
      </c>
      <c r="K657" s="74" t="str">
        <f t="shared" si="31"/>
        <v/>
      </c>
      <c r="L657" s="74">
        <f t="shared" si="32"/>
        <v>1.1803739099639323</v>
      </c>
    </row>
    <row r="658" spans="1:12" x14ac:dyDescent="0.2">
      <c r="A658" s="118" t="s">
        <v>1681</v>
      </c>
      <c r="B658" s="59" t="s">
        <v>871</v>
      </c>
      <c r="C658" s="59" t="s">
        <v>164</v>
      </c>
      <c r="D658" s="118" t="s">
        <v>854</v>
      </c>
      <c r="E658" s="118" t="s">
        <v>230</v>
      </c>
      <c r="F658" s="119">
        <v>0.61138333999999994</v>
      </c>
      <c r="G658" s="119">
        <v>1.73872429</v>
      </c>
      <c r="H658" s="74">
        <f t="shared" si="30"/>
        <v>-0.64837246277844318</v>
      </c>
      <c r="I658" s="119">
        <v>0.41629018000000001</v>
      </c>
      <c r="J658" s="119">
        <v>3.2014790499999997</v>
      </c>
      <c r="K658" s="74">
        <f t="shared" si="31"/>
        <v>-0.86996941929074934</v>
      </c>
      <c r="L658" s="74">
        <f t="shared" si="32"/>
        <v>0.68089879583568647</v>
      </c>
    </row>
    <row r="659" spans="1:12" x14ac:dyDescent="0.2">
      <c r="A659" s="118" t="s">
        <v>2654</v>
      </c>
      <c r="B659" s="59" t="s">
        <v>493</v>
      </c>
      <c r="C659" s="59" t="s">
        <v>920</v>
      </c>
      <c r="D659" s="118" t="s">
        <v>228</v>
      </c>
      <c r="E659" s="118" t="s">
        <v>1053</v>
      </c>
      <c r="F659" s="119">
        <v>1.2515990940000001</v>
      </c>
      <c r="G659" s="119">
        <v>0.96648763100000001</v>
      </c>
      <c r="H659" s="74">
        <f t="shared" si="30"/>
        <v>0.29499752904752907</v>
      </c>
      <c r="I659" s="119">
        <v>0.41199665000000002</v>
      </c>
      <c r="J659" s="119">
        <v>1.1595837099999999</v>
      </c>
      <c r="K659" s="74">
        <f t="shared" si="31"/>
        <v>-0.64470296844718522</v>
      </c>
      <c r="L659" s="74">
        <f t="shared" si="32"/>
        <v>0.32917621303423539</v>
      </c>
    </row>
    <row r="660" spans="1:12" x14ac:dyDescent="0.2">
      <c r="A660" s="118" t="s">
        <v>2521</v>
      </c>
      <c r="B660" s="118" t="s">
        <v>324</v>
      </c>
      <c r="C660" s="118" t="s">
        <v>914</v>
      </c>
      <c r="D660" s="118" t="s">
        <v>228</v>
      </c>
      <c r="E660" s="118" t="s">
        <v>3028</v>
      </c>
      <c r="F660" s="119">
        <v>2.4189941909999999</v>
      </c>
      <c r="G660" s="119">
        <v>0.91704535100000006</v>
      </c>
      <c r="H660" s="74">
        <f t="shared" si="30"/>
        <v>1.6378130463909848</v>
      </c>
      <c r="I660" s="119">
        <v>0.40659093000000002</v>
      </c>
      <c r="J660" s="119">
        <v>1.02858775</v>
      </c>
      <c r="K660" s="74">
        <f t="shared" si="31"/>
        <v>-0.60470953499105939</v>
      </c>
      <c r="L660" s="74">
        <f t="shared" si="32"/>
        <v>0.16808264009593069</v>
      </c>
    </row>
    <row r="661" spans="1:12" x14ac:dyDescent="0.2">
      <c r="A661" s="118" t="s">
        <v>2655</v>
      </c>
      <c r="B661" s="59" t="s">
        <v>673</v>
      </c>
      <c r="C661" s="59" t="s">
        <v>920</v>
      </c>
      <c r="D661" s="118" t="s">
        <v>228</v>
      </c>
      <c r="E661" s="118" t="s">
        <v>1053</v>
      </c>
      <c r="F661" s="119">
        <v>2.4059955</v>
      </c>
      <c r="G661" s="119">
        <v>0.70940901499999998</v>
      </c>
      <c r="H661" s="74">
        <f t="shared" si="30"/>
        <v>2.391549091041647</v>
      </c>
      <c r="I661" s="119">
        <v>0.38980431999999998</v>
      </c>
      <c r="J661" s="119">
        <v>0.50379980000000002</v>
      </c>
      <c r="K661" s="74">
        <f t="shared" si="31"/>
        <v>-0.22627138796005886</v>
      </c>
      <c r="L661" s="74">
        <f t="shared" si="32"/>
        <v>0.16201373610216643</v>
      </c>
    </row>
    <row r="662" spans="1:12" x14ac:dyDescent="0.2">
      <c r="A662" s="118" t="s">
        <v>2508</v>
      </c>
      <c r="B662" s="59" t="s">
        <v>213</v>
      </c>
      <c r="C662" s="59" t="s">
        <v>914</v>
      </c>
      <c r="D662" s="118" t="s">
        <v>228</v>
      </c>
      <c r="E662" s="118" t="s">
        <v>3028</v>
      </c>
      <c r="F662" s="119">
        <v>2.50996321</v>
      </c>
      <c r="G662" s="119">
        <v>0.93063218999999997</v>
      </c>
      <c r="H662" s="74">
        <f t="shared" si="30"/>
        <v>1.6970517858403329</v>
      </c>
      <c r="I662" s="119">
        <v>0.38605679999999998</v>
      </c>
      <c r="J662" s="119">
        <v>1.04609716</v>
      </c>
      <c r="K662" s="74">
        <f t="shared" si="31"/>
        <v>-0.63095512084173899</v>
      </c>
      <c r="L662" s="74">
        <f t="shared" si="32"/>
        <v>0.15380974448625484</v>
      </c>
    </row>
    <row r="663" spans="1:12" x14ac:dyDescent="0.2">
      <c r="A663" s="118" t="s">
        <v>2849</v>
      </c>
      <c r="B663" s="59" t="s">
        <v>1045</v>
      </c>
      <c r="C663" s="59" t="s">
        <v>681</v>
      </c>
      <c r="D663" s="118" t="s">
        <v>228</v>
      </c>
      <c r="E663" s="118" t="s">
        <v>1053</v>
      </c>
      <c r="F663" s="119">
        <v>0.86903699999999995</v>
      </c>
      <c r="G663" s="119">
        <v>1.171748775</v>
      </c>
      <c r="H663" s="74">
        <f t="shared" si="30"/>
        <v>-0.25834187451998836</v>
      </c>
      <c r="I663" s="119">
        <v>0.38489706000000001</v>
      </c>
      <c r="J663" s="119">
        <v>1.6363399599999999</v>
      </c>
      <c r="K663" s="74">
        <f t="shared" si="31"/>
        <v>-0.76478172665293831</v>
      </c>
      <c r="L663" s="74">
        <f t="shared" si="32"/>
        <v>0.44290065900531284</v>
      </c>
    </row>
    <row r="664" spans="1:12" x14ac:dyDescent="0.2">
      <c r="A664" s="118" t="s">
        <v>2181</v>
      </c>
      <c r="B664" s="59" t="s">
        <v>558</v>
      </c>
      <c r="C664" s="59" t="s">
        <v>915</v>
      </c>
      <c r="D664" s="118" t="s">
        <v>228</v>
      </c>
      <c r="E664" s="118" t="s">
        <v>1053</v>
      </c>
      <c r="F664" s="119">
        <v>2.3396610099999999</v>
      </c>
      <c r="G664" s="119">
        <v>0.41692752</v>
      </c>
      <c r="H664" s="74">
        <f t="shared" si="30"/>
        <v>4.6116732471869453</v>
      </c>
      <c r="I664" s="119">
        <v>0.38139596000000003</v>
      </c>
      <c r="J664" s="119">
        <v>0.16974</v>
      </c>
      <c r="K664" s="74">
        <f t="shared" si="31"/>
        <v>1.2469421468127728</v>
      </c>
      <c r="L664" s="74">
        <f t="shared" si="32"/>
        <v>0.16301334183450791</v>
      </c>
    </row>
    <row r="665" spans="1:12" x14ac:dyDescent="0.2">
      <c r="A665" s="118" t="s">
        <v>2168</v>
      </c>
      <c r="B665" s="59" t="s">
        <v>555</v>
      </c>
      <c r="C665" s="59" t="s">
        <v>915</v>
      </c>
      <c r="D665" s="118" t="s">
        <v>228</v>
      </c>
      <c r="E665" s="118" t="s">
        <v>1053</v>
      </c>
      <c r="F665" s="119">
        <v>0.61947374799999999</v>
      </c>
      <c r="G665" s="119">
        <v>1.1690531880000001</v>
      </c>
      <c r="H665" s="74">
        <f t="shared" si="30"/>
        <v>-0.47010644651695699</v>
      </c>
      <c r="I665" s="119">
        <v>0.37342827000000001</v>
      </c>
      <c r="J665" s="119">
        <v>1.63265891</v>
      </c>
      <c r="K665" s="74">
        <f t="shared" si="31"/>
        <v>-0.77127600400012519</v>
      </c>
      <c r="L665" s="74">
        <f t="shared" si="32"/>
        <v>0.60281532705079222</v>
      </c>
    </row>
    <row r="666" spans="1:12" x14ac:dyDescent="0.2">
      <c r="A666" s="118" t="s">
        <v>2139</v>
      </c>
      <c r="B666" s="59" t="s">
        <v>572</v>
      </c>
      <c r="C666" s="59" t="s">
        <v>915</v>
      </c>
      <c r="D666" s="118" t="s">
        <v>228</v>
      </c>
      <c r="E666" s="118" t="s">
        <v>1053</v>
      </c>
      <c r="F666" s="119">
        <v>0.7543655159999999</v>
      </c>
      <c r="G666" s="119">
        <v>0.99285263000000001</v>
      </c>
      <c r="H666" s="74">
        <f t="shared" si="30"/>
        <v>-0.24020394043776683</v>
      </c>
      <c r="I666" s="119">
        <v>0.37089469000000003</v>
      </c>
      <c r="J666" s="119">
        <v>1.23601443</v>
      </c>
      <c r="K666" s="74">
        <f t="shared" si="31"/>
        <v>-0.69992689324832558</v>
      </c>
      <c r="L666" s="74">
        <f t="shared" si="32"/>
        <v>0.4916644280966842</v>
      </c>
    </row>
    <row r="667" spans="1:12" x14ac:dyDescent="0.2">
      <c r="A667" s="118" t="s">
        <v>2006</v>
      </c>
      <c r="B667" s="59" t="s">
        <v>2007</v>
      </c>
      <c r="C667" s="59" t="s">
        <v>164</v>
      </c>
      <c r="D667" s="118" t="s">
        <v>854</v>
      </c>
      <c r="E667" s="118" t="s">
        <v>230</v>
      </c>
      <c r="F667" s="119">
        <v>1.64687144</v>
      </c>
      <c r="G667" s="119">
        <v>0.36708150000000001</v>
      </c>
      <c r="H667" s="74">
        <f t="shared" si="30"/>
        <v>3.4863918230692637</v>
      </c>
      <c r="I667" s="119">
        <v>0.36752976740656601</v>
      </c>
      <c r="J667" s="119">
        <v>0.12045356</v>
      </c>
      <c r="K667" s="74">
        <f t="shared" si="31"/>
        <v>2.0512154842626984</v>
      </c>
      <c r="L667" s="74">
        <f t="shared" si="32"/>
        <v>0.22316846262545303</v>
      </c>
    </row>
    <row r="668" spans="1:12" x14ac:dyDescent="0.2">
      <c r="A668" s="118" t="s">
        <v>2138</v>
      </c>
      <c r="B668" s="59" t="s">
        <v>488</v>
      </c>
      <c r="C668" s="59" t="s">
        <v>915</v>
      </c>
      <c r="D668" s="118" t="s">
        <v>228</v>
      </c>
      <c r="E668" s="118" t="s">
        <v>1053</v>
      </c>
      <c r="F668" s="119">
        <v>13.002604909</v>
      </c>
      <c r="G668" s="119">
        <v>0.94930445400000008</v>
      </c>
      <c r="H668" s="74">
        <f t="shared" si="30"/>
        <v>12.696980830767281</v>
      </c>
      <c r="I668" s="119">
        <v>0.36344992999999998</v>
      </c>
      <c r="J668" s="119">
        <v>1.13664473</v>
      </c>
      <c r="K668" s="74">
        <f t="shared" si="31"/>
        <v>-0.68024315741999697</v>
      </c>
      <c r="L668" s="74">
        <f t="shared" si="32"/>
        <v>2.7952085950749085E-2</v>
      </c>
    </row>
    <row r="669" spans="1:12" x14ac:dyDescent="0.2">
      <c r="A669" s="118" t="s">
        <v>2693</v>
      </c>
      <c r="B669" s="59" t="s">
        <v>1058</v>
      </c>
      <c r="C669" s="59" t="s">
        <v>920</v>
      </c>
      <c r="D669" s="118" t="s">
        <v>228</v>
      </c>
      <c r="E669" s="118" t="s">
        <v>1053</v>
      </c>
      <c r="F669" s="119">
        <v>0.53252100999999996</v>
      </c>
      <c r="G669" s="119">
        <v>2.04244958</v>
      </c>
      <c r="H669" s="74">
        <f t="shared" si="30"/>
        <v>-0.73927336311528435</v>
      </c>
      <c r="I669" s="119">
        <v>0.36279784999999998</v>
      </c>
      <c r="J669" s="119">
        <v>4.3066180199999993</v>
      </c>
      <c r="K669" s="74">
        <f t="shared" si="31"/>
        <v>-0.91575806158912598</v>
      </c>
      <c r="L669" s="74">
        <f t="shared" si="32"/>
        <v>0.6812836361141883</v>
      </c>
    </row>
    <row r="670" spans="1:12" x14ac:dyDescent="0.2">
      <c r="A670" s="118" t="s">
        <v>1781</v>
      </c>
      <c r="B670" s="59" t="s">
        <v>1019</v>
      </c>
      <c r="C670" s="59" t="s">
        <v>681</v>
      </c>
      <c r="D670" s="118" t="s">
        <v>228</v>
      </c>
      <c r="E670" s="118" t="s">
        <v>1053</v>
      </c>
      <c r="F670" s="119">
        <v>0.13530883999999999</v>
      </c>
      <c r="G670" s="119">
        <v>1.3127125999999999E-2</v>
      </c>
      <c r="H670" s="74">
        <f t="shared" si="30"/>
        <v>9.3075753215136352</v>
      </c>
      <c r="I670" s="119">
        <v>0.35375103999999996</v>
      </c>
      <c r="J670" s="119">
        <v>0</v>
      </c>
      <c r="K670" s="74" t="str">
        <f t="shared" si="31"/>
        <v/>
      </c>
      <c r="L670" s="74">
        <f t="shared" si="32"/>
        <v>2.6143971081268598</v>
      </c>
    </row>
    <row r="671" spans="1:12" x14ac:dyDescent="0.2">
      <c r="A671" s="118" t="s">
        <v>2706</v>
      </c>
      <c r="B671" s="59" t="s">
        <v>1390</v>
      </c>
      <c r="C671" s="59" t="s">
        <v>920</v>
      </c>
      <c r="D671" s="118" t="s">
        <v>228</v>
      </c>
      <c r="E671" s="118" t="s">
        <v>1053</v>
      </c>
      <c r="F671" s="119">
        <v>0.44957924999999999</v>
      </c>
      <c r="G671" s="119">
        <v>8.9057000000000008E-3</v>
      </c>
      <c r="H671" s="74">
        <f t="shared" si="30"/>
        <v>49.482191180929064</v>
      </c>
      <c r="I671" s="119">
        <v>0.34433718000000002</v>
      </c>
      <c r="J671" s="119">
        <v>0</v>
      </c>
      <c r="K671" s="74" t="str">
        <f t="shared" si="31"/>
        <v/>
      </c>
      <c r="L671" s="74">
        <f t="shared" si="32"/>
        <v>0.76590985905154663</v>
      </c>
    </row>
    <row r="672" spans="1:12" x14ac:dyDescent="0.2">
      <c r="A672" s="118" t="s">
        <v>2169</v>
      </c>
      <c r="B672" s="59" t="s">
        <v>1440</v>
      </c>
      <c r="C672" s="59" t="s">
        <v>915</v>
      </c>
      <c r="D672" s="118" t="s">
        <v>228</v>
      </c>
      <c r="E672" s="118" t="s">
        <v>1053</v>
      </c>
      <c r="F672" s="119">
        <v>9.9157803719999986</v>
      </c>
      <c r="G672" s="119">
        <v>7.0795067989999998</v>
      </c>
      <c r="H672" s="74">
        <f t="shared" si="30"/>
        <v>0.40063152046137307</v>
      </c>
      <c r="I672" s="119">
        <v>0.34386197999999996</v>
      </c>
      <c r="J672" s="119">
        <v>23.378271719528751</v>
      </c>
      <c r="K672" s="74">
        <f t="shared" si="31"/>
        <v>-0.98529138577370712</v>
      </c>
      <c r="L672" s="74">
        <f t="shared" si="32"/>
        <v>3.4678256990341494E-2</v>
      </c>
    </row>
    <row r="673" spans="1:12" x14ac:dyDescent="0.2">
      <c r="A673" s="118" t="s">
        <v>2091</v>
      </c>
      <c r="B673" s="59" t="s">
        <v>2092</v>
      </c>
      <c r="C673" s="59" t="s">
        <v>1989</v>
      </c>
      <c r="D673" s="118" t="s">
        <v>228</v>
      </c>
      <c r="E673" s="118" t="s">
        <v>1053</v>
      </c>
      <c r="F673" s="119">
        <v>0.12467905</v>
      </c>
      <c r="G673" s="119">
        <v>0.88867471999999992</v>
      </c>
      <c r="H673" s="74">
        <f t="shared" si="30"/>
        <v>-0.85970226541382877</v>
      </c>
      <c r="I673" s="119">
        <v>0.34330322999999996</v>
      </c>
      <c r="J673" s="119">
        <v>0.89066409999999996</v>
      </c>
      <c r="K673" s="74">
        <f t="shared" si="31"/>
        <v>-0.61455364598168938</v>
      </c>
      <c r="L673" s="74">
        <f t="shared" si="32"/>
        <v>2.7534957155993727</v>
      </c>
    </row>
    <row r="674" spans="1:12" x14ac:dyDescent="0.2">
      <c r="A674" s="118" t="s">
        <v>2166</v>
      </c>
      <c r="B674" s="118" t="s">
        <v>410</v>
      </c>
      <c r="C674" s="118" t="s">
        <v>915</v>
      </c>
      <c r="D674" s="118" t="s">
        <v>228</v>
      </c>
      <c r="E674" s="118" t="s">
        <v>1053</v>
      </c>
      <c r="F674" s="119">
        <v>0.14225061</v>
      </c>
      <c r="G674" s="119">
        <v>1.42089E-2</v>
      </c>
      <c r="H674" s="74">
        <f t="shared" si="30"/>
        <v>9.0113738572303266</v>
      </c>
      <c r="I674" s="119">
        <v>0.33766709</v>
      </c>
      <c r="J674" s="119">
        <v>0</v>
      </c>
      <c r="K674" s="74" t="str">
        <f t="shared" si="31"/>
        <v/>
      </c>
      <c r="L674" s="74">
        <f t="shared" si="32"/>
        <v>2.3737479227681342</v>
      </c>
    </row>
    <row r="675" spans="1:12" x14ac:dyDescent="0.2">
      <c r="A675" s="118" t="s">
        <v>2705</v>
      </c>
      <c r="B675" s="59" t="s">
        <v>602</v>
      </c>
      <c r="C675" s="59" t="s">
        <v>920</v>
      </c>
      <c r="D675" s="118" t="s">
        <v>229</v>
      </c>
      <c r="E675" s="118" t="s">
        <v>1053</v>
      </c>
      <c r="F675" s="119">
        <v>5.6086109419999994</v>
      </c>
      <c r="G675" s="119">
        <v>0.68472831999999995</v>
      </c>
      <c r="H675" s="74">
        <f t="shared" si="30"/>
        <v>7.1910018589562643</v>
      </c>
      <c r="I675" s="119">
        <v>0.33523515000000004</v>
      </c>
      <c r="J675" s="119">
        <v>0.45889973000000001</v>
      </c>
      <c r="K675" s="74">
        <f t="shared" si="31"/>
        <v>-0.26948061181034033</v>
      </c>
      <c r="L675" s="74">
        <f t="shared" si="32"/>
        <v>5.9771510890441089E-2</v>
      </c>
    </row>
    <row r="676" spans="1:12" x14ac:dyDescent="0.2">
      <c r="A676" s="118" t="s">
        <v>2835</v>
      </c>
      <c r="B676" s="59" t="s">
        <v>1040</v>
      </c>
      <c r="C676" s="59" t="s">
        <v>681</v>
      </c>
      <c r="D676" s="118" t="s">
        <v>228</v>
      </c>
      <c r="E676" s="118" t="s">
        <v>1053</v>
      </c>
      <c r="F676" s="119">
        <v>0.16939858499999999</v>
      </c>
      <c r="G676" s="119">
        <v>0.72506385500000003</v>
      </c>
      <c r="H676" s="74">
        <f t="shared" si="30"/>
        <v>-0.76636735670681033</v>
      </c>
      <c r="I676" s="119">
        <v>0.32694596999999997</v>
      </c>
      <c r="J676" s="119">
        <v>0.52257723</v>
      </c>
      <c r="K676" s="74">
        <f t="shared" si="31"/>
        <v>-0.37435856131733869</v>
      </c>
      <c r="L676" s="74">
        <f t="shared" si="32"/>
        <v>1.9300395572961839</v>
      </c>
    </row>
    <row r="677" spans="1:12" x14ac:dyDescent="0.2">
      <c r="A677" s="118" t="s">
        <v>2145</v>
      </c>
      <c r="B677" s="59" t="s">
        <v>642</v>
      </c>
      <c r="C677" s="59" t="s">
        <v>915</v>
      </c>
      <c r="D677" s="118" t="s">
        <v>229</v>
      </c>
      <c r="E677" s="118" t="s">
        <v>230</v>
      </c>
      <c r="F677" s="119">
        <v>2.8138584879999997</v>
      </c>
      <c r="G677" s="119">
        <v>0.48480305899999998</v>
      </c>
      <c r="H677" s="74">
        <f t="shared" si="30"/>
        <v>4.8041269248674432</v>
      </c>
      <c r="I677" s="119">
        <v>0.32483146000000002</v>
      </c>
      <c r="J677" s="119">
        <v>0.25472260000000002</v>
      </c>
      <c r="K677" s="74">
        <f t="shared" si="31"/>
        <v>0.27523611960619121</v>
      </c>
      <c r="L677" s="74">
        <f t="shared" si="32"/>
        <v>0.11543987069189104</v>
      </c>
    </row>
    <row r="678" spans="1:12" x14ac:dyDescent="0.2">
      <c r="A678" s="118" t="s">
        <v>1059</v>
      </c>
      <c r="B678" s="59" t="s">
        <v>57</v>
      </c>
      <c r="C678" s="59" t="s">
        <v>510</v>
      </c>
      <c r="D678" s="118" t="s">
        <v>228</v>
      </c>
      <c r="E678" s="118" t="s">
        <v>1053</v>
      </c>
      <c r="F678" s="119">
        <v>0.18462998999999999</v>
      </c>
      <c r="G678" s="119">
        <v>0.46077931999999999</v>
      </c>
      <c r="H678" s="74">
        <f t="shared" si="30"/>
        <v>-0.59930929625921581</v>
      </c>
      <c r="I678" s="119">
        <v>0.32146410999999997</v>
      </c>
      <c r="J678" s="119">
        <v>0.22606102</v>
      </c>
      <c r="K678" s="74">
        <f t="shared" si="31"/>
        <v>0.42202361999428284</v>
      </c>
      <c r="L678" s="74">
        <f t="shared" si="32"/>
        <v>1.7411261843214094</v>
      </c>
    </row>
    <row r="679" spans="1:12" x14ac:dyDescent="0.2">
      <c r="A679" s="118" t="s">
        <v>2724</v>
      </c>
      <c r="B679" s="59" t="s">
        <v>1580</v>
      </c>
      <c r="C679" s="59" t="s">
        <v>920</v>
      </c>
      <c r="D679" s="118" t="s">
        <v>228</v>
      </c>
      <c r="E679" s="118" t="s">
        <v>1053</v>
      </c>
      <c r="F679" s="119">
        <v>6.3757269999999991E-2</v>
      </c>
      <c r="G679" s="119">
        <v>0.17539764000000002</v>
      </c>
      <c r="H679" s="74">
        <f t="shared" si="30"/>
        <v>-0.63649870089472138</v>
      </c>
      <c r="I679" s="119">
        <v>0.314195</v>
      </c>
      <c r="J679" s="119">
        <v>1.9672180000000001E-2</v>
      </c>
      <c r="K679" s="74">
        <f t="shared" si="31"/>
        <v>14.971539504010231</v>
      </c>
      <c r="L679" s="74">
        <f t="shared" si="32"/>
        <v>4.9279870358313653</v>
      </c>
    </row>
    <row r="680" spans="1:12" x14ac:dyDescent="0.2">
      <c r="A680" s="118" t="s">
        <v>2518</v>
      </c>
      <c r="B680" s="59" t="s">
        <v>999</v>
      </c>
      <c r="C680" s="59" t="s">
        <v>914</v>
      </c>
      <c r="D680" s="118" t="s">
        <v>228</v>
      </c>
      <c r="E680" s="118" t="s">
        <v>3028</v>
      </c>
      <c r="F680" s="119">
        <v>4.6957676299999997</v>
      </c>
      <c r="G680" s="119">
        <v>0.95110713000000002</v>
      </c>
      <c r="H680" s="74">
        <f t="shared" si="30"/>
        <v>3.9371595290217201</v>
      </c>
      <c r="I680" s="119">
        <v>0.31371255999999997</v>
      </c>
      <c r="J680" s="119">
        <v>1.1386578999999999</v>
      </c>
      <c r="K680" s="74">
        <f t="shared" si="31"/>
        <v>-0.72448919030026482</v>
      </c>
      <c r="L680" s="74">
        <f t="shared" si="32"/>
        <v>6.6807513641811103E-2</v>
      </c>
    </row>
    <row r="681" spans="1:12" x14ac:dyDescent="0.2">
      <c r="A681" s="118" t="s">
        <v>2157</v>
      </c>
      <c r="B681" s="59" t="s">
        <v>408</v>
      </c>
      <c r="C681" s="59" t="s">
        <v>915</v>
      </c>
      <c r="D681" s="118" t="s">
        <v>228</v>
      </c>
      <c r="E681" s="118" t="s">
        <v>1053</v>
      </c>
      <c r="F681" s="119">
        <v>1.592474213</v>
      </c>
      <c r="G681" s="119">
        <v>1.479790473</v>
      </c>
      <c r="H681" s="74">
        <f t="shared" si="30"/>
        <v>7.6148442672126837E-2</v>
      </c>
      <c r="I681" s="119">
        <v>0.30510816999999996</v>
      </c>
      <c r="J681" s="119">
        <v>2.3605718799999997</v>
      </c>
      <c r="K681" s="74">
        <f t="shared" si="31"/>
        <v>-0.87074819767826772</v>
      </c>
      <c r="L681" s="74">
        <f t="shared" si="32"/>
        <v>0.19159379003394886</v>
      </c>
    </row>
    <row r="682" spans="1:12" x14ac:dyDescent="0.2">
      <c r="A682" s="118" t="s">
        <v>2861</v>
      </c>
      <c r="B682" s="59" t="s">
        <v>2123</v>
      </c>
      <c r="C682" s="59" t="s">
        <v>1989</v>
      </c>
      <c r="D682" s="118" t="s">
        <v>228</v>
      </c>
      <c r="E682" s="118" t="s">
        <v>230</v>
      </c>
      <c r="F682" s="119">
        <v>0.19593101999999998</v>
      </c>
      <c r="G682" s="119">
        <v>0.18102087</v>
      </c>
      <c r="H682" s="74">
        <f t="shared" si="30"/>
        <v>8.2367022100821696E-2</v>
      </c>
      <c r="I682" s="119">
        <v>0.30411139000000004</v>
      </c>
      <c r="J682" s="119">
        <v>1.984E-2</v>
      </c>
      <c r="K682" s="74">
        <f t="shared" si="31"/>
        <v>14.328195060483873</v>
      </c>
      <c r="L682" s="74">
        <f t="shared" si="32"/>
        <v>1.5521349809744269</v>
      </c>
    </row>
    <row r="683" spans="1:12" x14ac:dyDescent="0.2">
      <c r="A683" s="118" t="s">
        <v>2210</v>
      </c>
      <c r="B683" s="59" t="s">
        <v>412</v>
      </c>
      <c r="C683" s="59" t="s">
        <v>915</v>
      </c>
      <c r="D683" s="118" t="s">
        <v>228</v>
      </c>
      <c r="E683" s="118" t="s">
        <v>1053</v>
      </c>
      <c r="F683" s="119">
        <v>1.288479828</v>
      </c>
      <c r="G683" s="119">
        <v>0.83151992500000005</v>
      </c>
      <c r="H683" s="74">
        <f t="shared" si="30"/>
        <v>0.54954774896103653</v>
      </c>
      <c r="I683" s="119">
        <v>0.30153260999999998</v>
      </c>
      <c r="J683" s="119">
        <v>0.78681104000000002</v>
      </c>
      <c r="K683" s="74">
        <f t="shared" si="31"/>
        <v>-0.61676616789718663</v>
      </c>
      <c r="L683" s="74">
        <f t="shared" si="32"/>
        <v>0.23402198734305676</v>
      </c>
    </row>
    <row r="684" spans="1:12" x14ac:dyDescent="0.2">
      <c r="A684" s="118" t="s">
        <v>1742</v>
      </c>
      <c r="B684" s="118" t="s">
        <v>676</v>
      </c>
      <c r="C684" s="118" t="s">
        <v>681</v>
      </c>
      <c r="D684" s="118" t="s">
        <v>228</v>
      </c>
      <c r="E684" s="118" t="s">
        <v>230</v>
      </c>
      <c r="F684" s="119">
        <v>0.29066033000000002</v>
      </c>
      <c r="G684" s="119">
        <v>0.98603314399999997</v>
      </c>
      <c r="H684" s="74">
        <f t="shared" si="30"/>
        <v>-0.7052225558860119</v>
      </c>
      <c r="I684" s="119">
        <v>0.30141707000000001</v>
      </c>
      <c r="J684" s="119">
        <v>1.19051708</v>
      </c>
      <c r="K684" s="74">
        <f t="shared" si="31"/>
        <v>-0.74681835728051882</v>
      </c>
      <c r="L684" s="74">
        <f t="shared" si="32"/>
        <v>1.0370079398175871</v>
      </c>
    </row>
    <row r="685" spans="1:12" x14ac:dyDescent="0.2">
      <c r="A685" s="118" t="s">
        <v>509</v>
      </c>
      <c r="B685" s="59" t="s">
        <v>61</v>
      </c>
      <c r="C685" s="59" t="s">
        <v>510</v>
      </c>
      <c r="D685" s="118" t="s">
        <v>228</v>
      </c>
      <c r="E685" s="118" t="s">
        <v>1053</v>
      </c>
      <c r="F685" s="119">
        <v>0.32891059</v>
      </c>
      <c r="G685" s="119">
        <v>0.44558073999999998</v>
      </c>
      <c r="H685" s="74">
        <f t="shared" si="30"/>
        <v>-0.26183840441577433</v>
      </c>
      <c r="I685" s="119">
        <v>0.30040178000000001</v>
      </c>
      <c r="J685" s="119">
        <v>0.19959399</v>
      </c>
      <c r="K685" s="74">
        <f t="shared" si="31"/>
        <v>0.5050642556922682</v>
      </c>
      <c r="L685" s="74">
        <f t="shared" si="32"/>
        <v>0.91332352661554617</v>
      </c>
    </row>
    <row r="686" spans="1:12" x14ac:dyDescent="0.2">
      <c r="A686" s="118" t="s">
        <v>2561</v>
      </c>
      <c r="B686" s="118" t="s">
        <v>2555</v>
      </c>
      <c r="C686" s="59" t="s">
        <v>918</v>
      </c>
      <c r="D686" s="118" t="s">
        <v>228</v>
      </c>
      <c r="E686" s="118" t="s">
        <v>230</v>
      </c>
      <c r="F686" s="119">
        <v>4.1999210999999992</v>
      </c>
      <c r="G686" s="119">
        <v>2.1061675399999999</v>
      </c>
      <c r="H686" s="74">
        <f t="shared" si="30"/>
        <v>0.99410589149997031</v>
      </c>
      <c r="I686" s="119">
        <v>0.29316105999999997</v>
      </c>
      <c r="J686" s="119">
        <v>4.5800284199999997</v>
      </c>
      <c r="K686" s="74">
        <f t="shared" si="31"/>
        <v>-0.93599143212303471</v>
      </c>
      <c r="L686" s="74">
        <f t="shared" si="32"/>
        <v>6.9801563653183879E-2</v>
      </c>
    </row>
    <row r="687" spans="1:12" x14ac:dyDescent="0.2">
      <c r="A687" s="118" t="s">
        <v>2354</v>
      </c>
      <c r="B687" s="59" t="s">
        <v>152</v>
      </c>
      <c r="C687" s="59" t="s">
        <v>164</v>
      </c>
      <c r="D687" s="118" t="s">
        <v>854</v>
      </c>
      <c r="E687" s="118" t="s">
        <v>1053</v>
      </c>
      <c r="F687" s="119">
        <v>1.01191589</v>
      </c>
      <c r="G687" s="119">
        <v>0.56364639000000005</v>
      </c>
      <c r="H687" s="74">
        <f t="shared" si="30"/>
        <v>0.79530270742974141</v>
      </c>
      <c r="I687" s="119">
        <v>0.27863958</v>
      </c>
      <c r="J687" s="119">
        <v>0.32653994000000003</v>
      </c>
      <c r="K687" s="74">
        <f t="shared" si="31"/>
        <v>-0.14669066209787396</v>
      </c>
      <c r="L687" s="74">
        <f t="shared" si="32"/>
        <v>0.27535843912876989</v>
      </c>
    </row>
    <row r="688" spans="1:12" x14ac:dyDescent="0.2">
      <c r="A688" s="118" t="s">
        <v>3007</v>
      </c>
      <c r="B688" s="59" t="s">
        <v>75</v>
      </c>
      <c r="C688" s="59" t="s">
        <v>914</v>
      </c>
      <c r="D688" s="118" t="s">
        <v>228</v>
      </c>
      <c r="E688" s="118" t="s">
        <v>3028</v>
      </c>
      <c r="F688" s="119">
        <v>6.4478491099999999</v>
      </c>
      <c r="G688" s="119">
        <v>2.3130327400000001</v>
      </c>
      <c r="H688" s="74">
        <f t="shared" si="30"/>
        <v>1.7876168799928007</v>
      </c>
      <c r="I688" s="119">
        <v>0.26899352000000004</v>
      </c>
      <c r="J688" s="119">
        <v>4.9690822800000003</v>
      </c>
      <c r="K688" s="74">
        <f t="shared" si="31"/>
        <v>-0.94586655948872711</v>
      </c>
      <c r="L688" s="74">
        <f t="shared" si="32"/>
        <v>4.1718333573100633E-2</v>
      </c>
    </row>
    <row r="689" spans="1:12" x14ac:dyDescent="0.2">
      <c r="A689" s="118" t="s">
        <v>1913</v>
      </c>
      <c r="B689" s="59" t="s">
        <v>326</v>
      </c>
      <c r="C689" s="59" t="s">
        <v>919</v>
      </c>
      <c r="D689" s="118" t="s">
        <v>229</v>
      </c>
      <c r="E689" s="118" t="s">
        <v>1053</v>
      </c>
      <c r="F689" s="119">
        <v>0.57973092900000001</v>
      </c>
      <c r="G689" s="119">
        <v>0.28569840999999996</v>
      </c>
      <c r="H689" s="74">
        <f t="shared" si="30"/>
        <v>1.029171002386748</v>
      </c>
      <c r="I689" s="119">
        <v>0.25477132000000002</v>
      </c>
      <c r="J689" s="119">
        <v>6.1959E-2</v>
      </c>
      <c r="K689" s="74">
        <f t="shared" si="31"/>
        <v>3.111934020884779</v>
      </c>
      <c r="L689" s="74">
        <f t="shared" si="32"/>
        <v>0.43946477107830834</v>
      </c>
    </row>
    <row r="690" spans="1:12" x14ac:dyDescent="0.2">
      <c r="A690" s="118" t="s">
        <v>2089</v>
      </c>
      <c r="B690" s="59" t="s">
        <v>2090</v>
      </c>
      <c r="C690" s="59" t="s">
        <v>919</v>
      </c>
      <c r="D690" s="118" t="s">
        <v>854</v>
      </c>
      <c r="E690" s="118" t="s">
        <v>230</v>
      </c>
      <c r="F690" s="119">
        <v>0.35192499999999999</v>
      </c>
      <c r="G690" s="119">
        <v>0.26408804999999996</v>
      </c>
      <c r="H690" s="74">
        <f t="shared" si="30"/>
        <v>0.33260478844082519</v>
      </c>
      <c r="I690" s="119">
        <v>0.25161726000000001</v>
      </c>
      <c r="J690" s="119">
        <v>4.1531829999999999E-2</v>
      </c>
      <c r="K690" s="74">
        <f t="shared" si="31"/>
        <v>5.0584197710527086</v>
      </c>
      <c r="L690" s="74">
        <f t="shared" si="32"/>
        <v>0.71497409959508418</v>
      </c>
    </row>
    <row r="691" spans="1:12" x14ac:dyDescent="0.2">
      <c r="A691" s="118" t="s">
        <v>1863</v>
      </c>
      <c r="B691" s="59" t="s">
        <v>14</v>
      </c>
      <c r="C691" s="59" t="s">
        <v>919</v>
      </c>
      <c r="D691" s="118" t="s">
        <v>854</v>
      </c>
      <c r="E691" s="118" t="s">
        <v>1053</v>
      </c>
      <c r="F691" s="119">
        <v>0.75026841333190097</v>
      </c>
      <c r="G691" s="119">
        <v>0.42776082234733598</v>
      </c>
      <c r="H691" s="74">
        <f t="shared" si="30"/>
        <v>0.75394373242225821</v>
      </c>
      <c r="I691" s="119">
        <v>0.24475501607969199</v>
      </c>
      <c r="J691" s="119">
        <v>0.18880454999999999</v>
      </c>
      <c r="K691" s="74">
        <f t="shared" si="31"/>
        <v>0.29634066594100616</v>
      </c>
      <c r="L691" s="74">
        <f t="shared" si="32"/>
        <v>0.32622327120603195</v>
      </c>
    </row>
    <row r="692" spans="1:12" x14ac:dyDescent="0.2">
      <c r="A692" s="118" t="s">
        <v>2028</v>
      </c>
      <c r="B692" s="59" t="s">
        <v>2029</v>
      </c>
      <c r="C692" s="59" t="s">
        <v>295</v>
      </c>
      <c r="D692" s="118" t="s">
        <v>229</v>
      </c>
      <c r="E692" s="118" t="s">
        <v>230</v>
      </c>
      <c r="F692" s="119">
        <v>1.4574479599999999</v>
      </c>
      <c r="G692" s="119">
        <v>1.83416606</v>
      </c>
      <c r="H692" s="74">
        <f t="shared" si="30"/>
        <v>-0.20538930918828591</v>
      </c>
      <c r="I692" s="119">
        <v>0.24472032999999999</v>
      </c>
      <c r="J692" s="119">
        <v>3.6372727400000002</v>
      </c>
      <c r="K692" s="74">
        <f t="shared" si="31"/>
        <v>-0.93271872980303372</v>
      </c>
      <c r="L692" s="74">
        <f t="shared" si="32"/>
        <v>0.16791016675477044</v>
      </c>
    </row>
    <row r="693" spans="1:12" x14ac:dyDescent="0.2">
      <c r="A693" s="118" t="s">
        <v>2807</v>
      </c>
      <c r="B693" s="59" t="s">
        <v>2808</v>
      </c>
      <c r="C693" s="59" t="s">
        <v>1003</v>
      </c>
      <c r="D693" s="118" t="s">
        <v>229</v>
      </c>
      <c r="E693" s="118" t="s">
        <v>230</v>
      </c>
      <c r="F693" s="119">
        <v>0</v>
      </c>
      <c r="G693" s="119">
        <v>0.81402375000000005</v>
      </c>
      <c r="H693" s="74">
        <f t="shared" si="30"/>
        <v>-1</v>
      </c>
      <c r="I693" s="119">
        <v>0.24157000000000001</v>
      </c>
      <c r="J693" s="119">
        <v>0.75162735000000003</v>
      </c>
      <c r="K693" s="74">
        <f t="shared" si="31"/>
        <v>-0.67860403163881677</v>
      </c>
      <c r="L693" s="74" t="str">
        <f t="shared" si="32"/>
        <v/>
      </c>
    </row>
    <row r="694" spans="1:12" x14ac:dyDescent="0.2">
      <c r="A694" s="118" t="s">
        <v>2097</v>
      </c>
      <c r="B694" s="59" t="s">
        <v>2098</v>
      </c>
      <c r="C694" s="59" t="s">
        <v>1003</v>
      </c>
      <c r="D694" s="118" t="s">
        <v>229</v>
      </c>
      <c r="E694" s="118" t="s">
        <v>1053</v>
      </c>
      <c r="F694" s="119">
        <v>0.38802426000000001</v>
      </c>
      <c r="G694" s="119">
        <v>0.43345574999999997</v>
      </c>
      <c r="H694" s="74">
        <f t="shared" si="30"/>
        <v>-0.10481229052792573</v>
      </c>
      <c r="I694" s="119">
        <v>0.236175</v>
      </c>
      <c r="J694" s="119">
        <v>0.19407633999999999</v>
      </c>
      <c r="K694" s="74">
        <f t="shared" si="31"/>
        <v>0.21691804369352807</v>
      </c>
      <c r="L694" s="74">
        <f t="shared" si="32"/>
        <v>0.60866039664633342</v>
      </c>
    </row>
    <row r="695" spans="1:12" x14ac:dyDescent="0.2">
      <c r="A695" s="118" t="s">
        <v>2848</v>
      </c>
      <c r="B695" s="59" t="s">
        <v>1047</v>
      </c>
      <c r="C695" s="59" t="s">
        <v>681</v>
      </c>
      <c r="D695" s="118" t="s">
        <v>228</v>
      </c>
      <c r="E695" s="118" t="s">
        <v>1053</v>
      </c>
      <c r="F695" s="119">
        <v>1.0436210100000001</v>
      </c>
      <c r="G695" s="119">
        <v>0.75467387500000005</v>
      </c>
      <c r="H695" s="74">
        <f t="shared" si="30"/>
        <v>0.38287682212399354</v>
      </c>
      <c r="I695" s="119">
        <v>0.23594504999999999</v>
      </c>
      <c r="J695" s="119">
        <v>0.57558609999999999</v>
      </c>
      <c r="K695" s="74">
        <f t="shared" si="31"/>
        <v>-0.5900786172563931</v>
      </c>
      <c r="L695" s="74">
        <f t="shared" si="32"/>
        <v>0.22608307780235276</v>
      </c>
    </row>
    <row r="696" spans="1:12" x14ac:dyDescent="0.2">
      <c r="A696" s="118" t="s">
        <v>2646</v>
      </c>
      <c r="B696" s="59" t="s">
        <v>605</v>
      </c>
      <c r="C696" s="59" t="s">
        <v>920</v>
      </c>
      <c r="D696" s="118" t="s">
        <v>228</v>
      </c>
      <c r="E696" s="118" t="s">
        <v>1053</v>
      </c>
      <c r="F696" s="119">
        <v>4.1129266060000003</v>
      </c>
      <c r="G696" s="119">
        <v>7.8802029239999998</v>
      </c>
      <c r="H696" s="74">
        <f t="shared" si="30"/>
        <v>-0.47806843990354064</v>
      </c>
      <c r="I696" s="119">
        <v>0.23440935999999998</v>
      </c>
      <c r="J696" s="119">
        <v>25.049240699999999</v>
      </c>
      <c r="K696" s="74">
        <f t="shared" si="31"/>
        <v>-0.99064205726603127</v>
      </c>
      <c r="L696" s="74">
        <f t="shared" si="32"/>
        <v>5.6993324329697503E-2</v>
      </c>
    </row>
    <row r="697" spans="1:12" x14ac:dyDescent="0.2">
      <c r="A697" s="118" t="s">
        <v>2386</v>
      </c>
      <c r="B697" s="59" t="s">
        <v>159</v>
      </c>
      <c r="C697" s="59" t="s">
        <v>164</v>
      </c>
      <c r="D697" s="118" t="s">
        <v>229</v>
      </c>
      <c r="E697" s="118" t="s">
        <v>1053</v>
      </c>
      <c r="F697" s="119">
        <v>0.11613678999999999</v>
      </c>
      <c r="G697" s="119">
        <v>2.4450000000000001E-3</v>
      </c>
      <c r="H697" s="74">
        <f t="shared" si="30"/>
        <v>46.499709611451934</v>
      </c>
      <c r="I697" s="119">
        <v>0.23223948999999999</v>
      </c>
      <c r="J697" s="119">
        <v>0</v>
      </c>
      <c r="K697" s="74" t="str">
        <f t="shared" si="31"/>
        <v/>
      </c>
      <c r="L697" s="74">
        <f t="shared" si="32"/>
        <v>1.9997064668310534</v>
      </c>
    </row>
    <row r="698" spans="1:12" x14ac:dyDescent="0.2">
      <c r="A698" s="118" t="s">
        <v>1960</v>
      </c>
      <c r="B698" s="59" t="s">
        <v>42</v>
      </c>
      <c r="C698" s="59" t="s">
        <v>1950</v>
      </c>
      <c r="D698" s="118" t="s">
        <v>229</v>
      </c>
      <c r="E698" s="118" t="s">
        <v>230</v>
      </c>
      <c r="F698" s="119">
        <v>5.9128E-2</v>
      </c>
      <c r="G698" s="119">
        <v>0.34477345000000004</v>
      </c>
      <c r="H698" s="74">
        <f t="shared" si="30"/>
        <v>-0.82850187565196798</v>
      </c>
      <c r="I698" s="119">
        <v>0.23103499999999999</v>
      </c>
      <c r="J698" s="119">
        <v>0.10811005</v>
      </c>
      <c r="K698" s="74">
        <f t="shared" si="31"/>
        <v>1.137035363502283</v>
      </c>
      <c r="L698" s="74">
        <f t="shared" si="32"/>
        <v>3.9073704505479636</v>
      </c>
    </row>
    <row r="699" spans="1:12" x14ac:dyDescent="0.2">
      <c r="A699" s="118" t="s">
        <v>2070</v>
      </c>
      <c r="B699" s="59" t="s">
        <v>1061</v>
      </c>
      <c r="C699" s="59" t="s">
        <v>1003</v>
      </c>
      <c r="D699" s="118" t="s">
        <v>229</v>
      </c>
      <c r="E699" s="118" t="s">
        <v>230</v>
      </c>
      <c r="F699" s="119">
        <v>1.2003747900000001</v>
      </c>
      <c r="G699" s="119">
        <v>0.53460395999999999</v>
      </c>
      <c r="H699" s="74">
        <f t="shared" si="30"/>
        <v>1.245353345306309</v>
      </c>
      <c r="I699" s="119">
        <v>0.22991345999999999</v>
      </c>
      <c r="J699" s="119">
        <v>0.30041463980619248</v>
      </c>
      <c r="K699" s="74">
        <f t="shared" si="31"/>
        <v>-0.23467957437651898</v>
      </c>
      <c r="L699" s="74">
        <f t="shared" si="32"/>
        <v>0.19153472891579135</v>
      </c>
    </row>
    <row r="700" spans="1:12" x14ac:dyDescent="0.2">
      <c r="A700" s="118" t="s">
        <v>2601</v>
      </c>
      <c r="B700" s="59" t="s">
        <v>2602</v>
      </c>
      <c r="C700" s="59" t="s">
        <v>164</v>
      </c>
      <c r="D700" s="118" t="s">
        <v>854</v>
      </c>
      <c r="E700" s="118" t="s">
        <v>1053</v>
      </c>
      <c r="F700" s="119">
        <v>7.0829999999999992E-4</v>
      </c>
      <c r="G700" s="119">
        <v>5.4411599999999996E-3</v>
      </c>
      <c r="H700" s="74">
        <f t="shared" si="30"/>
        <v>-0.86982555190437338</v>
      </c>
      <c r="I700" s="119">
        <v>0.22405986999999999</v>
      </c>
      <c r="J700" s="119">
        <v>0</v>
      </c>
      <c r="K700" s="74" t="str">
        <f t="shared" si="31"/>
        <v/>
      </c>
      <c r="L700" s="74" t="str">
        <f t="shared" si="32"/>
        <v/>
      </c>
    </row>
    <row r="701" spans="1:12" x14ac:dyDescent="0.2">
      <c r="A701" s="118" t="s">
        <v>1790</v>
      </c>
      <c r="B701" s="59" t="s">
        <v>499</v>
      </c>
      <c r="C701" s="59" t="s">
        <v>681</v>
      </c>
      <c r="D701" s="118" t="s">
        <v>229</v>
      </c>
      <c r="E701" s="118" t="s">
        <v>230</v>
      </c>
      <c r="F701" s="119">
        <v>0.25406733999999997</v>
      </c>
      <c r="G701" s="119">
        <v>0.15262181</v>
      </c>
      <c r="H701" s="74">
        <f t="shared" si="30"/>
        <v>0.664685669761091</v>
      </c>
      <c r="I701" s="119">
        <v>0.22021434000000001</v>
      </c>
      <c r="J701" s="119">
        <v>1.3469999999999999E-2</v>
      </c>
      <c r="K701" s="74">
        <f t="shared" si="31"/>
        <v>15.34850334075724</v>
      </c>
      <c r="L701" s="74">
        <f t="shared" si="32"/>
        <v>0.86675579789200785</v>
      </c>
    </row>
    <row r="702" spans="1:12" x14ac:dyDescent="0.2">
      <c r="A702" s="118" t="s">
        <v>2846</v>
      </c>
      <c r="B702" s="59" t="s">
        <v>1048</v>
      </c>
      <c r="C702" s="59" t="s">
        <v>681</v>
      </c>
      <c r="D702" s="118" t="s">
        <v>229</v>
      </c>
      <c r="E702" s="118" t="s">
        <v>1053</v>
      </c>
      <c r="F702" s="119">
        <v>0.70506247999999994</v>
      </c>
      <c r="G702" s="119">
        <v>0.68927603000000004</v>
      </c>
      <c r="H702" s="74">
        <f t="shared" si="30"/>
        <v>2.2902943542081333E-2</v>
      </c>
      <c r="I702" s="119">
        <v>0.21760289999999999</v>
      </c>
      <c r="J702" s="119">
        <v>0.46070761999999998</v>
      </c>
      <c r="K702" s="74">
        <f t="shared" si="31"/>
        <v>-0.52767679423231595</v>
      </c>
      <c r="L702" s="74">
        <f t="shared" si="32"/>
        <v>0.30862924375156087</v>
      </c>
    </row>
    <row r="703" spans="1:12" x14ac:dyDescent="0.2">
      <c r="A703" s="118" t="s">
        <v>2408</v>
      </c>
      <c r="B703" s="59" t="s">
        <v>384</v>
      </c>
      <c r="C703" s="59" t="s">
        <v>681</v>
      </c>
      <c r="D703" s="118" t="s">
        <v>228</v>
      </c>
      <c r="E703" s="118" t="s">
        <v>1053</v>
      </c>
      <c r="F703" s="119">
        <v>0.68634787100000005</v>
      </c>
      <c r="G703" s="119">
        <v>0.10584200000000001</v>
      </c>
      <c r="H703" s="74">
        <f t="shared" si="30"/>
        <v>5.4846457077530664</v>
      </c>
      <c r="I703" s="119">
        <v>0.21044954999999999</v>
      </c>
      <c r="J703" s="119">
        <v>3.6648399999999999E-3</v>
      </c>
      <c r="K703" s="74">
        <f t="shared" si="31"/>
        <v>56.423939380709662</v>
      </c>
      <c r="L703" s="74">
        <f t="shared" si="32"/>
        <v>0.30662228134164338</v>
      </c>
    </row>
    <row r="704" spans="1:12" x14ac:dyDescent="0.2">
      <c r="A704" s="118" t="s">
        <v>1895</v>
      </c>
      <c r="B704" s="59" t="s">
        <v>97</v>
      </c>
      <c r="C704" s="59" t="s">
        <v>919</v>
      </c>
      <c r="D704" s="118" t="s">
        <v>229</v>
      </c>
      <c r="E704" s="118" t="s">
        <v>230</v>
      </c>
      <c r="F704" s="119">
        <v>0.20840101999999999</v>
      </c>
      <c r="G704" s="119">
        <v>1.0007677699999999</v>
      </c>
      <c r="H704" s="74">
        <f t="shared" si="30"/>
        <v>-0.79175886129906048</v>
      </c>
      <c r="I704" s="119">
        <v>0.20998786999999999</v>
      </c>
      <c r="J704" s="119">
        <v>1.311151</v>
      </c>
      <c r="K704" s="74">
        <f t="shared" si="31"/>
        <v>-0.83984463269295451</v>
      </c>
      <c r="L704" s="74">
        <f t="shared" si="32"/>
        <v>1.0076144061099126</v>
      </c>
    </row>
    <row r="705" spans="1:12" x14ac:dyDescent="0.2">
      <c r="A705" s="118" t="s">
        <v>1872</v>
      </c>
      <c r="B705" s="59" t="s">
        <v>1640</v>
      </c>
      <c r="C705" s="59" t="s">
        <v>919</v>
      </c>
      <c r="D705" s="118" t="s">
        <v>854</v>
      </c>
      <c r="E705" s="118" t="s">
        <v>230</v>
      </c>
      <c r="F705" s="119">
        <v>2.2163626600000002</v>
      </c>
      <c r="G705" s="119">
        <v>0.66106949999999998</v>
      </c>
      <c r="H705" s="74">
        <f t="shared" si="30"/>
        <v>2.3526923568550662</v>
      </c>
      <c r="I705" s="119">
        <v>0.20849266</v>
      </c>
      <c r="J705" s="119">
        <v>0.44416628000000002</v>
      </c>
      <c r="K705" s="74">
        <f t="shared" si="31"/>
        <v>-0.53059773020140111</v>
      </c>
      <c r="L705" s="74">
        <f t="shared" si="32"/>
        <v>9.4069740373626393E-2</v>
      </c>
    </row>
    <row r="706" spans="1:12" x14ac:dyDescent="0.2">
      <c r="A706" s="118" t="s">
        <v>3002</v>
      </c>
      <c r="B706" s="59" t="s">
        <v>70</v>
      </c>
      <c r="C706" s="59" t="s">
        <v>914</v>
      </c>
      <c r="D706" s="118" t="s">
        <v>228</v>
      </c>
      <c r="E706" s="118" t="s">
        <v>3028</v>
      </c>
      <c r="F706" s="119">
        <v>4.5900535599999994</v>
      </c>
      <c r="G706" s="119">
        <v>5.4277126300000003</v>
      </c>
      <c r="H706" s="74">
        <f t="shared" si="30"/>
        <v>-0.15433003312852267</v>
      </c>
      <c r="I706" s="119">
        <v>0.20175999999999999</v>
      </c>
      <c r="J706" s="119">
        <v>14.740178390000001</v>
      </c>
      <c r="K706" s="74">
        <f t="shared" si="31"/>
        <v>-0.98631224163902398</v>
      </c>
      <c r="L706" s="74">
        <f t="shared" si="32"/>
        <v>4.3955914100488193E-2</v>
      </c>
    </row>
    <row r="707" spans="1:12" x14ac:dyDescent="0.2">
      <c r="A707" s="118" t="s">
        <v>2212</v>
      </c>
      <c r="B707" s="59" t="s">
        <v>484</v>
      </c>
      <c r="C707" s="59" t="s">
        <v>915</v>
      </c>
      <c r="D707" s="118" t="s">
        <v>228</v>
      </c>
      <c r="E707" s="118" t="s">
        <v>1053</v>
      </c>
      <c r="F707" s="119">
        <v>0.54816951199999997</v>
      </c>
      <c r="G707" s="119">
        <v>0.22291822</v>
      </c>
      <c r="H707" s="74">
        <f t="shared" si="30"/>
        <v>1.4590610493839398</v>
      </c>
      <c r="I707" s="119">
        <v>0.19704986999999999</v>
      </c>
      <c r="J707" s="119">
        <v>2.5866409999999999E-2</v>
      </c>
      <c r="K707" s="74">
        <f t="shared" si="31"/>
        <v>6.6179829361708871</v>
      </c>
      <c r="L707" s="74">
        <f t="shared" si="32"/>
        <v>0.35946886079282714</v>
      </c>
    </row>
    <row r="708" spans="1:12" x14ac:dyDescent="0.2">
      <c r="A708" s="118" t="s">
        <v>2834</v>
      </c>
      <c r="B708" s="59" t="s">
        <v>1041</v>
      </c>
      <c r="C708" s="59" t="s">
        <v>681</v>
      </c>
      <c r="D708" s="118" t="s">
        <v>228</v>
      </c>
      <c r="E708" s="118" t="s">
        <v>1053</v>
      </c>
      <c r="F708" s="119">
        <v>0.36433146999999999</v>
      </c>
      <c r="G708" s="119">
        <v>4.7442190000000002E-2</v>
      </c>
      <c r="H708" s="74">
        <f t="shared" si="30"/>
        <v>6.6794825449668318</v>
      </c>
      <c r="I708" s="119">
        <v>0.19128932999999998</v>
      </c>
      <c r="J708" s="119">
        <v>0</v>
      </c>
      <c r="K708" s="74" t="str">
        <f t="shared" si="31"/>
        <v/>
      </c>
      <c r="L708" s="74">
        <f t="shared" si="32"/>
        <v>0.52504201736951239</v>
      </c>
    </row>
    <row r="709" spans="1:12" x14ac:dyDescent="0.2">
      <c r="A709" s="118" t="s">
        <v>2172</v>
      </c>
      <c r="B709" s="59" t="s">
        <v>566</v>
      </c>
      <c r="C709" s="59" t="s">
        <v>915</v>
      </c>
      <c r="D709" s="118" t="s">
        <v>228</v>
      </c>
      <c r="E709" s="118" t="s">
        <v>1053</v>
      </c>
      <c r="F709" s="119">
        <v>0.12017707000000001</v>
      </c>
      <c r="G709" s="119">
        <v>6.1999999999999998E-3</v>
      </c>
      <c r="H709" s="74">
        <f t="shared" si="30"/>
        <v>18.383398387096776</v>
      </c>
      <c r="I709" s="119">
        <v>0.18968399999999999</v>
      </c>
      <c r="J709" s="119">
        <v>0</v>
      </c>
      <c r="K709" s="74" t="str">
        <f t="shared" si="31"/>
        <v/>
      </c>
      <c r="L709" s="74">
        <f t="shared" si="32"/>
        <v>1.5783709820850182</v>
      </c>
    </row>
    <row r="710" spans="1:12" x14ac:dyDescent="0.2">
      <c r="A710" s="118" t="s">
        <v>2665</v>
      </c>
      <c r="B710" s="59" t="s">
        <v>1396</v>
      </c>
      <c r="C710" s="59" t="s">
        <v>920</v>
      </c>
      <c r="D710" s="118" t="s">
        <v>228</v>
      </c>
      <c r="E710" s="118" t="s">
        <v>1053</v>
      </c>
      <c r="F710" s="119">
        <v>0.29419427000000004</v>
      </c>
      <c r="G710" s="119">
        <v>1.4512529299999999</v>
      </c>
      <c r="H710" s="74">
        <f t="shared" si="30"/>
        <v>-0.79728256603760994</v>
      </c>
      <c r="I710" s="119">
        <v>0.18655889</v>
      </c>
      <c r="J710" s="119">
        <v>2.2759178923776804</v>
      </c>
      <c r="K710" s="74">
        <f t="shared" si="31"/>
        <v>-0.91802916501302267</v>
      </c>
      <c r="L710" s="74">
        <f t="shared" si="32"/>
        <v>0.63413502241223119</v>
      </c>
    </row>
    <row r="711" spans="1:12" x14ac:dyDescent="0.2">
      <c r="A711" s="118" t="s">
        <v>1690</v>
      </c>
      <c r="B711" s="59" t="s">
        <v>1592</v>
      </c>
      <c r="C711" s="59" t="s">
        <v>164</v>
      </c>
      <c r="D711" s="118" t="s">
        <v>854</v>
      </c>
      <c r="E711" s="118" t="s">
        <v>230</v>
      </c>
      <c r="F711" s="119">
        <v>0.23678616</v>
      </c>
      <c r="G711" s="119">
        <v>8.4756740000000011E-2</v>
      </c>
      <c r="H711" s="74">
        <f t="shared" ref="H711:H774" si="33">IF(ISERROR(F711/G711-1),"",IF((F711/G711-1)&gt;10000%,"",F711/G711-1))</f>
        <v>1.7937148125329028</v>
      </c>
      <c r="I711" s="119">
        <v>0.18342163</v>
      </c>
      <c r="J711" s="119">
        <v>2.4300400000000001E-3</v>
      </c>
      <c r="K711" s="74">
        <f t="shared" ref="K711:K774" si="34">IF(ISERROR(I711/J711-1),"",IF((I711/J711-1)&gt;10000%,"",I711/J711-1))</f>
        <v>74.480909779262888</v>
      </c>
      <c r="L711" s="74">
        <f t="shared" ref="L711:L774" si="35">IF(ISERROR(I711/F711),"",IF(I711/F711&gt;10000%,"",I711/F711))</f>
        <v>0.77462986012358159</v>
      </c>
    </row>
    <row r="712" spans="1:12" x14ac:dyDescent="0.2">
      <c r="A712" s="118" t="s">
        <v>2491</v>
      </c>
      <c r="B712" s="59" t="s">
        <v>494</v>
      </c>
      <c r="C712" s="59" t="s">
        <v>914</v>
      </c>
      <c r="D712" s="118" t="s">
        <v>228</v>
      </c>
      <c r="E712" s="118" t="s">
        <v>1053</v>
      </c>
      <c r="F712" s="119">
        <v>0.43141656</v>
      </c>
      <c r="G712" s="119">
        <v>0.42578650000000001</v>
      </c>
      <c r="H712" s="74">
        <f t="shared" si="33"/>
        <v>1.3222730171106756E-2</v>
      </c>
      <c r="I712" s="119">
        <v>0.18196316000000001</v>
      </c>
      <c r="J712" s="119">
        <v>0.18102087</v>
      </c>
      <c r="K712" s="74">
        <f t="shared" si="34"/>
        <v>5.2054218941717245E-3</v>
      </c>
      <c r="L712" s="74">
        <f t="shared" si="35"/>
        <v>0.421780656727688</v>
      </c>
    </row>
    <row r="713" spans="1:12" x14ac:dyDescent="0.2">
      <c r="A713" s="118" t="s">
        <v>2146</v>
      </c>
      <c r="B713" s="59" t="s">
        <v>644</v>
      </c>
      <c r="C713" s="59" t="s">
        <v>915</v>
      </c>
      <c r="D713" s="118" t="s">
        <v>228</v>
      </c>
      <c r="E713" s="118" t="s">
        <v>1053</v>
      </c>
      <c r="F713" s="119">
        <v>0.15684099499999998</v>
      </c>
      <c r="G713" s="119">
        <v>3.0958385860000002</v>
      </c>
      <c r="H713" s="74">
        <f t="shared" si="33"/>
        <v>-0.94933812256579975</v>
      </c>
      <c r="I713" s="119">
        <v>0.17455767999999999</v>
      </c>
      <c r="J713" s="119">
        <v>6.9289410599999997</v>
      </c>
      <c r="K713" s="74">
        <f t="shared" si="34"/>
        <v>-0.97480745203510222</v>
      </c>
      <c r="L713" s="74">
        <f t="shared" si="35"/>
        <v>1.1129595294903607</v>
      </c>
    </row>
    <row r="714" spans="1:12" x14ac:dyDescent="0.2">
      <c r="A714" s="118" t="s">
        <v>2004</v>
      </c>
      <c r="B714" s="59" t="s">
        <v>2005</v>
      </c>
      <c r="C714" s="59" t="s">
        <v>1006</v>
      </c>
      <c r="D714" s="118" t="s">
        <v>228</v>
      </c>
      <c r="E714" s="118" t="s">
        <v>1053</v>
      </c>
      <c r="F714" s="119">
        <v>0.20535398999999999</v>
      </c>
      <c r="G714" s="119">
        <v>0.63217034999999999</v>
      </c>
      <c r="H714" s="74">
        <f t="shared" si="33"/>
        <v>-0.67516035828001109</v>
      </c>
      <c r="I714" s="119">
        <v>0.17364207000000001</v>
      </c>
      <c r="J714" s="119">
        <v>0.41058</v>
      </c>
      <c r="K714" s="74">
        <f t="shared" si="34"/>
        <v>-0.57708103171123781</v>
      </c>
      <c r="L714" s="74">
        <f t="shared" si="35"/>
        <v>0.84557436648783901</v>
      </c>
    </row>
    <row r="715" spans="1:12" x14ac:dyDescent="0.2">
      <c r="A715" s="118" t="s">
        <v>2010</v>
      </c>
      <c r="B715" s="118" t="s">
        <v>2977</v>
      </c>
      <c r="C715" s="59" t="s">
        <v>919</v>
      </c>
      <c r="D715" s="118" t="s">
        <v>854</v>
      </c>
      <c r="E715" s="118" t="s">
        <v>1053</v>
      </c>
      <c r="F715" s="119">
        <v>0.35813898999999999</v>
      </c>
      <c r="G715" s="119">
        <v>1.6324E-3</v>
      </c>
      <c r="H715" s="74" t="str">
        <f t="shared" si="33"/>
        <v/>
      </c>
      <c r="I715" s="119">
        <v>0.17335767999999999</v>
      </c>
      <c r="J715" s="119">
        <v>0</v>
      </c>
      <c r="K715" s="74" t="str">
        <f t="shared" si="34"/>
        <v/>
      </c>
      <c r="L715" s="74">
        <f t="shared" si="35"/>
        <v>0.48405140138469699</v>
      </c>
    </row>
    <row r="716" spans="1:12" x14ac:dyDescent="0.2">
      <c r="A716" s="118" t="s">
        <v>2404</v>
      </c>
      <c r="B716" s="59" t="s">
        <v>1400</v>
      </c>
      <c r="C716" s="59" t="s">
        <v>681</v>
      </c>
      <c r="D716" s="118" t="s">
        <v>228</v>
      </c>
      <c r="E716" s="118" t="s">
        <v>1053</v>
      </c>
      <c r="F716" s="119">
        <v>0.13589000000000001</v>
      </c>
      <c r="G716" s="119">
        <v>0.99603883999999998</v>
      </c>
      <c r="H716" s="74">
        <f t="shared" si="33"/>
        <v>-0.86356957726668571</v>
      </c>
      <c r="I716" s="119">
        <v>0.17303770000000002</v>
      </c>
      <c r="J716" s="119">
        <v>1.2503483999999998</v>
      </c>
      <c r="K716" s="74">
        <f t="shared" si="34"/>
        <v>-0.86160841250326703</v>
      </c>
      <c r="L716" s="74">
        <f t="shared" si="35"/>
        <v>1.273365957759953</v>
      </c>
    </row>
    <row r="717" spans="1:12" x14ac:dyDescent="0.2">
      <c r="A717" s="118" t="s">
        <v>1751</v>
      </c>
      <c r="B717" s="59" t="s">
        <v>267</v>
      </c>
      <c r="C717" s="59" t="s">
        <v>681</v>
      </c>
      <c r="D717" s="118" t="s">
        <v>228</v>
      </c>
      <c r="E717" s="118" t="s">
        <v>1053</v>
      </c>
      <c r="F717" s="119">
        <v>0.11609866000000001</v>
      </c>
      <c r="G717" s="119">
        <v>1.455064E-2</v>
      </c>
      <c r="H717" s="74">
        <f t="shared" si="33"/>
        <v>6.9789383834662946</v>
      </c>
      <c r="I717" s="119">
        <v>0.16791220000000001</v>
      </c>
      <c r="J717" s="119">
        <v>0</v>
      </c>
      <c r="K717" s="74" t="str">
        <f t="shared" si="34"/>
        <v/>
      </c>
      <c r="L717" s="74">
        <f t="shared" si="35"/>
        <v>1.446288871895679</v>
      </c>
    </row>
    <row r="718" spans="1:12" x14ac:dyDescent="0.2">
      <c r="A718" s="118" t="s">
        <v>2380</v>
      </c>
      <c r="B718" s="59" t="s">
        <v>282</v>
      </c>
      <c r="C718" s="59" t="s">
        <v>295</v>
      </c>
      <c r="D718" s="118" t="s">
        <v>229</v>
      </c>
      <c r="E718" s="118" t="s">
        <v>230</v>
      </c>
      <c r="F718" s="119">
        <v>3.3236819519999998</v>
      </c>
      <c r="G718" s="119">
        <v>4.4657657249999998</v>
      </c>
      <c r="H718" s="74">
        <f t="shared" si="33"/>
        <v>-0.25574198095669254</v>
      </c>
      <c r="I718" s="119">
        <v>0.16240460000000001</v>
      </c>
      <c r="J718" s="119">
        <v>11.343335039999999</v>
      </c>
      <c r="K718" s="74">
        <f t="shared" si="34"/>
        <v>-0.98568281731718999</v>
      </c>
      <c r="L718" s="74">
        <f t="shared" si="35"/>
        <v>4.8862858223324979E-2</v>
      </c>
    </row>
    <row r="719" spans="1:12" x14ac:dyDescent="0.2">
      <c r="A719" s="118" t="s">
        <v>1779</v>
      </c>
      <c r="B719" s="59" t="s">
        <v>1023</v>
      </c>
      <c r="C719" s="59" t="s">
        <v>681</v>
      </c>
      <c r="D719" s="118" t="s">
        <v>228</v>
      </c>
      <c r="E719" s="118" t="s">
        <v>1053</v>
      </c>
      <c r="F719" s="119">
        <v>0.42940161300000002</v>
      </c>
      <c r="G719" s="119">
        <v>0.108646905</v>
      </c>
      <c r="H719" s="74">
        <f t="shared" si="33"/>
        <v>2.9522673287379884</v>
      </c>
      <c r="I719" s="119">
        <v>0.15777957000000001</v>
      </c>
      <c r="J719" s="119">
        <v>4.6049999999999997E-3</v>
      </c>
      <c r="K719" s="74">
        <f t="shared" si="34"/>
        <v>33.262664495114009</v>
      </c>
      <c r="L719" s="74">
        <f t="shared" si="35"/>
        <v>0.36744056198969144</v>
      </c>
    </row>
    <row r="720" spans="1:12" x14ac:dyDescent="0.2">
      <c r="A720" s="118" t="s">
        <v>2093</v>
      </c>
      <c r="B720" s="59" t="s">
        <v>2094</v>
      </c>
      <c r="C720" s="59" t="s">
        <v>1989</v>
      </c>
      <c r="D720" s="118" t="s">
        <v>228</v>
      </c>
      <c r="E720" s="118" t="s">
        <v>1053</v>
      </c>
      <c r="F720" s="119">
        <v>0.19897704999999999</v>
      </c>
      <c r="G720" s="119">
        <v>0.87931966000000006</v>
      </c>
      <c r="H720" s="74">
        <f t="shared" si="33"/>
        <v>-0.77371477171339487</v>
      </c>
      <c r="I720" s="119">
        <v>0.15698930999999999</v>
      </c>
      <c r="J720" s="119">
        <v>0.81831750000000003</v>
      </c>
      <c r="K720" s="74">
        <f t="shared" si="34"/>
        <v>-0.80815599079819267</v>
      </c>
      <c r="L720" s="74">
        <f t="shared" si="35"/>
        <v>0.78898199566231386</v>
      </c>
    </row>
    <row r="721" spans="1:14" x14ac:dyDescent="0.2">
      <c r="A721" s="118" t="s">
        <v>2632</v>
      </c>
      <c r="B721" s="59" t="s">
        <v>601</v>
      </c>
      <c r="C721" s="59" t="s">
        <v>920</v>
      </c>
      <c r="D721" s="118" t="s">
        <v>229</v>
      </c>
      <c r="E721" s="118" t="s">
        <v>1053</v>
      </c>
      <c r="F721" s="119">
        <v>0.51437772999999998</v>
      </c>
      <c r="G721" s="119">
        <v>24.945476809999999</v>
      </c>
      <c r="H721" s="74">
        <f t="shared" si="33"/>
        <v>-0.97937991989819173</v>
      </c>
      <c r="I721" s="119">
        <v>0.15686223000000002</v>
      </c>
      <c r="J721" s="119">
        <v>114.25253156000001</v>
      </c>
      <c r="K721" s="74">
        <f t="shared" si="34"/>
        <v>-0.99862705685503672</v>
      </c>
      <c r="L721" s="74">
        <f t="shared" si="35"/>
        <v>0.30495532922858076</v>
      </c>
    </row>
    <row r="722" spans="1:14" x14ac:dyDescent="0.2">
      <c r="A722" s="118" t="s">
        <v>2998</v>
      </c>
      <c r="B722" s="59" t="s">
        <v>74</v>
      </c>
      <c r="C722" s="59" t="s">
        <v>914</v>
      </c>
      <c r="D722" s="118" t="s">
        <v>228</v>
      </c>
      <c r="E722" s="118" t="s">
        <v>3028</v>
      </c>
      <c r="F722" s="119">
        <v>2.699344628</v>
      </c>
      <c r="G722" s="119">
        <v>9.3137035969999999</v>
      </c>
      <c r="H722" s="74">
        <f t="shared" si="33"/>
        <v>-0.71017494814098714</v>
      </c>
      <c r="I722" s="119">
        <v>0.15541378</v>
      </c>
      <c r="J722" s="119">
        <v>29.606484129999998</v>
      </c>
      <c r="K722" s="74">
        <f t="shared" si="34"/>
        <v>-0.99475068436638447</v>
      </c>
      <c r="L722" s="74">
        <f t="shared" si="35"/>
        <v>5.7574634371584214E-2</v>
      </c>
    </row>
    <row r="723" spans="1:14" x14ac:dyDescent="0.2">
      <c r="A723" s="118" t="s">
        <v>2179</v>
      </c>
      <c r="B723" s="59" t="s">
        <v>553</v>
      </c>
      <c r="C723" s="59" t="s">
        <v>915</v>
      </c>
      <c r="D723" s="118" t="s">
        <v>228</v>
      </c>
      <c r="E723" s="118" t="s">
        <v>1053</v>
      </c>
      <c r="F723" s="119">
        <v>0.34345500000000001</v>
      </c>
      <c r="G723" s="119">
        <v>1.3341514029999999</v>
      </c>
      <c r="H723" s="74">
        <f t="shared" si="33"/>
        <v>-0.74256669878118764</v>
      </c>
      <c r="I723" s="119">
        <v>0.15489451999999998</v>
      </c>
      <c r="J723" s="119">
        <v>2.0545638300000002</v>
      </c>
      <c r="K723" s="74">
        <f t="shared" si="34"/>
        <v>-0.9246095362245329</v>
      </c>
      <c r="L723" s="74">
        <f t="shared" si="35"/>
        <v>0.45098927079238904</v>
      </c>
    </row>
    <row r="724" spans="1:14" x14ac:dyDescent="0.2">
      <c r="A724" s="118" t="s">
        <v>2578</v>
      </c>
      <c r="B724" s="59" t="s">
        <v>2579</v>
      </c>
      <c r="C724" s="59" t="s">
        <v>914</v>
      </c>
      <c r="D724" s="118" t="s">
        <v>228</v>
      </c>
      <c r="E724" s="118" t="s">
        <v>3028</v>
      </c>
      <c r="F724" s="119">
        <v>5.4092559999999998E-2</v>
      </c>
      <c r="G724" s="119">
        <v>0.73636628000000004</v>
      </c>
      <c r="H724" s="74">
        <f t="shared" si="33"/>
        <v>-0.92654123162728197</v>
      </c>
      <c r="I724" s="119">
        <v>0.15398249999999999</v>
      </c>
      <c r="J724" s="119">
        <v>0.54879670999999997</v>
      </c>
      <c r="K724" s="74">
        <f t="shared" si="34"/>
        <v>-0.7194179607964486</v>
      </c>
      <c r="L724" s="74">
        <f t="shared" si="35"/>
        <v>2.846648411537557</v>
      </c>
      <c r="N724" s="170"/>
    </row>
    <row r="725" spans="1:14" x14ac:dyDescent="0.2">
      <c r="A725" s="118" t="s">
        <v>2721</v>
      </c>
      <c r="B725" s="59" t="s">
        <v>1587</v>
      </c>
      <c r="C725" s="59" t="s">
        <v>920</v>
      </c>
      <c r="D725" s="118" t="s">
        <v>228</v>
      </c>
      <c r="E725" s="118" t="s">
        <v>1053</v>
      </c>
      <c r="F725" s="119">
        <v>0.18174511999999998</v>
      </c>
      <c r="G725" s="119">
        <v>0.27863969</v>
      </c>
      <c r="H725" s="74">
        <f t="shared" si="33"/>
        <v>-0.34774145061674455</v>
      </c>
      <c r="I725" s="119">
        <v>0.15227499999999999</v>
      </c>
      <c r="J725" s="119">
        <v>5.4755839999999993E-2</v>
      </c>
      <c r="K725" s="74">
        <f t="shared" si="34"/>
        <v>1.7809819007433729</v>
      </c>
      <c r="L725" s="74">
        <f t="shared" si="35"/>
        <v>0.83784918131501962</v>
      </c>
    </row>
    <row r="726" spans="1:14" x14ac:dyDescent="0.2">
      <c r="A726" s="118" t="s">
        <v>2656</v>
      </c>
      <c r="B726" s="59" t="s">
        <v>55</v>
      </c>
      <c r="C726" s="59" t="s">
        <v>920</v>
      </c>
      <c r="D726" s="118" t="s">
        <v>228</v>
      </c>
      <c r="E726" s="118" t="s">
        <v>230</v>
      </c>
      <c r="F726" s="119">
        <v>4.6034538779999998</v>
      </c>
      <c r="G726" s="119">
        <v>2.4861811919999997</v>
      </c>
      <c r="H726" s="74">
        <f t="shared" si="33"/>
        <v>0.85161640382966919</v>
      </c>
      <c r="I726" s="119">
        <v>0.15109208999999998</v>
      </c>
      <c r="J726" s="119">
        <v>5.2930828099999996</v>
      </c>
      <c r="K726" s="74">
        <f t="shared" si="34"/>
        <v>-0.97145480329260148</v>
      </c>
      <c r="L726" s="74">
        <f t="shared" si="35"/>
        <v>3.2821462754752943E-2</v>
      </c>
    </row>
    <row r="727" spans="1:14" x14ac:dyDescent="0.2">
      <c r="A727" s="118" t="s">
        <v>2687</v>
      </c>
      <c r="B727" s="59" t="s">
        <v>582</v>
      </c>
      <c r="C727" s="59" t="s">
        <v>920</v>
      </c>
      <c r="D727" s="118" t="s">
        <v>228</v>
      </c>
      <c r="E727" s="118" t="s">
        <v>1053</v>
      </c>
      <c r="F727" s="119">
        <v>4.3336259000000004</v>
      </c>
      <c r="G727" s="119">
        <v>0.42404929999999996</v>
      </c>
      <c r="H727" s="74">
        <f t="shared" si="33"/>
        <v>9.2196275291575791</v>
      </c>
      <c r="I727" s="119">
        <v>0.14853514000000001</v>
      </c>
      <c r="J727" s="119">
        <v>0.18001154999999999</v>
      </c>
      <c r="K727" s="74">
        <f t="shared" si="34"/>
        <v>-0.17485772440712821</v>
      </c>
      <c r="L727" s="74">
        <f t="shared" si="35"/>
        <v>3.4275025908443085E-2</v>
      </c>
    </row>
    <row r="728" spans="1:14" x14ac:dyDescent="0.2">
      <c r="A728" s="118" t="s">
        <v>2153</v>
      </c>
      <c r="B728" s="118" t="s">
        <v>639</v>
      </c>
      <c r="C728" s="118" t="s">
        <v>915</v>
      </c>
      <c r="D728" s="118" t="s">
        <v>228</v>
      </c>
      <c r="E728" s="118" t="s">
        <v>1053</v>
      </c>
      <c r="F728" s="119">
        <v>0.17396922500000001</v>
      </c>
      <c r="G728" s="119">
        <v>8.9239115999999993E-2</v>
      </c>
      <c r="H728" s="74">
        <f t="shared" si="33"/>
        <v>0.94947275138852816</v>
      </c>
      <c r="I728" s="119">
        <v>0.14795757999999998</v>
      </c>
      <c r="J728" s="119">
        <v>2.4810700000000002E-3</v>
      </c>
      <c r="K728" s="74">
        <f t="shared" si="34"/>
        <v>58.634585078212211</v>
      </c>
      <c r="L728" s="74">
        <f t="shared" si="35"/>
        <v>0.85048134231787242</v>
      </c>
    </row>
    <row r="729" spans="1:14" x14ac:dyDescent="0.2">
      <c r="A729" s="118" t="s">
        <v>1886</v>
      </c>
      <c r="B729" s="59" t="s">
        <v>538</v>
      </c>
      <c r="C729" s="59" t="s">
        <v>919</v>
      </c>
      <c r="D729" s="118" t="s">
        <v>229</v>
      </c>
      <c r="E729" s="118" t="s">
        <v>230</v>
      </c>
      <c r="F729" s="119">
        <v>1.2151772299999999</v>
      </c>
      <c r="G729" s="119">
        <v>0.21791282000000001</v>
      </c>
      <c r="H729" s="74">
        <f t="shared" si="33"/>
        <v>4.5764375404806374</v>
      </c>
      <c r="I729" s="119">
        <v>0.14702950000000001</v>
      </c>
      <c r="J729" s="119">
        <v>2.5022060000000002E-2</v>
      </c>
      <c r="K729" s="74">
        <f t="shared" si="34"/>
        <v>4.8759950219925932</v>
      </c>
      <c r="L729" s="74">
        <f t="shared" si="35"/>
        <v>0.12099428492418346</v>
      </c>
    </row>
    <row r="730" spans="1:14" x14ac:dyDescent="0.2">
      <c r="A730" s="118" t="s">
        <v>2409</v>
      </c>
      <c r="B730" s="59" t="s">
        <v>125</v>
      </c>
      <c r="C730" s="59" t="s">
        <v>681</v>
      </c>
      <c r="D730" s="118" t="s">
        <v>854</v>
      </c>
      <c r="E730" s="118" t="s">
        <v>230</v>
      </c>
      <c r="F730" s="119">
        <v>0.75333298299999996</v>
      </c>
      <c r="G730" s="119">
        <v>9.7911392000000014E-2</v>
      </c>
      <c r="H730" s="74">
        <f t="shared" si="33"/>
        <v>6.6940279125027642</v>
      </c>
      <c r="I730" s="119">
        <v>0.14602271999999999</v>
      </c>
      <c r="J730" s="119">
        <v>3.2575400000000002E-3</v>
      </c>
      <c r="K730" s="74">
        <f t="shared" si="34"/>
        <v>43.826071207107198</v>
      </c>
      <c r="L730" s="74">
        <f t="shared" si="35"/>
        <v>0.19383555916866049</v>
      </c>
    </row>
    <row r="731" spans="1:14" x14ac:dyDescent="0.2">
      <c r="A731" s="118" t="s">
        <v>2679</v>
      </c>
      <c r="B731" s="59" t="s">
        <v>1675</v>
      </c>
      <c r="C731" s="59" t="s">
        <v>920</v>
      </c>
      <c r="D731" s="118" t="s">
        <v>228</v>
      </c>
      <c r="E731" s="118" t="s">
        <v>230</v>
      </c>
      <c r="F731" s="119">
        <v>0.87032381000000003</v>
      </c>
      <c r="G731" s="119">
        <v>0.47829031</v>
      </c>
      <c r="H731" s="74">
        <f t="shared" si="33"/>
        <v>0.81965595330584895</v>
      </c>
      <c r="I731" s="119">
        <v>0.13466775</v>
      </c>
      <c r="J731" s="119">
        <v>0.2367348</v>
      </c>
      <c r="K731" s="74">
        <f t="shared" si="34"/>
        <v>-0.43114510414184981</v>
      </c>
      <c r="L731" s="74">
        <f t="shared" si="35"/>
        <v>0.15473292635760477</v>
      </c>
    </row>
    <row r="732" spans="1:14" x14ac:dyDescent="0.2">
      <c r="A732" s="118" t="s">
        <v>2572</v>
      </c>
      <c r="B732" s="59" t="s">
        <v>2573</v>
      </c>
      <c r="C732" s="59" t="s">
        <v>919</v>
      </c>
      <c r="D732" s="118" t="s">
        <v>854</v>
      </c>
      <c r="E732" s="118" t="s">
        <v>1053</v>
      </c>
      <c r="F732" s="119">
        <v>0.16763591</v>
      </c>
      <c r="G732" s="119">
        <v>4.6505080000000004E-2</v>
      </c>
      <c r="H732" s="74">
        <f t="shared" si="33"/>
        <v>2.6046795317844844</v>
      </c>
      <c r="I732" s="119">
        <v>0.13288332</v>
      </c>
      <c r="J732" s="119">
        <v>0</v>
      </c>
      <c r="K732" s="74" t="str">
        <f t="shared" si="34"/>
        <v/>
      </c>
      <c r="L732" s="74">
        <f t="shared" si="35"/>
        <v>0.79269006264827147</v>
      </c>
    </row>
    <row r="733" spans="1:14" x14ac:dyDescent="0.2">
      <c r="A733" s="118" t="s">
        <v>2684</v>
      </c>
      <c r="B733" s="59" t="s">
        <v>238</v>
      </c>
      <c r="C733" s="59" t="s">
        <v>920</v>
      </c>
      <c r="D733" s="118" t="s">
        <v>228</v>
      </c>
      <c r="E733" s="118" t="s">
        <v>230</v>
      </c>
      <c r="F733" s="119">
        <v>1.6097431299999998</v>
      </c>
      <c r="G733" s="119">
        <v>0.16681572700000002</v>
      </c>
      <c r="H733" s="74">
        <f t="shared" si="33"/>
        <v>8.6498283402259766</v>
      </c>
      <c r="I733" s="119">
        <v>0.12577073</v>
      </c>
      <c r="J733" s="119">
        <v>1.550052E-2</v>
      </c>
      <c r="K733" s="74">
        <f t="shared" si="34"/>
        <v>7.1139684346073544</v>
      </c>
      <c r="L733" s="74">
        <f t="shared" si="35"/>
        <v>7.813093136170117E-2</v>
      </c>
    </row>
    <row r="734" spans="1:14" x14ac:dyDescent="0.2">
      <c r="A734" s="118" t="s">
        <v>2446</v>
      </c>
      <c r="B734" s="59" t="s">
        <v>1812</v>
      </c>
      <c r="C734" s="59" t="s">
        <v>1003</v>
      </c>
      <c r="D734" s="118" t="s">
        <v>228</v>
      </c>
      <c r="E734" s="118" t="s">
        <v>1053</v>
      </c>
      <c r="F734" s="119">
        <v>9.0068799999999984E-3</v>
      </c>
      <c r="G734" s="119">
        <v>0.35472293999999999</v>
      </c>
      <c r="H734" s="74">
        <f t="shared" si="33"/>
        <v>-0.97460869037677689</v>
      </c>
      <c r="I734" s="119">
        <v>0.12230639296570149</v>
      </c>
      <c r="J734" s="119">
        <v>0.1109325</v>
      </c>
      <c r="K734" s="74">
        <f t="shared" si="34"/>
        <v>0.10252985343070331</v>
      </c>
      <c r="L734" s="74">
        <f t="shared" si="35"/>
        <v>13.579218660146633</v>
      </c>
    </row>
    <row r="735" spans="1:14" x14ac:dyDescent="0.2">
      <c r="A735" s="118" t="s">
        <v>2523</v>
      </c>
      <c r="B735" s="59" t="s">
        <v>80</v>
      </c>
      <c r="C735" s="59" t="s">
        <v>914</v>
      </c>
      <c r="D735" s="118" t="s">
        <v>228</v>
      </c>
      <c r="E735" s="118" t="s">
        <v>3028</v>
      </c>
      <c r="F735" s="119">
        <v>2.3629181099999998</v>
      </c>
      <c r="G735" s="119">
        <v>0.13711534</v>
      </c>
      <c r="H735" s="74">
        <f t="shared" si="33"/>
        <v>16.233068962232817</v>
      </c>
      <c r="I735" s="119">
        <v>0.1192275</v>
      </c>
      <c r="J735" s="119">
        <v>1.0730420000000001E-2</v>
      </c>
      <c r="K735" s="74">
        <f t="shared" si="34"/>
        <v>10.111168062387119</v>
      </c>
      <c r="L735" s="74">
        <f t="shared" si="35"/>
        <v>5.0457736768541678E-2</v>
      </c>
    </row>
    <row r="736" spans="1:14" x14ac:dyDescent="0.2">
      <c r="A736" s="118" t="s">
        <v>2011</v>
      </c>
      <c r="B736" s="118" t="s">
        <v>2976</v>
      </c>
      <c r="C736" s="59" t="s">
        <v>919</v>
      </c>
      <c r="D736" s="118" t="s">
        <v>854</v>
      </c>
      <c r="E736" s="118" t="s">
        <v>1053</v>
      </c>
      <c r="F736" s="119">
        <v>0.12049699999999999</v>
      </c>
      <c r="G736" s="119">
        <v>0.37066199999999999</v>
      </c>
      <c r="H736" s="74">
        <f t="shared" si="33"/>
        <v>-0.67491407265918824</v>
      </c>
      <c r="I736" s="119">
        <v>0.11759599000000001</v>
      </c>
      <c r="J736" s="119">
        <v>0.1228905</v>
      </c>
      <c r="K736" s="74">
        <f t="shared" si="34"/>
        <v>-4.3083151260675079E-2</v>
      </c>
      <c r="L736" s="74">
        <f t="shared" si="35"/>
        <v>0.9759246288289336</v>
      </c>
    </row>
    <row r="737" spans="1:12" x14ac:dyDescent="0.2">
      <c r="A737" s="118" t="s">
        <v>2709</v>
      </c>
      <c r="B737" s="59" t="s">
        <v>1588</v>
      </c>
      <c r="C737" s="59" t="s">
        <v>920</v>
      </c>
      <c r="D737" s="118" t="s">
        <v>228</v>
      </c>
      <c r="E737" s="118" t="s">
        <v>1053</v>
      </c>
      <c r="F737" s="119">
        <v>2.32389578</v>
      </c>
      <c r="G737" s="119">
        <v>0.72858266999999999</v>
      </c>
      <c r="H737" s="74">
        <f t="shared" si="33"/>
        <v>2.1896116606781217</v>
      </c>
      <c r="I737" s="119">
        <v>0.11742511999999999</v>
      </c>
      <c r="J737" s="119">
        <v>0.52519139000000004</v>
      </c>
      <c r="K737" s="74">
        <f t="shared" si="34"/>
        <v>-0.77641461334695527</v>
      </c>
      <c r="L737" s="74">
        <f t="shared" si="35"/>
        <v>5.0529426065742067E-2</v>
      </c>
    </row>
    <row r="738" spans="1:12" x14ac:dyDescent="0.2">
      <c r="A738" s="118" t="s">
        <v>2699</v>
      </c>
      <c r="B738" s="59" t="s">
        <v>347</v>
      </c>
      <c r="C738" s="59" t="s">
        <v>920</v>
      </c>
      <c r="D738" s="118" t="s">
        <v>228</v>
      </c>
      <c r="E738" s="118" t="s">
        <v>1053</v>
      </c>
      <c r="F738" s="119">
        <v>0.13556239</v>
      </c>
      <c r="G738" s="119">
        <v>3.3421339999999994E-2</v>
      </c>
      <c r="H738" s="74">
        <f t="shared" si="33"/>
        <v>3.056162619452123</v>
      </c>
      <c r="I738" s="119">
        <v>0.11589244</v>
      </c>
      <c r="J738" s="119">
        <v>0</v>
      </c>
      <c r="K738" s="74" t="str">
        <f t="shared" si="34"/>
        <v/>
      </c>
      <c r="L738" s="74">
        <f t="shared" si="35"/>
        <v>0.85490112707514232</v>
      </c>
    </row>
    <row r="739" spans="1:12" x14ac:dyDescent="0.2">
      <c r="A739" s="118" t="s">
        <v>2129</v>
      </c>
      <c r="B739" s="59" t="s">
        <v>922</v>
      </c>
      <c r="C739" s="59" t="s">
        <v>915</v>
      </c>
      <c r="D739" s="118" t="s">
        <v>228</v>
      </c>
      <c r="E739" s="118" t="s">
        <v>1053</v>
      </c>
      <c r="F739" s="119">
        <v>1.57282155</v>
      </c>
      <c r="G739" s="119">
        <v>0.32106852000000002</v>
      </c>
      <c r="H739" s="74">
        <f t="shared" si="33"/>
        <v>3.8987099389251858</v>
      </c>
      <c r="I739" s="119">
        <v>0.11533164</v>
      </c>
      <c r="J739" s="119">
        <v>7.7844179999999999E-2</v>
      </c>
      <c r="K739" s="74">
        <f t="shared" si="34"/>
        <v>0.48157049120435214</v>
      </c>
      <c r="L739" s="74">
        <f t="shared" si="35"/>
        <v>7.3327861002413147E-2</v>
      </c>
    </row>
    <row r="740" spans="1:12" x14ac:dyDescent="0.2">
      <c r="A740" s="118" t="s">
        <v>2844</v>
      </c>
      <c r="B740" s="59" t="s">
        <v>1035</v>
      </c>
      <c r="C740" s="59" t="s">
        <v>681</v>
      </c>
      <c r="D740" s="118" t="s">
        <v>228</v>
      </c>
      <c r="E740" s="118" t="s">
        <v>1053</v>
      </c>
      <c r="F740" s="119">
        <v>0.54340374699999994</v>
      </c>
      <c r="G740" s="119">
        <v>1.7880181669999999</v>
      </c>
      <c r="H740" s="74">
        <f t="shared" si="33"/>
        <v>-0.6960860034706795</v>
      </c>
      <c r="I740" s="119">
        <v>0.11443439999999999</v>
      </c>
      <c r="J740" s="119">
        <v>3.30353173</v>
      </c>
      <c r="K740" s="74">
        <f t="shared" si="34"/>
        <v>-0.96535998157341751</v>
      </c>
      <c r="L740" s="74">
        <f t="shared" si="35"/>
        <v>0.21058816880038925</v>
      </c>
    </row>
    <row r="741" spans="1:12" x14ac:dyDescent="0.2">
      <c r="A741" s="118" t="s">
        <v>1917</v>
      </c>
      <c r="B741" s="59" t="s">
        <v>1576</v>
      </c>
      <c r="C741" s="59" t="s">
        <v>919</v>
      </c>
      <c r="D741" s="118" t="s">
        <v>229</v>
      </c>
      <c r="E741" s="118" t="s">
        <v>1053</v>
      </c>
      <c r="F741" s="119">
        <v>0.58135781000000009</v>
      </c>
      <c r="G741" s="119">
        <v>0.14655256999999999</v>
      </c>
      <c r="H741" s="74">
        <f t="shared" si="33"/>
        <v>2.9668892193429302</v>
      </c>
      <c r="I741" s="119">
        <v>0.1134032</v>
      </c>
      <c r="J741" s="119">
        <v>1.3295690000000001E-2</v>
      </c>
      <c r="K741" s="74">
        <f t="shared" si="34"/>
        <v>7.5293204038301127</v>
      </c>
      <c r="L741" s="74">
        <f t="shared" si="35"/>
        <v>0.19506609879378756</v>
      </c>
    </row>
    <row r="742" spans="1:12" x14ac:dyDescent="0.2">
      <c r="A742" s="118" t="s">
        <v>2862</v>
      </c>
      <c r="B742" s="59" t="s">
        <v>1991</v>
      </c>
      <c r="C742" s="59" t="s">
        <v>1989</v>
      </c>
      <c r="D742" s="118" t="s">
        <v>228</v>
      </c>
      <c r="E742" s="118" t="s">
        <v>1053</v>
      </c>
      <c r="F742" s="119">
        <v>0.11017585000000001</v>
      </c>
      <c r="G742" s="119">
        <v>2.2917600000000003E-3</v>
      </c>
      <c r="H742" s="74">
        <f t="shared" si="33"/>
        <v>47.074776590917018</v>
      </c>
      <c r="I742" s="119">
        <v>0.11017585000000001</v>
      </c>
      <c r="J742" s="119">
        <v>0</v>
      </c>
      <c r="K742" s="74" t="str">
        <f t="shared" si="34"/>
        <v/>
      </c>
      <c r="L742" s="74">
        <f t="shared" si="35"/>
        <v>1</v>
      </c>
    </row>
    <row r="743" spans="1:12" x14ac:dyDescent="0.2">
      <c r="A743" s="118" t="s">
        <v>2143</v>
      </c>
      <c r="B743" s="59" t="s">
        <v>1151</v>
      </c>
      <c r="C743" s="59" t="s">
        <v>915</v>
      </c>
      <c r="D743" s="118" t="s">
        <v>228</v>
      </c>
      <c r="E743" s="118" t="s">
        <v>1053</v>
      </c>
      <c r="F743" s="119">
        <v>0.77860694499999994</v>
      </c>
      <c r="G743" s="119">
        <v>0.27830505799999999</v>
      </c>
      <c r="H743" s="74">
        <f t="shared" si="33"/>
        <v>1.7976744317740714</v>
      </c>
      <c r="I743" s="119">
        <v>0.10583951</v>
      </c>
      <c r="J743" s="119">
        <v>4.938E-2</v>
      </c>
      <c r="K743" s="74">
        <f t="shared" si="34"/>
        <v>1.1433679627379507</v>
      </c>
      <c r="L743" s="74">
        <f t="shared" si="35"/>
        <v>0.13593445406526652</v>
      </c>
    </row>
    <row r="744" spans="1:12" x14ac:dyDescent="0.2">
      <c r="A744" s="118" t="s">
        <v>2653</v>
      </c>
      <c r="B744" s="59" t="s">
        <v>581</v>
      </c>
      <c r="C744" s="59" t="s">
        <v>920</v>
      </c>
      <c r="D744" s="118" t="s">
        <v>228</v>
      </c>
      <c r="E744" s="118" t="s">
        <v>1053</v>
      </c>
      <c r="F744" s="119">
        <v>1.16394946</v>
      </c>
      <c r="G744" s="119">
        <v>1.3378458899999999</v>
      </c>
      <c r="H744" s="74">
        <f t="shared" si="33"/>
        <v>-0.12998240776446968</v>
      </c>
      <c r="I744" s="119">
        <v>0.1012662</v>
      </c>
      <c r="J744" s="119">
        <v>2.0796234299999998</v>
      </c>
      <c r="K744" s="74">
        <f t="shared" si="34"/>
        <v>-0.95130551111361539</v>
      </c>
      <c r="L744" s="74">
        <f t="shared" si="35"/>
        <v>8.7002231179350353E-2</v>
      </c>
    </row>
    <row r="745" spans="1:12" x14ac:dyDescent="0.2">
      <c r="A745" s="118" t="s">
        <v>2469</v>
      </c>
      <c r="B745" s="59" t="s">
        <v>2470</v>
      </c>
      <c r="C745" s="59" t="s">
        <v>915</v>
      </c>
      <c r="D745" s="118" t="s">
        <v>228</v>
      </c>
      <c r="E745" s="118" t="s">
        <v>1053</v>
      </c>
      <c r="F745" s="119">
        <v>1.1900248200000001</v>
      </c>
      <c r="G745" s="119">
        <v>0.45143071999999995</v>
      </c>
      <c r="H745" s="74">
        <f t="shared" si="33"/>
        <v>1.6361183837909841</v>
      </c>
      <c r="I745" s="119">
        <v>9.8416169999999997E-2</v>
      </c>
      <c r="J745" s="119">
        <v>0.20818254999999999</v>
      </c>
      <c r="K745" s="74">
        <f t="shared" si="34"/>
        <v>-0.52726023386686349</v>
      </c>
      <c r="L745" s="74">
        <f t="shared" si="35"/>
        <v>8.2700938960247897E-2</v>
      </c>
    </row>
    <row r="746" spans="1:12" x14ac:dyDescent="0.2">
      <c r="A746" s="118" t="s">
        <v>2209</v>
      </c>
      <c r="B746" s="59" t="s">
        <v>482</v>
      </c>
      <c r="C746" s="59" t="s">
        <v>915</v>
      </c>
      <c r="D746" s="118" t="s">
        <v>228</v>
      </c>
      <c r="E746" s="118" t="s">
        <v>1053</v>
      </c>
      <c r="F746" s="119">
        <v>0.27764339700000001</v>
      </c>
      <c r="G746" s="119">
        <v>8.2603261999999997E-2</v>
      </c>
      <c r="H746" s="74">
        <f t="shared" si="33"/>
        <v>2.3611674681806152</v>
      </c>
      <c r="I746" s="119">
        <v>9.5326710000000009E-2</v>
      </c>
      <c r="J746" s="119">
        <v>1.9119899999999999E-3</v>
      </c>
      <c r="K746" s="74">
        <f t="shared" si="34"/>
        <v>48.85732665965827</v>
      </c>
      <c r="L746" s="74">
        <f t="shared" si="35"/>
        <v>0.34334225495735454</v>
      </c>
    </row>
    <row r="747" spans="1:12" x14ac:dyDescent="0.2">
      <c r="A747" s="118" t="s">
        <v>2371</v>
      </c>
      <c r="B747" s="59" t="s">
        <v>153</v>
      </c>
      <c r="C747" s="59" t="s">
        <v>164</v>
      </c>
      <c r="D747" s="118" t="s">
        <v>854</v>
      </c>
      <c r="E747" s="118" t="s">
        <v>1053</v>
      </c>
      <c r="F747" s="119">
        <v>0.89870695</v>
      </c>
      <c r="G747" s="119">
        <v>0.99646943999999993</v>
      </c>
      <c r="H747" s="74">
        <f t="shared" si="33"/>
        <v>-9.8108869249417197E-2</v>
      </c>
      <c r="I747" s="119">
        <v>9.5210660000000003E-2</v>
      </c>
      <c r="J747" s="119">
        <v>1.3037929833831301</v>
      </c>
      <c r="K747" s="74">
        <f t="shared" si="34"/>
        <v>-0.92697409695138577</v>
      </c>
      <c r="L747" s="74">
        <f t="shared" si="35"/>
        <v>0.10594183120537791</v>
      </c>
    </row>
    <row r="748" spans="1:12" x14ac:dyDescent="0.2">
      <c r="A748" s="118" t="s">
        <v>1901</v>
      </c>
      <c r="B748" s="59" t="s">
        <v>36</v>
      </c>
      <c r="C748" s="59" t="s">
        <v>919</v>
      </c>
      <c r="D748" s="118" t="s">
        <v>229</v>
      </c>
      <c r="E748" s="118" t="s">
        <v>230</v>
      </c>
      <c r="F748" s="119">
        <v>5.9463567800000003</v>
      </c>
      <c r="G748" s="119">
        <v>5.0717568699999998</v>
      </c>
      <c r="H748" s="74">
        <f t="shared" si="33"/>
        <v>0.17244515705659214</v>
      </c>
      <c r="I748" s="119">
        <v>9.4064539999999988E-2</v>
      </c>
      <c r="J748" s="119">
        <v>13.239715840000001</v>
      </c>
      <c r="K748" s="74">
        <f t="shared" si="34"/>
        <v>-0.99289527500916519</v>
      </c>
      <c r="L748" s="74">
        <f t="shared" si="35"/>
        <v>1.58188523629085E-2</v>
      </c>
    </row>
    <row r="749" spans="1:12" x14ac:dyDescent="0.2">
      <c r="A749" s="118" t="s">
        <v>2868</v>
      </c>
      <c r="B749" s="59" t="s">
        <v>1388</v>
      </c>
      <c r="C749" s="59" t="s">
        <v>681</v>
      </c>
      <c r="D749" s="118" t="s">
        <v>228</v>
      </c>
      <c r="E749" s="118" t="s">
        <v>230</v>
      </c>
      <c r="F749" s="119">
        <v>8.7775699999999998E-2</v>
      </c>
      <c r="G749" s="119">
        <v>0.13148169000000001</v>
      </c>
      <c r="H749" s="74">
        <f t="shared" si="33"/>
        <v>-0.33241122775346144</v>
      </c>
      <c r="I749" s="119">
        <v>9.2104460000000013E-2</v>
      </c>
      <c r="J749" s="119">
        <v>1.027959E-2</v>
      </c>
      <c r="K749" s="74">
        <f t="shared" si="34"/>
        <v>7.9599351725117451</v>
      </c>
      <c r="L749" s="74">
        <f t="shared" si="35"/>
        <v>1.0493161546988519</v>
      </c>
    </row>
    <row r="750" spans="1:12" x14ac:dyDescent="0.2">
      <c r="A750" s="118" t="s">
        <v>2714</v>
      </c>
      <c r="B750" s="59" t="s">
        <v>680</v>
      </c>
      <c r="C750" s="59" t="s">
        <v>920</v>
      </c>
      <c r="D750" s="118" t="s">
        <v>228</v>
      </c>
      <c r="E750" s="118" t="s">
        <v>1053</v>
      </c>
      <c r="F750" s="119">
        <v>0.29270118000000001</v>
      </c>
      <c r="G750" s="119">
        <v>2.1592800000000004E-3</v>
      </c>
      <c r="H750" s="74" t="str">
        <f t="shared" si="33"/>
        <v/>
      </c>
      <c r="I750" s="119">
        <v>9.0871820000000006E-2</v>
      </c>
      <c r="J750" s="119">
        <v>0</v>
      </c>
      <c r="K750" s="74" t="str">
        <f t="shared" si="34"/>
        <v/>
      </c>
      <c r="L750" s="74">
        <f t="shared" si="35"/>
        <v>0.310459356535563</v>
      </c>
    </row>
    <row r="751" spans="1:12" x14ac:dyDescent="0.2">
      <c r="A751" s="118" t="s">
        <v>2515</v>
      </c>
      <c r="B751" s="59" t="s">
        <v>73</v>
      </c>
      <c r="C751" s="59" t="s">
        <v>914</v>
      </c>
      <c r="D751" s="118" t="s">
        <v>228</v>
      </c>
      <c r="E751" s="118" t="s">
        <v>3028</v>
      </c>
      <c r="F751" s="119">
        <v>2.9023540200000002</v>
      </c>
      <c r="G751" s="119">
        <v>1.91804094</v>
      </c>
      <c r="H751" s="74">
        <f t="shared" si="33"/>
        <v>0.51318668933104217</v>
      </c>
      <c r="I751" s="119">
        <v>8.7713250000000006E-2</v>
      </c>
      <c r="J751" s="119">
        <v>3.9978868100000002</v>
      </c>
      <c r="K751" s="74">
        <f t="shared" si="34"/>
        <v>-0.97806009670393845</v>
      </c>
      <c r="L751" s="74">
        <f t="shared" si="35"/>
        <v>3.022141661409038E-2</v>
      </c>
    </row>
    <row r="752" spans="1:12" x14ac:dyDescent="0.2">
      <c r="A752" s="118" t="s">
        <v>3014</v>
      </c>
      <c r="B752" s="59" t="s">
        <v>76</v>
      </c>
      <c r="C752" s="59" t="s">
        <v>914</v>
      </c>
      <c r="D752" s="118" t="s">
        <v>228</v>
      </c>
      <c r="E752" s="118" t="s">
        <v>3028</v>
      </c>
      <c r="F752" s="119">
        <v>0.44609824999999997</v>
      </c>
      <c r="G752" s="119">
        <v>1.5122194</v>
      </c>
      <c r="H752" s="74">
        <f t="shared" si="33"/>
        <v>-0.70500428046353592</v>
      </c>
      <c r="I752" s="119">
        <v>8.6984449999999991E-2</v>
      </c>
      <c r="J752" s="119">
        <v>2.5630373199999998</v>
      </c>
      <c r="K752" s="74">
        <f t="shared" si="34"/>
        <v>-0.96606196510630604</v>
      </c>
      <c r="L752" s="74">
        <f t="shared" si="35"/>
        <v>0.19498944458984091</v>
      </c>
    </row>
    <row r="753" spans="1:12" x14ac:dyDescent="0.2">
      <c r="A753" s="118" t="s">
        <v>1953</v>
      </c>
      <c r="B753" s="59" t="s">
        <v>271</v>
      </c>
      <c r="C753" s="59" t="s">
        <v>1950</v>
      </c>
      <c r="D753" s="118" t="s">
        <v>229</v>
      </c>
      <c r="E753" s="118" t="s">
        <v>230</v>
      </c>
      <c r="F753" s="119">
        <v>4.7495554100000001</v>
      </c>
      <c r="G753" s="119">
        <v>2.5027832999999999</v>
      </c>
      <c r="H753" s="74">
        <f t="shared" si="33"/>
        <v>0.89770940616392969</v>
      </c>
      <c r="I753" s="119">
        <v>8.465396E-2</v>
      </c>
      <c r="J753" s="119">
        <v>5.4072229400000005</v>
      </c>
      <c r="K753" s="74">
        <f t="shared" si="34"/>
        <v>-0.98434428153983233</v>
      </c>
      <c r="L753" s="74">
        <f t="shared" si="35"/>
        <v>1.7823554562973295E-2</v>
      </c>
    </row>
    <row r="754" spans="1:12" x14ac:dyDescent="0.2">
      <c r="A754" s="118" t="s">
        <v>2174</v>
      </c>
      <c r="B754" s="59" t="s">
        <v>568</v>
      </c>
      <c r="C754" s="59" t="s">
        <v>915</v>
      </c>
      <c r="D754" s="118" t="s">
        <v>228</v>
      </c>
      <c r="E754" s="118" t="s">
        <v>1053</v>
      </c>
      <c r="F754" s="119">
        <v>1.055807715</v>
      </c>
      <c r="G754" s="119">
        <v>0.32750274499999998</v>
      </c>
      <c r="H754" s="74">
        <f t="shared" si="33"/>
        <v>2.223813330175294</v>
      </c>
      <c r="I754" s="119">
        <v>8.2720559999999999E-2</v>
      </c>
      <c r="J754" s="119">
        <v>8.6918369999999995E-2</v>
      </c>
      <c r="K754" s="74">
        <f t="shared" si="34"/>
        <v>-4.8296004630551614E-2</v>
      </c>
      <c r="L754" s="74">
        <f t="shared" si="35"/>
        <v>7.8348129895982055E-2</v>
      </c>
    </row>
    <row r="755" spans="1:12" x14ac:dyDescent="0.2">
      <c r="A755" s="118" t="s">
        <v>2707</v>
      </c>
      <c r="B755" s="59" t="s">
        <v>337</v>
      </c>
      <c r="C755" s="59" t="s">
        <v>920</v>
      </c>
      <c r="D755" s="118" t="s">
        <v>228</v>
      </c>
      <c r="E755" s="118" t="s">
        <v>1053</v>
      </c>
      <c r="F755" s="119">
        <v>0.61049609199999999</v>
      </c>
      <c r="G755" s="119">
        <v>0.69319289000000006</v>
      </c>
      <c r="H755" s="74">
        <f t="shared" si="33"/>
        <v>-0.11929839326540126</v>
      </c>
      <c r="I755" s="119">
        <v>8.2389149999999994E-2</v>
      </c>
      <c r="J755" s="119">
        <v>0.47032436</v>
      </c>
      <c r="K755" s="74">
        <f t="shared" si="34"/>
        <v>-0.824824829400714</v>
      </c>
      <c r="L755" s="74">
        <f t="shared" si="35"/>
        <v>0.13495442653873696</v>
      </c>
    </row>
    <row r="756" spans="1:12" x14ac:dyDescent="0.2">
      <c r="A756" s="118" t="s">
        <v>1972</v>
      </c>
      <c r="B756" s="59" t="s">
        <v>27</v>
      </c>
      <c r="C756" s="59" t="s">
        <v>1950</v>
      </c>
      <c r="D756" s="118" t="s">
        <v>229</v>
      </c>
      <c r="E756" s="118" t="s">
        <v>230</v>
      </c>
      <c r="F756" s="119">
        <v>4.8474763599999999</v>
      </c>
      <c r="G756" s="119">
        <v>3.31974138</v>
      </c>
      <c r="H756" s="74">
        <f t="shared" si="33"/>
        <v>0.46019698679057952</v>
      </c>
      <c r="I756" s="119">
        <v>8.0045199999999997E-2</v>
      </c>
      <c r="J756" s="119">
        <v>7.6661589699999997</v>
      </c>
      <c r="K756" s="74">
        <f t="shared" si="34"/>
        <v>-0.98955863029800961</v>
      </c>
      <c r="L756" s="74">
        <f t="shared" si="35"/>
        <v>1.651275716587507E-2</v>
      </c>
    </row>
    <row r="757" spans="1:12" x14ac:dyDescent="0.2">
      <c r="A757" s="118" t="s">
        <v>2690</v>
      </c>
      <c r="B757" s="59" t="s">
        <v>611</v>
      </c>
      <c r="C757" s="59" t="s">
        <v>920</v>
      </c>
      <c r="D757" s="118" t="s">
        <v>228</v>
      </c>
      <c r="E757" s="118" t="s">
        <v>1053</v>
      </c>
      <c r="F757" s="119">
        <v>1.249276139</v>
      </c>
      <c r="G757" s="119">
        <v>0.36444501899999998</v>
      </c>
      <c r="H757" s="74">
        <f t="shared" si="33"/>
        <v>2.4278864406704925</v>
      </c>
      <c r="I757" s="119">
        <v>7.9649967260535012E-2</v>
      </c>
      <c r="J757" s="119">
        <v>0.11907972999999999</v>
      </c>
      <c r="K757" s="74">
        <f t="shared" si="34"/>
        <v>-0.33112069316469717</v>
      </c>
      <c r="L757" s="74">
        <f t="shared" si="35"/>
        <v>6.3756894712078557E-2</v>
      </c>
    </row>
    <row r="758" spans="1:12" x14ac:dyDescent="0.2">
      <c r="A758" s="118" t="s">
        <v>1785</v>
      </c>
      <c r="B758" s="59" t="s">
        <v>1024</v>
      </c>
      <c r="C758" s="59" t="s">
        <v>681</v>
      </c>
      <c r="D758" s="118" t="s">
        <v>228</v>
      </c>
      <c r="E758" s="118" t="s">
        <v>1053</v>
      </c>
      <c r="F758" s="119">
        <v>6.0360199999999996E-2</v>
      </c>
      <c r="G758" s="119">
        <v>6.7513E-3</v>
      </c>
      <c r="H758" s="74">
        <f t="shared" si="33"/>
        <v>7.9405299720053915</v>
      </c>
      <c r="I758" s="119">
        <v>7.9105700000000001E-2</v>
      </c>
      <c r="J758" s="119">
        <v>0</v>
      </c>
      <c r="K758" s="74" t="str">
        <f t="shared" si="34"/>
        <v/>
      </c>
      <c r="L758" s="74">
        <f t="shared" si="35"/>
        <v>1.310560601190851</v>
      </c>
    </row>
    <row r="759" spans="1:12" x14ac:dyDescent="0.2">
      <c r="A759" s="118" t="s">
        <v>1928</v>
      </c>
      <c r="B759" s="59" t="s">
        <v>1578</v>
      </c>
      <c r="C759" s="59" t="s">
        <v>919</v>
      </c>
      <c r="D759" s="118" t="s">
        <v>229</v>
      </c>
      <c r="E759" s="118" t="s">
        <v>1053</v>
      </c>
      <c r="F759" s="119">
        <v>0.41165519</v>
      </c>
      <c r="G759" s="119">
        <v>0.92881407999999999</v>
      </c>
      <c r="H759" s="74">
        <f t="shared" si="33"/>
        <v>-0.5567948431617229</v>
      </c>
      <c r="I759" s="119">
        <v>7.8688009999999989E-2</v>
      </c>
      <c r="J759" s="119">
        <v>1.03151075</v>
      </c>
      <c r="K759" s="74">
        <f t="shared" si="34"/>
        <v>-0.92371576350513074</v>
      </c>
      <c r="L759" s="74">
        <f t="shared" si="35"/>
        <v>0.19115029255430979</v>
      </c>
    </row>
    <row r="760" spans="1:12" x14ac:dyDescent="0.2">
      <c r="A760" s="118" t="s">
        <v>2403</v>
      </c>
      <c r="B760" s="59" t="s">
        <v>158</v>
      </c>
      <c r="C760" s="59" t="s">
        <v>164</v>
      </c>
      <c r="D760" s="118" t="s">
        <v>229</v>
      </c>
      <c r="E760" s="118" t="s">
        <v>1053</v>
      </c>
      <c r="F760" s="119">
        <v>1.98559003</v>
      </c>
      <c r="G760" s="119">
        <v>0.24353445499999998</v>
      </c>
      <c r="H760" s="74">
        <f t="shared" si="33"/>
        <v>7.1532201675528828</v>
      </c>
      <c r="I760" s="119">
        <v>7.8302240000000009E-2</v>
      </c>
      <c r="J760" s="119">
        <v>3.471436E-2</v>
      </c>
      <c r="K760" s="74">
        <f t="shared" si="34"/>
        <v>1.2556152554735278</v>
      </c>
      <c r="L760" s="74">
        <f t="shared" si="35"/>
        <v>3.9435250387513283E-2</v>
      </c>
    </row>
    <row r="761" spans="1:12" x14ac:dyDescent="0.2">
      <c r="A761" s="118" t="s">
        <v>2720</v>
      </c>
      <c r="B761" s="59" t="s">
        <v>1591</v>
      </c>
      <c r="C761" s="59" t="s">
        <v>920</v>
      </c>
      <c r="D761" s="118" t="s">
        <v>228</v>
      </c>
      <c r="E761" s="118" t="s">
        <v>1053</v>
      </c>
      <c r="F761" s="119">
        <v>0.28477259999999999</v>
      </c>
      <c r="G761" s="119">
        <v>9.3310000000000008E-4</v>
      </c>
      <c r="H761" s="74" t="str">
        <f t="shared" si="33"/>
        <v/>
      </c>
      <c r="I761" s="119">
        <v>7.7242000000000005E-2</v>
      </c>
      <c r="J761" s="119">
        <v>0</v>
      </c>
      <c r="K761" s="74" t="str">
        <f t="shared" si="34"/>
        <v/>
      </c>
      <c r="L761" s="74">
        <f t="shared" si="35"/>
        <v>0.27124098315638517</v>
      </c>
    </row>
    <row r="762" spans="1:12" x14ac:dyDescent="0.2">
      <c r="A762" s="118" t="s">
        <v>2772</v>
      </c>
      <c r="B762" s="59" t="s">
        <v>936</v>
      </c>
      <c r="C762" s="59" t="s">
        <v>918</v>
      </c>
      <c r="D762" s="118" t="s">
        <v>228</v>
      </c>
      <c r="E762" s="118" t="s">
        <v>1053</v>
      </c>
      <c r="F762" s="119">
        <v>0.18715589000000002</v>
      </c>
      <c r="G762" s="119">
        <v>0.31019146000000003</v>
      </c>
      <c r="H762" s="74">
        <f t="shared" si="33"/>
        <v>-0.39664396305430205</v>
      </c>
      <c r="I762" s="119">
        <v>7.6614689999999999E-2</v>
      </c>
      <c r="J762" s="119">
        <v>7.4124449999999995E-2</v>
      </c>
      <c r="K762" s="74">
        <f t="shared" si="34"/>
        <v>3.3595392613368524E-2</v>
      </c>
      <c r="L762" s="74">
        <f t="shared" si="35"/>
        <v>0.40936296474559253</v>
      </c>
    </row>
    <row r="763" spans="1:12" x14ac:dyDescent="0.2">
      <c r="A763" s="118" t="s">
        <v>1870</v>
      </c>
      <c r="B763" s="59" t="s">
        <v>624</v>
      </c>
      <c r="C763" s="59" t="s">
        <v>919</v>
      </c>
      <c r="D763" s="118" t="s">
        <v>229</v>
      </c>
      <c r="E763" s="118" t="s">
        <v>230</v>
      </c>
      <c r="F763" s="119">
        <v>0.23193995000000001</v>
      </c>
      <c r="G763" s="119">
        <v>3.24661716</v>
      </c>
      <c r="H763" s="74">
        <f t="shared" si="33"/>
        <v>-0.92855950099148743</v>
      </c>
      <c r="I763" s="119">
        <v>7.6362320000000011E-2</v>
      </c>
      <c r="J763" s="119">
        <v>7.5101884391336498</v>
      </c>
      <c r="K763" s="74">
        <f t="shared" si="34"/>
        <v>-0.98983216990906708</v>
      </c>
      <c r="L763" s="74">
        <f t="shared" si="35"/>
        <v>0.32923314849382357</v>
      </c>
    </row>
    <row r="764" spans="1:12" x14ac:dyDescent="0.2">
      <c r="A764" s="118" t="s">
        <v>3019</v>
      </c>
      <c r="B764" s="59" t="s">
        <v>199</v>
      </c>
      <c r="C764" s="59" t="s">
        <v>914</v>
      </c>
      <c r="D764" s="118" t="s">
        <v>228</v>
      </c>
      <c r="E764" s="118" t="s">
        <v>1053</v>
      </c>
      <c r="F764" s="119">
        <v>1.92681557</v>
      </c>
      <c r="G764" s="119">
        <v>0.50208257000000001</v>
      </c>
      <c r="H764" s="74">
        <f t="shared" si="33"/>
        <v>2.8376468037916553</v>
      </c>
      <c r="I764" s="119">
        <v>7.204582000000001E-2</v>
      </c>
      <c r="J764" s="119">
        <v>0.26332870000000003</v>
      </c>
      <c r="K764" s="74">
        <f t="shared" si="34"/>
        <v>-0.72640346456728788</v>
      </c>
      <c r="L764" s="74">
        <f t="shared" si="35"/>
        <v>3.7391134430162412E-2</v>
      </c>
    </row>
    <row r="765" spans="1:12" x14ac:dyDescent="0.2">
      <c r="A765" s="118" t="s">
        <v>2458</v>
      </c>
      <c r="B765" s="59" t="s">
        <v>413</v>
      </c>
      <c r="C765" s="59" t="s">
        <v>681</v>
      </c>
      <c r="D765" s="118" t="s">
        <v>228</v>
      </c>
      <c r="E765" s="118" t="s">
        <v>1053</v>
      </c>
      <c r="F765" s="119">
        <v>5.962361E-2</v>
      </c>
      <c r="G765" s="119">
        <v>9.9827600000000002E-3</v>
      </c>
      <c r="H765" s="74">
        <f t="shared" si="33"/>
        <v>4.972657862154354</v>
      </c>
      <c r="I765" s="119">
        <v>6.9606370000000001E-2</v>
      </c>
      <c r="J765" s="119">
        <v>0</v>
      </c>
      <c r="K765" s="74" t="str">
        <f t="shared" si="34"/>
        <v/>
      </c>
      <c r="L765" s="74">
        <f t="shared" si="35"/>
        <v>1.1674296474165184</v>
      </c>
    </row>
    <row r="766" spans="1:12" x14ac:dyDescent="0.2">
      <c r="A766" s="118" t="s">
        <v>1914</v>
      </c>
      <c r="B766" s="59" t="s">
        <v>329</v>
      </c>
      <c r="C766" s="59" t="s">
        <v>919</v>
      </c>
      <c r="D766" s="118" t="s">
        <v>854</v>
      </c>
      <c r="E766" s="118" t="s">
        <v>1053</v>
      </c>
      <c r="F766" s="119">
        <v>0.12381066</v>
      </c>
      <c r="G766" s="119">
        <v>0.1181446</v>
      </c>
      <c r="H766" s="74">
        <f t="shared" si="33"/>
        <v>4.795868791294744E-2</v>
      </c>
      <c r="I766" s="119">
        <v>6.9042759999999995E-2</v>
      </c>
      <c r="J766" s="119">
        <v>7.3524899999999997E-3</v>
      </c>
      <c r="K766" s="74">
        <f t="shared" si="34"/>
        <v>8.3903915544257792</v>
      </c>
      <c r="L766" s="74">
        <f t="shared" si="35"/>
        <v>0.55764794404617501</v>
      </c>
    </row>
    <row r="767" spans="1:12" x14ac:dyDescent="0.2">
      <c r="A767" s="118" t="s">
        <v>2208</v>
      </c>
      <c r="B767" s="59" t="s">
        <v>481</v>
      </c>
      <c r="C767" s="59" t="s">
        <v>915</v>
      </c>
      <c r="D767" s="118" t="s">
        <v>228</v>
      </c>
      <c r="E767" s="118" t="s">
        <v>1053</v>
      </c>
      <c r="F767" s="119">
        <v>0.47054269700000001</v>
      </c>
      <c r="G767" s="119">
        <v>3.1427098939999998</v>
      </c>
      <c r="H767" s="74">
        <f t="shared" si="33"/>
        <v>-0.8502748542274452</v>
      </c>
      <c r="I767" s="119">
        <v>6.7994840000000001E-2</v>
      </c>
      <c r="J767" s="119">
        <v>7.1358222251771002</v>
      </c>
      <c r="K767" s="74">
        <f t="shared" si="34"/>
        <v>-0.99047133773034646</v>
      </c>
      <c r="L767" s="74">
        <f t="shared" si="35"/>
        <v>0.14450301839452415</v>
      </c>
    </row>
    <row r="768" spans="1:12" x14ac:dyDescent="0.2">
      <c r="A768" s="118" t="s">
        <v>2414</v>
      </c>
      <c r="B768" s="59" t="s">
        <v>161</v>
      </c>
      <c r="C768" s="59" t="s">
        <v>164</v>
      </c>
      <c r="D768" s="118" t="s">
        <v>229</v>
      </c>
      <c r="E768" s="118" t="s">
        <v>1053</v>
      </c>
      <c r="F768" s="119">
        <v>5.8795769999999997E-2</v>
      </c>
      <c r="G768" s="119">
        <v>4.1431999999999997E-3</v>
      </c>
      <c r="H768" s="74">
        <f t="shared" si="33"/>
        <v>13.190907993821201</v>
      </c>
      <c r="I768" s="119">
        <v>6.7625690000000002E-2</v>
      </c>
      <c r="J768" s="119">
        <v>0</v>
      </c>
      <c r="K768" s="74" t="str">
        <f t="shared" si="34"/>
        <v/>
      </c>
      <c r="L768" s="74">
        <f t="shared" si="35"/>
        <v>1.1501795112131368</v>
      </c>
    </row>
    <row r="769" spans="1:12" x14ac:dyDescent="0.2">
      <c r="A769" s="118" t="s">
        <v>2520</v>
      </c>
      <c r="B769" s="59" t="s">
        <v>1008</v>
      </c>
      <c r="C769" s="59" t="s">
        <v>914</v>
      </c>
      <c r="D769" s="118" t="s">
        <v>228</v>
      </c>
      <c r="E769" s="118" t="s">
        <v>3028</v>
      </c>
      <c r="F769" s="119">
        <v>0.71730783999999992</v>
      </c>
      <c r="G769" s="119">
        <v>0.90419746000000001</v>
      </c>
      <c r="H769" s="74">
        <f t="shared" si="33"/>
        <v>-0.20669115792473036</v>
      </c>
      <c r="I769" s="119">
        <v>6.3149949999999996E-2</v>
      </c>
      <c r="J769" s="119">
        <v>0.96191982999999992</v>
      </c>
      <c r="K769" s="74">
        <f t="shared" si="34"/>
        <v>-0.93435009027727389</v>
      </c>
      <c r="L769" s="74">
        <f t="shared" si="35"/>
        <v>8.8037445680225673E-2</v>
      </c>
    </row>
    <row r="770" spans="1:12" x14ac:dyDescent="0.2">
      <c r="A770" s="118" t="s">
        <v>2211</v>
      </c>
      <c r="B770" s="59" t="s">
        <v>483</v>
      </c>
      <c r="C770" s="59" t="s">
        <v>915</v>
      </c>
      <c r="D770" s="118" t="s">
        <v>228</v>
      </c>
      <c r="E770" s="118" t="s">
        <v>1053</v>
      </c>
      <c r="F770" s="119">
        <v>9.2930639999999995E-2</v>
      </c>
      <c r="G770" s="119">
        <v>2.2148E-4</v>
      </c>
      <c r="H770" s="74" t="str">
        <f t="shared" si="33"/>
        <v/>
      </c>
      <c r="I770" s="119">
        <v>6.3076300000000002E-2</v>
      </c>
      <c r="J770" s="119">
        <v>0</v>
      </c>
      <c r="K770" s="74" t="str">
        <f t="shared" si="34"/>
        <v/>
      </c>
      <c r="L770" s="74">
        <f t="shared" si="35"/>
        <v>0.67874599809061908</v>
      </c>
    </row>
    <row r="771" spans="1:12" x14ac:dyDescent="0.2">
      <c r="A771" s="118" t="s">
        <v>2431</v>
      </c>
      <c r="B771" s="59" t="s">
        <v>155</v>
      </c>
      <c r="C771" s="59" t="s">
        <v>164</v>
      </c>
      <c r="D771" s="118" t="s">
        <v>229</v>
      </c>
      <c r="E771" s="118" t="s">
        <v>1053</v>
      </c>
      <c r="F771" s="119">
        <v>7.5384949999999992E-2</v>
      </c>
      <c r="G771" s="119">
        <v>4.2132679999999999E-2</v>
      </c>
      <c r="H771" s="74">
        <f t="shared" si="33"/>
        <v>0.78922750700881106</v>
      </c>
      <c r="I771" s="119">
        <v>6.2108589999999998E-2</v>
      </c>
      <c r="J771" s="119">
        <v>0</v>
      </c>
      <c r="K771" s="74" t="str">
        <f t="shared" si="34"/>
        <v/>
      </c>
      <c r="L771" s="74">
        <f t="shared" si="35"/>
        <v>0.82388580213955176</v>
      </c>
    </row>
    <row r="772" spans="1:12" x14ac:dyDescent="0.2">
      <c r="A772" s="118" t="s">
        <v>1944</v>
      </c>
      <c r="B772" s="59" t="s">
        <v>1945</v>
      </c>
      <c r="C772" s="59" t="s">
        <v>919</v>
      </c>
      <c r="D772" s="118" t="s">
        <v>854</v>
      </c>
      <c r="E772" s="118" t="s">
        <v>230</v>
      </c>
      <c r="F772" s="119">
        <v>0.8618859499999999</v>
      </c>
      <c r="G772" s="119">
        <v>3.1442999999999998E-4</v>
      </c>
      <c r="H772" s="74" t="str">
        <f t="shared" si="33"/>
        <v/>
      </c>
      <c r="I772" s="119">
        <v>6.0296570000000001E-2</v>
      </c>
      <c r="J772" s="119">
        <v>0</v>
      </c>
      <c r="K772" s="74" t="str">
        <f t="shared" si="34"/>
        <v/>
      </c>
      <c r="L772" s="74">
        <f t="shared" si="35"/>
        <v>6.9958873328889989E-2</v>
      </c>
    </row>
    <row r="773" spans="1:12" x14ac:dyDescent="0.2">
      <c r="A773" s="118" t="s">
        <v>2651</v>
      </c>
      <c r="B773" s="59" t="s">
        <v>341</v>
      </c>
      <c r="C773" s="59" t="s">
        <v>920</v>
      </c>
      <c r="D773" s="118" t="s">
        <v>228</v>
      </c>
      <c r="E773" s="118" t="s">
        <v>1053</v>
      </c>
      <c r="F773" s="119">
        <v>5.0683809999999996E-2</v>
      </c>
      <c r="G773" s="119">
        <v>0.30446004999999998</v>
      </c>
      <c r="H773" s="74">
        <f t="shared" si="33"/>
        <v>-0.83352886528133985</v>
      </c>
      <c r="I773" s="119">
        <v>5.5449940000000003E-2</v>
      </c>
      <c r="J773" s="119">
        <v>7.1296780000000004E-2</v>
      </c>
      <c r="K773" s="74">
        <f t="shared" si="34"/>
        <v>-0.22226585828981338</v>
      </c>
      <c r="L773" s="74">
        <f t="shared" si="35"/>
        <v>1.0940365375057639</v>
      </c>
    </row>
    <row r="774" spans="1:12" x14ac:dyDescent="0.2">
      <c r="A774" s="118" t="s">
        <v>2691</v>
      </c>
      <c r="B774" s="59" t="s">
        <v>172</v>
      </c>
      <c r="C774" s="59" t="s">
        <v>920</v>
      </c>
      <c r="D774" s="118" t="s">
        <v>228</v>
      </c>
      <c r="E774" s="118" t="s">
        <v>230</v>
      </c>
      <c r="F774" s="119">
        <v>0.57056391000000006</v>
      </c>
      <c r="G774" s="119">
        <v>0.42627045000000002</v>
      </c>
      <c r="H774" s="74">
        <f t="shared" si="33"/>
        <v>0.33850214107029952</v>
      </c>
      <c r="I774" s="119">
        <v>5.2773230000000004E-2</v>
      </c>
      <c r="J774" s="119">
        <v>0.18111273</v>
      </c>
      <c r="K774" s="74">
        <f t="shared" si="34"/>
        <v>-0.70861667205833623</v>
      </c>
      <c r="L774" s="74">
        <f t="shared" si="35"/>
        <v>9.2493109141796231E-2</v>
      </c>
    </row>
    <row r="775" spans="1:12" x14ac:dyDescent="0.2">
      <c r="A775" s="118" t="s">
        <v>1788</v>
      </c>
      <c r="B775" s="59" t="s">
        <v>1026</v>
      </c>
      <c r="C775" s="59" t="s">
        <v>681</v>
      </c>
      <c r="D775" s="118" t="s">
        <v>228</v>
      </c>
      <c r="E775" s="118" t="s">
        <v>1053</v>
      </c>
      <c r="F775" s="119">
        <v>5.0334960000000002E-3</v>
      </c>
      <c r="G775" s="119">
        <v>0.11765907099999999</v>
      </c>
      <c r="H775" s="74">
        <f t="shared" ref="H775:H838" si="36">IF(ISERROR(F775/G775-1),"",IF((F775/G775-1)&gt;10000%,"",F775/G775-1))</f>
        <v>-0.95721965202325965</v>
      </c>
      <c r="I775" s="119">
        <v>5.0789599999999997E-2</v>
      </c>
      <c r="J775" s="119">
        <v>6.8511000000000006E-3</v>
      </c>
      <c r="K775" s="74">
        <f t="shared" ref="K775:K838" si="37">IF(ISERROR(I775/J775-1),"",IF((I775/J775-1)&gt;10000%,"",I775/J775-1))</f>
        <v>6.413349681073111</v>
      </c>
      <c r="L775" s="74">
        <f t="shared" ref="L775:L838" si="38">IF(ISERROR(I775/F775),"",IF(I775/F775&gt;10000%,"",I775/F775))</f>
        <v>10.09032290876957</v>
      </c>
    </row>
    <row r="776" spans="1:12" x14ac:dyDescent="0.2">
      <c r="A776" s="118" t="s">
        <v>1958</v>
      </c>
      <c r="B776" s="59" t="s">
        <v>44</v>
      </c>
      <c r="C776" s="59" t="s">
        <v>1950</v>
      </c>
      <c r="D776" s="118" t="s">
        <v>229</v>
      </c>
      <c r="E776" s="118" t="s">
        <v>230</v>
      </c>
      <c r="F776" s="119">
        <v>24.80926547</v>
      </c>
      <c r="G776" s="119">
        <v>2.7903840350000002</v>
      </c>
      <c r="H776" s="74">
        <f t="shared" si="36"/>
        <v>7.8909860287385136</v>
      </c>
      <c r="I776" s="119">
        <v>4.9586019999999995E-2</v>
      </c>
      <c r="J776" s="119">
        <v>6.1484667787786496</v>
      </c>
      <c r="K776" s="74">
        <f t="shared" si="37"/>
        <v>-0.99193522193676875</v>
      </c>
      <c r="L776" s="74">
        <f t="shared" si="38"/>
        <v>1.9986895645887092E-3</v>
      </c>
    </row>
    <row r="777" spans="1:12" x14ac:dyDescent="0.2">
      <c r="A777" s="118" t="s">
        <v>2799</v>
      </c>
      <c r="B777" s="59" t="s">
        <v>2800</v>
      </c>
      <c r="C777" s="59" t="s">
        <v>681</v>
      </c>
      <c r="D777" s="118" t="s">
        <v>229</v>
      </c>
      <c r="E777" s="118" t="s">
        <v>1053</v>
      </c>
      <c r="F777" s="119">
        <v>7.0327340000000002E-2</v>
      </c>
      <c r="G777" s="119">
        <v>3.0215990000000002E-2</v>
      </c>
      <c r="H777" s="74">
        <f t="shared" si="36"/>
        <v>1.3274875322635467</v>
      </c>
      <c r="I777" s="119">
        <v>4.7818900000000004E-2</v>
      </c>
      <c r="J777" s="119">
        <v>0</v>
      </c>
      <c r="K777" s="74" t="str">
        <f t="shared" si="37"/>
        <v/>
      </c>
      <c r="L777" s="74">
        <f t="shared" si="38"/>
        <v>0.67994751401090958</v>
      </c>
    </row>
    <row r="778" spans="1:12" x14ac:dyDescent="0.2">
      <c r="A778" s="118" t="s">
        <v>2734</v>
      </c>
      <c r="B778" s="59" t="s">
        <v>1589</v>
      </c>
      <c r="C778" s="59" t="s">
        <v>920</v>
      </c>
      <c r="D778" s="118" t="s">
        <v>228</v>
      </c>
      <c r="E778" s="118" t="s">
        <v>1053</v>
      </c>
      <c r="F778" s="119">
        <v>0.26654211</v>
      </c>
      <c r="G778" s="119">
        <v>5.2222199999999996E-2</v>
      </c>
      <c r="H778" s="74">
        <f t="shared" si="36"/>
        <v>4.1040000229787337</v>
      </c>
      <c r="I778" s="119">
        <v>4.7583E-2</v>
      </c>
      <c r="J778" s="119">
        <v>0</v>
      </c>
      <c r="K778" s="74" t="str">
        <f t="shared" si="37"/>
        <v/>
      </c>
      <c r="L778" s="74">
        <f t="shared" si="38"/>
        <v>0.17851963428968129</v>
      </c>
    </row>
    <row r="779" spans="1:12" x14ac:dyDescent="0.2">
      <c r="A779" s="118" t="s">
        <v>1775</v>
      </c>
      <c r="B779" s="59" t="s">
        <v>1584</v>
      </c>
      <c r="C779" s="59" t="s">
        <v>681</v>
      </c>
      <c r="D779" s="118" t="s">
        <v>228</v>
      </c>
      <c r="E779" s="118" t="s">
        <v>1053</v>
      </c>
      <c r="F779" s="119">
        <v>5.6938999999999997E-2</v>
      </c>
      <c r="G779" s="119">
        <v>1.2579999999999999E-2</v>
      </c>
      <c r="H779" s="74">
        <f t="shared" si="36"/>
        <v>3.5261526232114466</v>
      </c>
      <c r="I779" s="119">
        <v>4.7532499999999998E-2</v>
      </c>
      <c r="J779" s="119">
        <v>0</v>
      </c>
      <c r="K779" s="74" t="str">
        <f t="shared" si="37"/>
        <v/>
      </c>
      <c r="L779" s="74">
        <f t="shared" si="38"/>
        <v>0.83479688789757467</v>
      </c>
    </row>
    <row r="780" spans="1:12" x14ac:dyDescent="0.2">
      <c r="A780" s="118" t="s">
        <v>2509</v>
      </c>
      <c r="B780" s="59" t="s">
        <v>214</v>
      </c>
      <c r="C780" s="59" t="s">
        <v>914</v>
      </c>
      <c r="D780" s="118" t="s">
        <v>228</v>
      </c>
      <c r="E780" s="118" t="s">
        <v>3028</v>
      </c>
      <c r="F780" s="119">
        <v>5.8520000000000003E-2</v>
      </c>
      <c r="G780" s="119">
        <v>0</v>
      </c>
      <c r="H780" s="74" t="str">
        <f t="shared" si="36"/>
        <v/>
      </c>
      <c r="I780" s="119">
        <v>4.70736E-2</v>
      </c>
      <c r="J780" s="119">
        <v>0</v>
      </c>
      <c r="K780" s="74" t="str">
        <f t="shared" si="37"/>
        <v/>
      </c>
      <c r="L780" s="74">
        <f t="shared" si="38"/>
        <v>0.80440191387559801</v>
      </c>
    </row>
    <row r="781" spans="1:12" x14ac:dyDescent="0.2">
      <c r="A781" s="118" t="s">
        <v>2700</v>
      </c>
      <c r="B781" s="59" t="s">
        <v>599</v>
      </c>
      <c r="C781" s="59" t="s">
        <v>920</v>
      </c>
      <c r="D781" s="118" t="s">
        <v>229</v>
      </c>
      <c r="E781" s="118" t="s">
        <v>1053</v>
      </c>
      <c r="F781" s="119">
        <v>6.84543006</v>
      </c>
      <c r="G781" s="119">
        <v>4.3598501650000001</v>
      </c>
      <c r="H781" s="74">
        <f t="shared" si="36"/>
        <v>0.57010672406903695</v>
      </c>
      <c r="I781" s="119">
        <v>4.3179559999999999E-2</v>
      </c>
      <c r="J781" s="119">
        <v>11.064236699999999</v>
      </c>
      <c r="K781" s="74">
        <f t="shared" si="37"/>
        <v>-0.99609737561019462</v>
      </c>
      <c r="L781" s="74">
        <f t="shared" si="38"/>
        <v>6.3077936114360068E-3</v>
      </c>
    </row>
    <row r="782" spans="1:12" x14ac:dyDescent="0.2">
      <c r="A782" s="118" t="s">
        <v>1906</v>
      </c>
      <c r="B782" s="59" t="s">
        <v>178</v>
      </c>
      <c r="C782" s="59" t="s">
        <v>919</v>
      </c>
      <c r="D782" s="118" t="s">
        <v>229</v>
      </c>
      <c r="E782" s="118" t="s">
        <v>1053</v>
      </c>
      <c r="F782" s="119">
        <v>1.6692499999999999E-2</v>
      </c>
      <c r="G782" s="119">
        <v>0.12924342</v>
      </c>
      <c r="H782" s="74">
        <f t="shared" si="36"/>
        <v>-0.87084448864011799</v>
      </c>
      <c r="I782" s="119">
        <v>4.2079569999999997E-2</v>
      </c>
      <c r="J782" s="119">
        <v>9.8475000000000004E-3</v>
      </c>
      <c r="K782" s="74">
        <f t="shared" si="37"/>
        <v>3.2731221122112206</v>
      </c>
      <c r="L782" s="74">
        <f t="shared" si="38"/>
        <v>2.5208668563726224</v>
      </c>
    </row>
    <row r="783" spans="1:12" x14ac:dyDescent="0.2">
      <c r="A783" s="118" t="s">
        <v>2349</v>
      </c>
      <c r="B783" s="59" t="s">
        <v>382</v>
      </c>
      <c r="C783" s="59" t="s">
        <v>1950</v>
      </c>
      <c r="D783" s="118" t="s">
        <v>229</v>
      </c>
      <c r="E783" s="118" t="s">
        <v>230</v>
      </c>
      <c r="F783" s="119">
        <v>5.3209776120000001</v>
      </c>
      <c r="G783" s="119">
        <v>1.9957935200000001</v>
      </c>
      <c r="H783" s="74">
        <f t="shared" si="36"/>
        <v>1.6660962462690025</v>
      </c>
      <c r="I783" s="119">
        <v>4.1674999999999997E-2</v>
      </c>
      <c r="J783" s="119">
        <v>4.1369554700000002</v>
      </c>
      <c r="K783" s="74">
        <f t="shared" si="37"/>
        <v>-0.98992616664544375</v>
      </c>
      <c r="L783" s="74">
        <f t="shared" si="38"/>
        <v>7.8322073571618703E-3</v>
      </c>
    </row>
    <row r="784" spans="1:12" x14ac:dyDescent="0.2">
      <c r="A784" s="118" t="s">
        <v>3006</v>
      </c>
      <c r="B784" s="118" t="s">
        <v>325</v>
      </c>
      <c r="C784" s="118" t="s">
        <v>914</v>
      </c>
      <c r="D784" s="118" t="s">
        <v>228</v>
      </c>
      <c r="E784" s="118" t="s">
        <v>3028</v>
      </c>
      <c r="F784" s="119">
        <v>19.726465434999998</v>
      </c>
      <c r="G784" s="119">
        <v>2.7927798230000001</v>
      </c>
      <c r="H784" s="74">
        <f t="shared" si="36"/>
        <v>6.0633801034160495</v>
      </c>
      <c r="I784" s="119">
        <v>4.0105199999999994E-2</v>
      </c>
      <c r="J784" s="119">
        <v>6.1867804599999996</v>
      </c>
      <c r="K784" s="74">
        <f t="shared" si="37"/>
        <v>-0.99351759768116943</v>
      </c>
      <c r="L784" s="74">
        <f t="shared" si="38"/>
        <v>2.0330656869143268E-3</v>
      </c>
    </row>
    <row r="785" spans="1:12" x14ac:dyDescent="0.2">
      <c r="A785" s="118" t="s">
        <v>2131</v>
      </c>
      <c r="B785" s="59" t="s">
        <v>287</v>
      </c>
      <c r="C785" s="59" t="s">
        <v>915</v>
      </c>
      <c r="D785" s="118" t="s">
        <v>228</v>
      </c>
      <c r="E785" s="118" t="s">
        <v>1053</v>
      </c>
      <c r="F785" s="119">
        <v>0.11994416499999999</v>
      </c>
      <c r="G785" s="119">
        <v>0.45525600999999999</v>
      </c>
      <c r="H785" s="74">
        <f t="shared" si="36"/>
        <v>-0.73653469176606801</v>
      </c>
      <c r="I785" s="119">
        <v>3.9985599999999996E-2</v>
      </c>
      <c r="J785" s="119">
        <v>0.21589873000000001</v>
      </c>
      <c r="K785" s="74">
        <f t="shared" si="37"/>
        <v>-0.81479464932470891</v>
      </c>
      <c r="L785" s="74">
        <f t="shared" si="38"/>
        <v>0.33336844689360251</v>
      </c>
    </row>
    <row r="786" spans="1:12" x14ac:dyDescent="0.2">
      <c r="A786" s="118" t="s">
        <v>2882</v>
      </c>
      <c r="B786" s="59" t="s">
        <v>1709</v>
      </c>
      <c r="C786" s="59" t="s">
        <v>681</v>
      </c>
      <c r="D786" s="118" t="s">
        <v>228</v>
      </c>
      <c r="E786" s="118" t="s">
        <v>1053</v>
      </c>
      <c r="F786" s="119">
        <v>0.5578958249999999</v>
      </c>
      <c r="G786" s="119">
        <v>0.69930941499999999</v>
      </c>
      <c r="H786" s="74">
        <f t="shared" si="36"/>
        <v>-0.20221891335468445</v>
      </c>
      <c r="I786" s="119">
        <v>3.9741569999999997E-2</v>
      </c>
      <c r="J786" s="119">
        <v>0.47561987999999999</v>
      </c>
      <c r="K786" s="74">
        <f t="shared" si="37"/>
        <v>-0.91644258015455538</v>
      </c>
      <c r="L786" s="74">
        <f t="shared" si="38"/>
        <v>7.1234750681276396E-2</v>
      </c>
    </row>
    <row r="787" spans="1:12" x14ac:dyDescent="0.2">
      <c r="A787" s="118" t="s">
        <v>1968</v>
      </c>
      <c r="B787" s="59" t="s">
        <v>29</v>
      </c>
      <c r="C787" s="59" t="s">
        <v>1950</v>
      </c>
      <c r="D787" s="118" t="s">
        <v>229</v>
      </c>
      <c r="E787" s="118" t="s">
        <v>230</v>
      </c>
      <c r="F787" s="119">
        <v>0.28526643800000001</v>
      </c>
      <c r="G787" s="119">
        <v>0.34893137400000002</v>
      </c>
      <c r="H787" s="74">
        <f t="shared" si="36"/>
        <v>-0.18245689767065776</v>
      </c>
      <c r="I787" s="119">
        <v>3.8442709999999998E-2</v>
      </c>
      <c r="J787" s="119">
        <v>0.11007784</v>
      </c>
      <c r="K787" s="74">
        <f t="shared" si="37"/>
        <v>-0.65076794748152755</v>
      </c>
      <c r="L787" s="74">
        <f t="shared" si="38"/>
        <v>0.13476071797832731</v>
      </c>
    </row>
    <row r="788" spans="1:12" x14ac:dyDescent="0.2">
      <c r="A788" s="118" t="s">
        <v>1739</v>
      </c>
      <c r="B788" s="59" t="s">
        <v>1386</v>
      </c>
      <c r="C788" s="59" t="s">
        <v>681</v>
      </c>
      <c r="D788" s="118" t="s">
        <v>228</v>
      </c>
      <c r="E788" s="118" t="s">
        <v>230</v>
      </c>
      <c r="F788" s="119">
        <v>8.6789399999999989E-2</v>
      </c>
      <c r="G788" s="119">
        <v>1.4233129999999998E-2</v>
      </c>
      <c r="H788" s="74">
        <f t="shared" si="36"/>
        <v>5.0977030351019064</v>
      </c>
      <c r="I788" s="119">
        <v>3.8273399999999999E-2</v>
      </c>
      <c r="J788" s="119">
        <v>0</v>
      </c>
      <c r="K788" s="74" t="str">
        <f t="shared" si="37"/>
        <v/>
      </c>
      <c r="L788" s="74">
        <f t="shared" si="38"/>
        <v>0.44099164183644551</v>
      </c>
    </row>
    <row r="789" spans="1:12" x14ac:dyDescent="0.2">
      <c r="A789" s="118" t="s">
        <v>1879</v>
      </c>
      <c r="B789" s="59" t="s">
        <v>1660</v>
      </c>
      <c r="C789" s="59" t="s">
        <v>1006</v>
      </c>
      <c r="D789" s="118" t="s">
        <v>228</v>
      </c>
      <c r="E789" s="118" t="s">
        <v>1053</v>
      </c>
      <c r="F789" s="119">
        <v>0.26466129999999999</v>
      </c>
      <c r="G789" s="119">
        <v>3.34711932</v>
      </c>
      <c r="H789" s="74">
        <f t="shared" si="36"/>
        <v>-0.92092863304317452</v>
      </c>
      <c r="I789" s="119">
        <v>3.8018099999999999E-2</v>
      </c>
      <c r="J789" s="119">
        <v>7.7374522199999998</v>
      </c>
      <c r="K789" s="74">
        <f t="shared" si="37"/>
        <v>-0.99508648339026518</v>
      </c>
      <c r="L789" s="74">
        <f t="shared" si="38"/>
        <v>0.14364812687007886</v>
      </c>
    </row>
    <row r="790" spans="1:12" x14ac:dyDescent="0.2">
      <c r="A790" s="118" t="s">
        <v>2158</v>
      </c>
      <c r="B790" s="59" t="s">
        <v>403</v>
      </c>
      <c r="C790" s="59" t="s">
        <v>915</v>
      </c>
      <c r="D790" s="118" t="s">
        <v>228</v>
      </c>
      <c r="E790" s="118" t="s">
        <v>1053</v>
      </c>
      <c r="F790" s="119">
        <v>9.6888580000000002E-2</v>
      </c>
      <c r="G790" s="119">
        <v>0</v>
      </c>
      <c r="H790" s="74" t="str">
        <f t="shared" si="36"/>
        <v/>
      </c>
      <c r="I790" s="119">
        <v>3.7039910000000002E-2</v>
      </c>
      <c r="J790" s="119">
        <v>0</v>
      </c>
      <c r="K790" s="74" t="str">
        <f t="shared" si="37"/>
        <v/>
      </c>
      <c r="L790" s="74">
        <f t="shared" si="38"/>
        <v>0.38229386786347785</v>
      </c>
    </row>
    <row r="791" spans="1:12" x14ac:dyDescent="0.2">
      <c r="A791" s="118" t="s">
        <v>1927</v>
      </c>
      <c r="B791" s="59" t="s">
        <v>5</v>
      </c>
      <c r="C791" s="59" t="s">
        <v>919</v>
      </c>
      <c r="D791" s="118" t="s">
        <v>854</v>
      </c>
      <c r="E791" s="118" t="s">
        <v>1053</v>
      </c>
      <c r="F791" s="119">
        <v>5.4830839999999999E-2</v>
      </c>
      <c r="G791" s="119">
        <v>0.11014571000000001</v>
      </c>
      <c r="H791" s="74">
        <f t="shared" si="36"/>
        <v>-0.50219722583839177</v>
      </c>
      <c r="I791" s="119">
        <v>3.6733442252105099E-2</v>
      </c>
      <c r="J791" s="119">
        <v>5.4716800000000005E-3</v>
      </c>
      <c r="K791" s="74">
        <f t="shared" si="37"/>
        <v>5.7133754627655664</v>
      </c>
      <c r="L791" s="74">
        <f t="shared" si="38"/>
        <v>0.6699412639329454</v>
      </c>
    </row>
    <row r="792" spans="1:12" x14ac:dyDescent="0.2">
      <c r="A792" s="118" t="s">
        <v>2036</v>
      </c>
      <c r="B792" s="59" t="s">
        <v>2037</v>
      </c>
      <c r="C792" s="59" t="s">
        <v>295</v>
      </c>
      <c r="D792" s="118" t="s">
        <v>229</v>
      </c>
      <c r="E792" s="118" t="s">
        <v>230</v>
      </c>
      <c r="F792" s="119">
        <v>0.58323111599999999</v>
      </c>
      <c r="G792" s="119">
        <v>0.58704096100000003</v>
      </c>
      <c r="H792" s="74">
        <f t="shared" si="36"/>
        <v>-6.4899134014603233E-3</v>
      </c>
      <c r="I792" s="119">
        <v>3.6104320000000002E-2</v>
      </c>
      <c r="J792" s="119">
        <v>0.37337054999999997</v>
      </c>
      <c r="K792" s="74">
        <f t="shared" si="37"/>
        <v>-0.90330163961780063</v>
      </c>
      <c r="L792" s="74">
        <f t="shared" si="38"/>
        <v>6.1903967414523205E-2</v>
      </c>
    </row>
    <row r="793" spans="1:12" x14ac:dyDescent="0.2">
      <c r="A793" s="118" t="s">
        <v>1766</v>
      </c>
      <c r="B793" s="59" t="s">
        <v>293</v>
      </c>
      <c r="C793" s="59" t="s">
        <v>681</v>
      </c>
      <c r="D793" s="118" t="s">
        <v>228</v>
      </c>
      <c r="E793" s="118" t="s">
        <v>1053</v>
      </c>
      <c r="F793" s="119">
        <v>0.32787361999999998</v>
      </c>
      <c r="G793" s="119">
        <v>0.56391907999999991</v>
      </c>
      <c r="H793" s="74">
        <f t="shared" si="36"/>
        <v>-0.41858037504246171</v>
      </c>
      <c r="I793" s="119">
        <v>3.4145580000000002E-2</v>
      </c>
      <c r="J793" s="119">
        <v>0.33749800000000002</v>
      </c>
      <c r="K793" s="74">
        <f t="shared" si="37"/>
        <v>-0.89882731156925377</v>
      </c>
      <c r="L793" s="74">
        <f t="shared" si="38"/>
        <v>0.1041425046638397</v>
      </c>
    </row>
    <row r="794" spans="1:12" x14ac:dyDescent="0.2">
      <c r="A794" s="118" t="s">
        <v>2652</v>
      </c>
      <c r="B794" s="59" t="s">
        <v>577</v>
      </c>
      <c r="C794" s="59" t="s">
        <v>920</v>
      </c>
      <c r="D794" s="118" t="s">
        <v>228</v>
      </c>
      <c r="E794" s="118" t="s">
        <v>1053</v>
      </c>
      <c r="F794" s="119">
        <v>1.93666217</v>
      </c>
      <c r="G794" s="119">
        <v>0.45885427000000001</v>
      </c>
      <c r="H794" s="74">
        <f t="shared" si="36"/>
        <v>3.2206475925352072</v>
      </c>
      <c r="I794" s="119">
        <v>3.2867410000000007E-2</v>
      </c>
      <c r="J794" s="119">
        <v>0.22119863000000001</v>
      </c>
      <c r="K794" s="74">
        <f t="shared" si="37"/>
        <v>-0.85141223523852738</v>
      </c>
      <c r="L794" s="74">
        <f t="shared" si="38"/>
        <v>1.6971163328914515E-2</v>
      </c>
    </row>
    <row r="795" spans="1:12" x14ac:dyDescent="0.2">
      <c r="A795" s="118" t="s">
        <v>2415</v>
      </c>
      <c r="B795" s="59" t="s">
        <v>154</v>
      </c>
      <c r="C795" s="59" t="s">
        <v>164</v>
      </c>
      <c r="D795" s="118" t="s">
        <v>229</v>
      </c>
      <c r="E795" s="118" t="s">
        <v>1053</v>
      </c>
      <c r="F795" s="119">
        <v>5.1780400000000004E-2</v>
      </c>
      <c r="G795" s="119">
        <v>6.3720900000000004E-3</v>
      </c>
      <c r="H795" s="74">
        <f t="shared" si="36"/>
        <v>7.1261250233439899</v>
      </c>
      <c r="I795" s="119">
        <v>3.2706880000000001E-2</v>
      </c>
      <c r="J795" s="119">
        <v>0</v>
      </c>
      <c r="K795" s="74" t="str">
        <f t="shared" si="37"/>
        <v/>
      </c>
      <c r="L795" s="74">
        <f t="shared" si="38"/>
        <v>0.63164595097758991</v>
      </c>
    </row>
    <row r="796" spans="1:12" x14ac:dyDescent="0.2">
      <c r="A796" s="118" t="s">
        <v>2427</v>
      </c>
      <c r="B796" s="59" t="s">
        <v>370</v>
      </c>
      <c r="C796" s="59" t="s">
        <v>1950</v>
      </c>
      <c r="D796" s="118" t="s">
        <v>229</v>
      </c>
      <c r="E796" s="118" t="s">
        <v>230</v>
      </c>
      <c r="F796" s="119">
        <v>5.6734050000000001E-2</v>
      </c>
      <c r="G796" s="119">
        <v>2.9863599999999997E-2</v>
      </c>
      <c r="H796" s="74">
        <f t="shared" si="36"/>
        <v>0.89977263290427167</v>
      </c>
      <c r="I796" s="119">
        <v>3.1626269999999998E-2</v>
      </c>
      <c r="J796" s="119">
        <v>0</v>
      </c>
      <c r="K796" s="74" t="str">
        <f t="shared" si="37"/>
        <v/>
      </c>
      <c r="L796" s="74">
        <f t="shared" si="38"/>
        <v>0.55744777607098384</v>
      </c>
    </row>
    <row r="797" spans="1:12" x14ac:dyDescent="0.2">
      <c r="A797" s="118" t="s">
        <v>2196</v>
      </c>
      <c r="B797" s="59" t="s">
        <v>444</v>
      </c>
      <c r="C797" s="59" t="s">
        <v>915</v>
      </c>
      <c r="D797" s="118" t="s">
        <v>228</v>
      </c>
      <c r="E797" s="118" t="s">
        <v>1053</v>
      </c>
      <c r="F797" s="119">
        <v>88.933037096999996</v>
      </c>
      <c r="G797" s="119">
        <v>11.68354828</v>
      </c>
      <c r="H797" s="74">
        <f t="shared" si="36"/>
        <v>6.6118174860659709</v>
      </c>
      <c r="I797" s="119">
        <v>3.057735E-2</v>
      </c>
      <c r="J797" s="119">
        <v>40.556240159999994</v>
      </c>
      <c r="K797" s="74">
        <f t="shared" si="37"/>
        <v>-0.99924605067236583</v>
      </c>
      <c r="L797" s="74">
        <f t="shared" si="38"/>
        <v>3.4382442113889612E-4</v>
      </c>
    </row>
    <row r="798" spans="1:12" x14ac:dyDescent="0.2">
      <c r="A798" s="118" t="s">
        <v>2428</v>
      </c>
      <c r="B798" s="59" t="s">
        <v>1029</v>
      </c>
      <c r="C798" s="59" t="s">
        <v>1003</v>
      </c>
      <c r="D798" s="118" t="s">
        <v>228</v>
      </c>
      <c r="E798" s="118" t="s">
        <v>1053</v>
      </c>
      <c r="F798" s="119">
        <v>3.3857190000000002E-2</v>
      </c>
      <c r="G798" s="119">
        <v>1.3910000000000001E-3</v>
      </c>
      <c r="H798" s="74">
        <f t="shared" si="36"/>
        <v>23.34017972681524</v>
      </c>
      <c r="I798" s="119">
        <v>3.0563939999999998E-2</v>
      </c>
      <c r="J798" s="119">
        <v>0</v>
      </c>
      <c r="K798" s="74" t="str">
        <f t="shared" si="37"/>
        <v/>
      </c>
      <c r="L798" s="74">
        <f t="shared" si="38"/>
        <v>0.90273114809586963</v>
      </c>
    </row>
    <row r="799" spans="1:12" x14ac:dyDescent="0.2">
      <c r="A799" s="118" t="s">
        <v>2877</v>
      </c>
      <c r="B799" s="59" t="s">
        <v>102</v>
      </c>
      <c r="C799" s="59" t="s">
        <v>681</v>
      </c>
      <c r="D799" s="118" t="s">
        <v>228</v>
      </c>
      <c r="E799" s="118" t="s">
        <v>1053</v>
      </c>
      <c r="F799" s="119">
        <v>0.258220163</v>
      </c>
      <c r="G799" s="119">
        <v>0.109600347</v>
      </c>
      <c r="H799" s="74">
        <f t="shared" si="36"/>
        <v>1.356015925752498</v>
      </c>
      <c r="I799" s="119">
        <v>2.9650269999999999E-2</v>
      </c>
      <c r="J799" s="119">
        <v>5.1120200000000001E-3</v>
      </c>
      <c r="K799" s="74">
        <f t="shared" si="37"/>
        <v>4.8001083720329731</v>
      </c>
      <c r="L799" s="74">
        <f t="shared" si="38"/>
        <v>0.11482554133466331</v>
      </c>
    </row>
    <row r="800" spans="1:12" x14ac:dyDescent="0.2">
      <c r="A800" s="118" t="s">
        <v>2214</v>
      </c>
      <c r="B800" s="59" t="s">
        <v>486</v>
      </c>
      <c r="C800" s="59" t="s">
        <v>915</v>
      </c>
      <c r="D800" s="118" t="s">
        <v>228</v>
      </c>
      <c r="E800" s="118" t="s">
        <v>1053</v>
      </c>
      <c r="F800" s="119">
        <v>2.3698503369999999</v>
      </c>
      <c r="G800" s="119">
        <v>0.295386602</v>
      </c>
      <c r="H800" s="74">
        <f t="shared" si="36"/>
        <v>7.0228768703598821</v>
      </c>
      <c r="I800" s="119">
        <v>2.9488500000000001E-2</v>
      </c>
      <c r="J800" s="119">
        <v>6.4515210000000003E-2</v>
      </c>
      <c r="K800" s="74">
        <f t="shared" si="37"/>
        <v>-0.54292173892017093</v>
      </c>
      <c r="L800" s="74">
        <f t="shared" si="38"/>
        <v>1.2443190837666811E-2</v>
      </c>
    </row>
    <row r="801" spans="1:12" x14ac:dyDescent="0.2">
      <c r="A801" s="118" t="s">
        <v>2680</v>
      </c>
      <c r="B801" s="59" t="s">
        <v>237</v>
      </c>
      <c r="C801" s="59" t="s">
        <v>920</v>
      </c>
      <c r="D801" s="118" t="s">
        <v>228</v>
      </c>
      <c r="E801" s="118" t="s">
        <v>230</v>
      </c>
      <c r="F801" s="119">
        <v>1.1486912279999999</v>
      </c>
      <c r="G801" s="119">
        <v>0.27939165700000002</v>
      </c>
      <c r="H801" s="74">
        <f t="shared" si="36"/>
        <v>3.1114013221948138</v>
      </c>
      <c r="I801" s="119">
        <v>2.8570040000000001E-2</v>
      </c>
      <c r="J801" s="119">
        <v>5.7542599999999999E-2</v>
      </c>
      <c r="K801" s="74">
        <f t="shared" si="37"/>
        <v>-0.50349758266049838</v>
      </c>
      <c r="L801" s="74">
        <f t="shared" si="38"/>
        <v>2.4871818730385572E-2</v>
      </c>
    </row>
    <row r="802" spans="1:12" x14ac:dyDescent="0.2">
      <c r="A802" s="118" t="s">
        <v>2130</v>
      </c>
      <c r="B802" s="59" t="s">
        <v>286</v>
      </c>
      <c r="C802" s="59" t="s">
        <v>915</v>
      </c>
      <c r="D802" s="118" t="s">
        <v>228</v>
      </c>
      <c r="E802" s="118" t="s">
        <v>1053</v>
      </c>
      <c r="F802" s="119">
        <v>5.8164017769999994</v>
      </c>
      <c r="G802" s="119">
        <v>5.8752996749999999</v>
      </c>
      <c r="H802" s="74">
        <f t="shared" si="36"/>
        <v>-1.0024662784541394E-2</v>
      </c>
      <c r="I802" s="119">
        <v>2.798146E-2</v>
      </c>
      <c r="J802" s="119">
        <v>16.640073519999998</v>
      </c>
      <c r="K802" s="74">
        <f t="shared" si="37"/>
        <v>-0.9983184293046321</v>
      </c>
      <c r="L802" s="74">
        <f t="shared" si="38"/>
        <v>4.8107852711702388E-3</v>
      </c>
    </row>
    <row r="803" spans="1:12" x14ac:dyDescent="0.2">
      <c r="A803" s="118" t="s">
        <v>2677</v>
      </c>
      <c r="B803" s="59" t="s">
        <v>225</v>
      </c>
      <c r="C803" s="59" t="s">
        <v>920</v>
      </c>
      <c r="D803" s="118" t="s">
        <v>228</v>
      </c>
      <c r="E803" s="118" t="s">
        <v>1053</v>
      </c>
      <c r="F803" s="119">
        <v>4.2081671739999997</v>
      </c>
      <c r="G803" s="119">
        <v>1.6294783000000002</v>
      </c>
      <c r="H803" s="74">
        <f t="shared" si="36"/>
        <v>1.5825242189478677</v>
      </c>
      <c r="I803" s="119">
        <v>2.7540349999999998E-2</v>
      </c>
      <c r="J803" s="119">
        <v>2.8228601900000001</v>
      </c>
      <c r="K803" s="74">
        <f t="shared" si="37"/>
        <v>-0.99024381366900072</v>
      </c>
      <c r="L803" s="74">
        <f t="shared" si="38"/>
        <v>6.5444999833079347E-3</v>
      </c>
    </row>
    <row r="804" spans="1:12" x14ac:dyDescent="0.2">
      <c r="A804" s="118" t="s">
        <v>2193</v>
      </c>
      <c r="B804" s="59" t="s">
        <v>1718</v>
      </c>
      <c r="C804" s="59" t="s">
        <v>915</v>
      </c>
      <c r="D804" s="118" t="s">
        <v>228</v>
      </c>
      <c r="E804" s="118" t="s">
        <v>1053</v>
      </c>
      <c r="F804" s="119">
        <v>0.181528564</v>
      </c>
      <c r="G804" s="119">
        <v>0.12583878700000001</v>
      </c>
      <c r="H804" s="74">
        <f t="shared" si="36"/>
        <v>0.44254858400693253</v>
      </c>
      <c r="I804" s="119">
        <v>2.660968E-2</v>
      </c>
      <c r="J804" s="119">
        <v>9.754510000000001E-3</v>
      </c>
      <c r="K804" s="74">
        <f t="shared" si="37"/>
        <v>1.7279361034024259</v>
      </c>
      <c r="L804" s="74">
        <f t="shared" si="38"/>
        <v>0.14658673772134284</v>
      </c>
    </row>
    <row r="805" spans="1:12" x14ac:dyDescent="0.2">
      <c r="A805" s="118" t="s">
        <v>2584</v>
      </c>
      <c r="B805" s="59" t="s">
        <v>2585</v>
      </c>
      <c r="C805" s="59" t="s">
        <v>1003</v>
      </c>
      <c r="D805" s="118" t="s">
        <v>229</v>
      </c>
      <c r="E805" s="118" t="s">
        <v>230</v>
      </c>
      <c r="F805" s="119">
        <v>1.290942E-2</v>
      </c>
      <c r="G805" s="119">
        <v>9.758414E-2</v>
      </c>
      <c r="H805" s="74">
        <f t="shared" si="36"/>
        <v>-0.86770985531050437</v>
      </c>
      <c r="I805" s="119">
        <v>2.5825610000000002E-2</v>
      </c>
      <c r="J805" s="119">
        <v>3.2105200000000001E-3</v>
      </c>
      <c r="K805" s="74">
        <f t="shared" si="37"/>
        <v>7.0440582833933441</v>
      </c>
      <c r="L805" s="74">
        <f t="shared" si="38"/>
        <v>2.000524423250619</v>
      </c>
    </row>
    <row r="806" spans="1:12" x14ac:dyDescent="0.2">
      <c r="A806" s="118" t="s">
        <v>2030</v>
      </c>
      <c r="B806" s="59" t="s">
        <v>2031</v>
      </c>
      <c r="C806" s="59" t="s">
        <v>295</v>
      </c>
      <c r="D806" s="118" t="s">
        <v>229</v>
      </c>
      <c r="E806" s="118" t="s">
        <v>230</v>
      </c>
      <c r="F806" s="119">
        <v>2.5374153549999998</v>
      </c>
      <c r="G806" s="119">
        <v>4.3061311050000004</v>
      </c>
      <c r="H806" s="74">
        <f t="shared" si="36"/>
        <v>-0.41074359021402818</v>
      </c>
      <c r="I806" s="119">
        <v>2.5285499999999999E-2</v>
      </c>
      <c r="J806" s="119">
        <v>11.019043372450101</v>
      </c>
      <c r="K806" s="74">
        <f t="shared" si="37"/>
        <v>-0.99770529081832826</v>
      </c>
      <c r="L806" s="74">
        <f t="shared" si="38"/>
        <v>9.9650614749275061E-3</v>
      </c>
    </row>
    <row r="807" spans="1:12" x14ac:dyDescent="0.2">
      <c r="A807" s="118" t="s">
        <v>2697</v>
      </c>
      <c r="B807" s="59" t="s">
        <v>674</v>
      </c>
      <c r="C807" s="59" t="s">
        <v>920</v>
      </c>
      <c r="D807" s="118" t="s">
        <v>228</v>
      </c>
      <c r="E807" s="118" t="s">
        <v>1053</v>
      </c>
      <c r="F807" s="119">
        <v>0.96317594499999992</v>
      </c>
      <c r="G807" s="119">
        <v>3.7640449999999999E-2</v>
      </c>
      <c r="H807" s="74">
        <f t="shared" si="36"/>
        <v>24.588853082255923</v>
      </c>
      <c r="I807" s="119">
        <v>2.4522080000000002E-2</v>
      </c>
      <c r="J807" s="119">
        <v>0</v>
      </c>
      <c r="K807" s="74" t="str">
        <f t="shared" si="37"/>
        <v/>
      </c>
      <c r="L807" s="74">
        <f t="shared" si="38"/>
        <v>2.5459605929008124E-2</v>
      </c>
    </row>
    <row r="808" spans="1:12" x14ac:dyDescent="0.2">
      <c r="A808" s="118" t="s">
        <v>1698</v>
      </c>
      <c r="B808" s="59" t="s">
        <v>866</v>
      </c>
      <c r="C808" s="59" t="s">
        <v>164</v>
      </c>
      <c r="D808" s="118" t="s">
        <v>854</v>
      </c>
      <c r="E808" s="118" t="s">
        <v>1053</v>
      </c>
      <c r="F808" s="119">
        <v>8.3295839999999996E-2</v>
      </c>
      <c r="G808" s="119">
        <v>6.0721449999999996E-2</v>
      </c>
      <c r="H808" s="74">
        <f t="shared" si="36"/>
        <v>0.37176961353854354</v>
      </c>
      <c r="I808" s="119">
        <v>2.3476650000000002E-2</v>
      </c>
      <c r="J808" s="119">
        <v>5.8600000000000006E-6</v>
      </c>
      <c r="K808" s="74" t="str">
        <f t="shared" si="37"/>
        <v/>
      </c>
      <c r="L808" s="74">
        <f t="shared" si="38"/>
        <v>0.28184660842606307</v>
      </c>
    </row>
    <row r="809" spans="1:12" x14ac:dyDescent="0.2">
      <c r="A809" s="118" t="s">
        <v>2140</v>
      </c>
      <c r="B809" s="59" t="s">
        <v>571</v>
      </c>
      <c r="C809" s="59" t="s">
        <v>915</v>
      </c>
      <c r="D809" s="118" t="s">
        <v>228</v>
      </c>
      <c r="E809" s="118" t="s">
        <v>1053</v>
      </c>
      <c r="F809" s="119">
        <v>1.2736653060000001</v>
      </c>
      <c r="G809" s="119">
        <v>0.27968641</v>
      </c>
      <c r="H809" s="74">
        <f t="shared" si="36"/>
        <v>3.5539048751063742</v>
      </c>
      <c r="I809" s="119">
        <v>2.2058930000000001E-2</v>
      </c>
      <c r="J809" s="119">
        <v>5.9807360000000004E-2</v>
      </c>
      <c r="K809" s="74">
        <f t="shared" si="37"/>
        <v>-0.63116696674121719</v>
      </c>
      <c r="L809" s="74">
        <f t="shared" si="38"/>
        <v>1.7319251687303163E-2</v>
      </c>
    </row>
    <row r="810" spans="1:12" x14ac:dyDescent="0.2">
      <c r="A810" s="118" t="s">
        <v>1750</v>
      </c>
      <c r="B810" s="59" t="s">
        <v>392</v>
      </c>
      <c r="C810" s="59" t="s">
        <v>681</v>
      </c>
      <c r="D810" s="118" t="s">
        <v>228</v>
      </c>
      <c r="E810" s="118" t="s">
        <v>1053</v>
      </c>
      <c r="F810" s="119">
        <v>0.83740617000000006</v>
      </c>
      <c r="G810" s="119">
        <v>0.57222298500000002</v>
      </c>
      <c r="H810" s="74">
        <f t="shared" si="36"/>
        <v>0.46342630749095126</v>
      </c>
      <c r="I810" s="119">
        <v>2.1807969999999999E-2</v>
      </c>
      <c r="J810" s="119">
        <v>0.34081138</v>
      </c>
      <c r="K810" s="74">
        <f t="shared" si="37"/>
        <v>-0.93601161440090408</v>
      </c>
      <c r="L810" s="74">
        <f t="shared" si="38"/>
        <v>2.6042284832938356E-2</v>
      </c>
    </row>
    <row r="811" spans="1:12" x14ac:dyDescent="0.2">
      <c r="A811" s="118" t="s">
        <v>2832</v>
      </c>
      <c r="B811" s="59" t="s">
        <v>1046</v>
      </c>
      <c r="C811" s="59" t="s">
        <v>681</v>
      </c>
      <c r="D811" s="118" t="s">
        <v>228</v>
      </c>
      <c r="E811" s="118" t="s">
        <v>1053</v>
      </c>
      <c r="F811" s="119">
        <v>1.528137101</v>
      </c>
      <c r="G811" s="119">
        <v>0.91306694799999999</v>
      </c>
      <c r="H811" s="74">
        <f t="shared" si="36"/>
        <v>0.67363094715810479</v>
      </c>
      <c r="I811" s="119">
        <v>2.0717900000000001E-2</v>
      </c>
      <c r="J811" s="119">
        <v>1.0052773500000001</v>
      </c>
      <c r="K811" s="74">
        <f t="shared" si="37"/>
        <v>-0.97939086163634348</v>
      </c>
      <c r="L811" s="74">
        <f t="shared" si="38"/>
        <v>1.3557618610556856E-2</v>
      </c>
    </row>
    <row r="812" spans="1:12" x14ac:dyDescent="0.2">
      <c r="A812" s="118" t="s">
        <v>2439</v>
      </c>
      <c r="B812" s="59" t="s">
        <v>1028</v>
      </c>
      <c r="C812" s="59" t="s">
        <v>1003</v>
      </c>
      <c r="D812" s="118" t="s">
        <v>228</v>
      </c>
      <c r="E812" s="118" t="s">
        <v>1053</v>
      </c>
      <c r="F812" s="119">
        <v>1.5005402019886E-3</v>
      </c>
      <c r="G812" s="119">
        <v>2.50911673594378E-2</v>
      </c>
      <c r="H812" s="74">
        <f t="shared" si="36"/>
        <v>-0.94019647709120291</v>
      </c>
      <c r="I812" s="119">
        <v>2.0385813826039299E-2</v>
      </c>
      <c r="J812" s="119">
        <v>0</v>
      </c>
      <c r="K812" s="74" t="str">
        <f t="shared" si="37"/>
        <v/>
      </c>
      <c r="L812" s="74">
        <f t="shared" si="38"/>
        <v>13.585649887302504</v>
      </c>
    </row>
    <row r="813" spans="1:12" x14ac:dyDescent="0.2">
      <c r="A813" s="118" t="s">
        <v>2582</v>
      </c>
      <c r="B813" s="59" t="s">
        <v>2583</v>
      </c>
      <c r="C813" s="59" t="s">
        <v>1003</v>
      </c>
      <c r="D813" s="118" t="s">
        <v>229</v>
      </c>
      <c r="E813" s="118" t="s">
        <v>230</v>
      </c>
      <c r="F813" s="119">
        <v>9.1559999999999998E-5</v>
      </c>
      <c r="G813" s="119">
        <v>1.5301800000000001E-3</v>
      </c>
      <c r="H813" s="74">
        <f t="shared" si="36"/>
        <v>-0.94016390228600555</v>
      </c>
      <c r="I813" s="119">
        <v>2.0108089999999999E-2</v>
      </c>
      <c r="J813" s="119">
        <v>0</v>
      </c>
      <c r="K813" s="74" t="str">
        <f t="shared" si="37"/>
        <v/>
      </c>
      <c r="L813" s="74" t="str">
        <f t="shared" si="38"/>
        <v/>
      </c>
    </row>
    <row r="814" spans="1:12" x14ac:dyDescent="0.2">
      <c r="A814" s="118" t="s">
        <v>2376</v>
      </c>
      <c r="B814" s="59" t="s">
        <v>2012</v>
      </c>
      <c r="C814" s="59" t="s">
        <v>295</v>
      </c>
      <c r="D814" s="118" t="s">
        <v>854</v>
      </c>
      <c r="E814" s="118" t="s">
        <v>1053</v>
      </c>
      <c r="F814" s="119">
        <v>0.99821177000000005</v>
      </c>
      <c r="G814" s="119">
        <v>1.4773744199999999</v>
      </c>
      <c r="H814" s="74">
        <f t="shared" si="36"/>
        <v>-0.32433392883572454</v>
      </c>
      <c r="I814" s="119">
        <v>1.9984999999999999E-2</v>
      </c>
      <c r="J814" s="119">
        <v>2.3025161745217799</v>
      </c>
      <c r="K814" s="74">
        <f t="shared" si="37"/>
        <v>-0.99132036498977005</v>
      </c>
      <c r="L814" s="74">
        <f t="shared" si="38"/>
        <v>2.0020801798399952E-2</v>
      </c>
    </row>
    <row r="815" spans="1:12" x14ac:dyDescent="0.2">
      <c r="A815" s="59" t="s">
        <v>2543</v>
      </c>
      <c r="B815" s="59" t="s">
        <v>2544</v>
      </c>
      <c r="C815" s="59" t="s">
        <v>914</v>
      </c>
      <c r="D815" s="118" t="s">
        <v>228</v>
      </c>
      <c r="E815" s="118" t="s">
        <v>3028</v>
      </c>
      <c r="F815" s="119">
        <v>10.480179830000001</v>
      </c>
      <c r="G815" s="119">
        <v>1.6068801499999998</v>
      </c>
      <c r="H815" s="74">
        <f t="shared" si="36"/>
        <v>5.5220668946591953</v>
      </c>
      <c r="I815" s="119">
        <v>1.9870659999999998E-2</v>
      </c>
      <c r="J815" s="119">
        <v>2.7990376733018447</v>
      </c>
      <c r="K815" s="74">
        <f t="shared" si="37"/>
        <v>-0.99290089583661811</v>
      </c>
      <c r="L815" s="74">
        <f t="shared" si="38"/>
        <v>1.8960228089902917E-3</v>
      </c>
    </row>
    <row r="816" spans="1:12" x14ac:dyDescent="0.2">
      <c r="A816" s="118" t="s">
        <v>2726</v>
      </c>
      <c r="B816" s="59" t="s">
        <v>222</v>
      </c>
      <c r="C816" s="59" t="s">
        <v>920</v>
      </c>
      <c r="D816" s="118" t="s">
        <v>228</v>
      </c>
      <c r="E816" s="118" t="s">
        <v>230</v>
      </c>
      <c r="F816" s="119">
        <v>7.9950889999999997E-2</v>
      </c>
      <c r="G816" s="119">
        <v>4.3566379999999995E-2</v>
      </c>
      <c r="H816" s="74">
        <f t="shared" si="36"/>
        <v>0.83515109586796066</v>
      </c>
      <c r="I816" s="119">
        <v>1.9324099999999997E-2</v>
      </c>
      <c r="J816" s="119">
        <v>0</v>
      </c>
      <c r="K816" s="74" t="str">
        <f t="shared" si="37"/>
        <v/>
      </c>
      <c r="L816" s="74">
        <f t="shared" si="38"/>
        <v>0.24169962335628781</v>
      </c>
    </row>
    <row r="817" spans="1:12" x14ac:dyDescent="0.2">
      <c r="A817" s="118" t="s">
        <v>1987</v>
      </c>
      <c r="B817" s="59" t="s">
        <v>1988</v>
      </c>
      <c r="C817" s="59" t="s">
        <v>1989</v>
      </c>
      <c r="D817" s="118" t="s">
        <v>228</v>
      </c>
      <c r="E817" s="118" t="s">
        <v>1053</v>
      </c>
      <c r="F817" s="119">
        <v>1.9514480000000001E-2</v>
      </c>
      <c r="G817" s="119">
        <v>1.8959980000000001E-2</v>
      </c>
      <c r="H817" s="74">
        <f t="shared" si="36"/>
        <v>2.9245811440729241E-2</v>
      </c>
      <c r="I817" s="119">
        <v>1.451476E-2</v>
      </c>
      <c r="J817" s="119">
        <v>0</v>
      </c>
      <c r="K817" s="74" t="str">
        <f t="shared" si="37"/>
        <v/>
      </c>
      <c r="L817" s="74">
        <f t="shared" si="38"/>
        <v>0.74379435168141805</v>
      </c>
    </row>
    <row r="818" spans="1:12" x14ac:dyDescent="0.2">
      <c r="A818" s="118" t="s">
        <v>2367</v>
      </c>
      <c r="B818" s="59" t="s">
        <v>387</v>
      </c>
      <c r="C818" s="59" t="s">
        <v>916</v>
      </c>
      <c r="D818" s="118" t="s">
        <v>228</v>
      </c>
      <c r="E818" s="118" t="s">
        <v>230</v>
      </c>
      <c r="F818" s="119">
        <v>0.73155999999999999</v>
      </c>
      <c r="G818" s="119">
        <v>0.18373948499999998</v>
      </c>
      <c r="H818" s="74">
        <f t="shared" si="36"/>
        <v>2.9815067512570859</v>
      </c>
      <c r="I818" s="119">
        <v>1.408218E-2</v>
      </c>
      <c r="J818" s="119">
        <v>2.101693E-2</v>
      </c>
      <c r="K818" s="74">
        <f t="shared" si="37"/>
        <v>-0.32996017972177671</v>
      </c>
      <c r="L818" s="74">
        <f t="shared" si="38"/>
        <v>1.9249521570342831E-2</v>
      </c>
    </row>
    <row r="819" spans="1:12" x14ac:dyDescent="0.2">
      <c r="A819" s="118" t="s">
        <v>2803</v>
      </c>
      <c r="B819" s="59" t="s">
        <v>2804</v>
      </c>
      <c r="C819" s="59" t="s">
        <v>1003</v>
      </c>
      <c r="D819" s="118" t="s">
        <v>229</v>
      </c>
      <c r="E819" s="118" t="s">
        <v>230</v>
      </c>
      <c r="F819" s="119">
        <v>4.1120000000000002E-3</v>
      </c>
      <c r="G819" s="119">
        <v>9.8182500000000006E-3</v>
      </c>
      <c r="H819" s="74">
        <f t="shared" si="36"/>
        <v>-0.58118809360120183</v>
      </c>
      <c r="I819" s="119">
        <v>1.393025E-2</v>
      </c>
      <c r="J819" s="119">
        <v>0</v>
      </c>
      <c r="K819" s="74" t="str">
        <f t="shared" si="37"/>
        <v/>
      </c>
      <c r="L819" s="74">
        <f t="shared" si="38"/>
        <v>3.3877067120622568</v>
      </c>
    </row>
    <row r="820" spans="1:12" x14ac:dyDescent="0.2">
      <c r="A820" s="118" t="s">
        <v>2383</v>
      </c>
      <c r="B820" s="59" t="s">
        <v>89</v>
      </c>
      <c r="C820" s="59" t="s">
        <v>921</v>
      </c>
      <c r="D820" s="118" t="s">
        <v>229</v>
      </c>
      <c r="E820" s="118" t="s">
        <v>230</v>
      </c>
      <c r="F820" s="119">
        <v>0.183666311</v>
      </c>
      <c r="G820" s="119">
        <v>0.16799878299999998</v>
      </c>
      <c r="H820" s="74">
        <f t="shared" si="36"/>
        <v>9.325977081631609E-2</v>
      </c>
      <c r="I820" s="119">
        <v>1.353904E-2</v>
      </c>
      <c r="J820" s="119">
        <v>1.6696700000000002E-2</v>
      </c>
      <c r="K820" s="74">
        <f t="shared" si="37"/>
        <v>-0.18911880790814961</v>
      </c>
      <c r="L820" s="74">
        <f t="shared" si="38"/>
        <v>7.3715424055095222E-2</v>
      </c>
    </row>
    <row r="821" spans="1:12" x14ac:dyDescent="0.2">
      <c r="A821" s="118" t="s">
        <v>3020</v>
      </c>
      <c r="B821" s="59" t="s">
        <v>215</v>
      </c>
      <c r="C821" s="59" t="s">
        <v>914</v>
      </c>
      <c r="D821" s="118" t="s">
        <v>228</v>
      </c>
      <c r="E821" s="118" t="s">
        <v>3028</v>
      </c>
      <c r="F821" s="119">
        <v>3.2363915E-2</v>
      </c>
      <c r="G821" s="119">
        <v>0.33612596</v>
      </c>
      <c r="H821" s="74">
        <f t="shared" si="36"/>
        <v>-0.90371491984730956</v>
      </c>
      <c r="I821" s="119">
        <v>1.347811E-2</v>
      </c>
      <c r="J821" s="119">
        <v>9.0063050000000006E-2</v>
      </c>
      <c r="K821" s="74">
        <f t="shared" si="37"/>
        <v>-0.85034806171898469</v>
      </c>
      <c r="L821" s="74">
        <f t="shared" si="38"/>
        <v>0.41645486956692351</v>
      </c>
    </row>
    <row r="822" spans="1:12" x14ac:dyDescent="0.2">
      <c r="A822" s="118" t="s">
        <v>2074</v>
      </c>
      <c r="B822" s="59" t="s">
        <v>1160</v>
      </c>
      <c r="C822" s="59" t="s">
        <v>1003</v>
      </c>
      <c r="D822" s="118" t="s">
        <v>229</v>
      </c>
      <c r="E822" s="118" t="s">
        <v>230</v>
      </c>
      <c r="F822" s="119">
        <v>0.17534952200000001</v>
      </c>
      <c r="G822" s="119">
        <v>0.45837353600000003</v>
      </c>
      <c r="H822" s="74">
        <f t="shared" si="36"/>
        <v>-0.6174527798219136</v>
      </c>
      <c r="I822" s="119">
        <v>1.3200100000000001E-2</v>
      </c>
      <c r="J822" s="119">
        <v>0.22119615000000001</v>
      </c>
      <c r="K822" s="74">
        <f t="shared" si="37"/>
        <v>-0.94032400654351356</v>
      </c>
      <c r="L822" s="74">
        <f t="shared" si="38"/>
        <v>7.527879089399514E-2</v>
      </c>
    </row>
    <row r="823" spans="1:12" x14ac:dyDescent="0.2">
      <c r="A823" s="118" t="s">
        <v>2664</v>
      </c>
      <c r="B823" s="59" t="s">
        <v>964</v>
      </c>
      <c r="C823" s="59" t="s">
        <v>920</v>
      </c>
      <c r="D823" s="118" t="s">
        <v>228</v>
      </c>
      <c r="E823" s="118" t="s">
        <v>1053</v>
      </c>
      <c r="F823" s="119">
        <v>0.23748195999999999</v>
      </c>
      <c r="G823" s="119">
        <v>2.5723917099999998</v>
      </c>
      <c r="H823" s="74">
        <f t="shared" si="36"/>
        <v>-0.90768048307852767</v>
      </c>
      <c r="I823" s="119">
        <v>1.3124700000000001E-2</v>
      </c>
      <c r="J823" s="119">
        <v>5.7511368200000001</v>
      </c>
      <c r="K823" s="74">
        <f t="shared" si="37"/>
        <v>-0.99771789466834493</v>
      </c>
      <c r="L823" s="74">
        <f t="shared" si="38"/>
        <v>5.5266092632888841E-2</v>
      </c>
    </row>
    <row r="824" spans="1:12" x14ac:dyDescent="0.2">
      <c r="A824" s="118" t="s">
        <v>1808</v>
      </c>
      <c r="B824" s="59" t="s">
        <v>1809</v>
      </c>
      <c r="C824" s="59" t="s">
        <v>164</v>
      </c>
      <c r="D824" s="118" t="s">
        <v>854</v>
      </c>
      <c r="E824" s="118" t="s">
        <v>230</v>
      </c>
      <c r="F824" s="119">
        <v>0.10297288</v>
      </c>
      <c r="G824" s="119">
        <v>0.37475004000000001</v>
      </c>
      <c r="H824" s="74">
        <f t="shared" si="36"/>
        <v>-0.72522249764136115</v>
      </c>
      <c r="I824" s="119">
        <v>1.3037190000000001E-2</v>
      </c>
      <c r="J824" s="119">
        <v>0.13250243</v>
      </c>
      <c r="K824" s="74">
        <f t="shared" si="37"/>
        <v>-0.90160791768120785</v>
      </c>
      <c r="L824" s="74">
        <f t="shared" si="38"/>
        <v>0.12660799620249527</v>
      </c>
    </row>
    <row r="825" spans="1:12" x14ac:dyDescent="0.2">
      <c r="A825" s="118" t="s">
        <v>2695</v>
      </c>
      <c r="B825" s="59" t="s">
        <v>224</v>
      </c>
      <c r="C825" s="59" t="s">
        <v>920</v>
      </c>
      <c r="D825" s="118" t="s">
        <v>228</v>
      </c>
      <c r="E825" s="118" t="s">
        <v>230</v>
      </c>
      <c r="F825" s="119">
        <v>0.16850028</v>
      </c>
      <c r="G825" s="119">
        <v>0.218344806</v>
      </c>
      <c r="H825" s="74">
        <f t="shared" si="36"/>
        <v>-0.22828354341527135</v>
      </c>
      <c r="I825" s="119">
        <v>1.234914E-2</v>
      </c>
      <c r="J825" s="119">
        <v>2.5381020000000001E-2</v>
      </c>
      <c r="K825" s="74">
        <f t="shared" si="37"/>
        <v>-0.51344981407366608</v>
      </c>
      <c r="L825" s="74">
        <f t="shared" si="38"/>
        <v>7.3288542903311493E-2</v>
      </c>
    </row>
    <row r="826" spans="1:12" x14ac:dyDescent="0.2">
      <c r="A826" s="118" t="s">
        <v>2855</v>
      </c>
      <c r="B826" s="59" t="s">
        <v>2282</v>
      </c>
      <c r="C826" s="59" t="s">
        <v>1989</v>
      </c>
      <c r="D826" s="118" t="s">
        <v>228</v>
      </c>
      <c r="E826" s="118" t="s">
        <v>1053</v>
      </c>
      <c r="F826" s="119">
        <v>1.3086780000000001E-2</v>
      </c>
      <c r="G826" s="119">
        <v>7.3564630000000006E-2</v>
      </c>
      <c r="H826" s="74">
        <f t="shared" si="36"/>
        <v>-0.82210499801331149</v>
      </c>
      <c r="I826" s="119">
        <v>1.22042E-2</v>
      </c>
      <c r="J826" s="119">
        <v>8.7252E-4</v>
      </c>
      <c r="K826" s="74">
        <f t="shared" si="37"/>
        <v>12.987301150689955</v>
      </c>
      <c r="L826" s="74">
        <f t="shared" si="38"/>
        <v>0.93255942256231095</v>
      </c>
    </row>
    <row r="827" spans="1:12" x14ac:dyDescent="0.2">
      <c r="A827" s="118" t="s">
        <v>1686</v>
      </c>
      <c r="B827" s="59" t="s">
        <v>1621</v>
      </c>
      <c r="C827" s="59" t="s">
        <v>164</v>
      </c>
      <c r="D827" s="118" t="s">
        <v>854</v>
      </c>
      <c r="E827" s="118" t="s">
        <v>230</v>
      </c>
      <c r="F827" s="119">
        <v>0</v>
      </c>
      <c r="G827" s="119">
        <v>1.21916E-2</v>
      </c>
      <c r="H827" s="74">
        <f t="shared" si="36"/>
        <v>-1</v>
      </c>
      <c r="I827" s="119">
        <v>1.1667149999999999E-2</v>
      </c>
      <c r="J827" s="119">
        <v>0</v>
      </c>
      <c r="K827" s="74" t="str">
        <f t="shared" si="37"/>
        <v/>
      </c>
      <c r="L827" s="74" t="str">
        <f t="shared" si="38"/>
        <v/>
      </c>
    </row>
    <row r="828" spans="1:12" x14ac:dyDescent="0.2">
      <c r="A828" s="118" t="s">
        <v>1970</v>
      </c>
      <c r="B828" s="59" t="s">
        <v>40</v>
      </c>
      <c r="C828" s="59" t="s">
        <v>1950</v>
      </c>
      <c r="D828" s="118" t="s">
        <v>229</v>
      </c>
      <c r="E828" s="118" t="s">
        <v>230</v>
      </c>
      <c r="F828" s="119">
        <v>0.10965288000000001</v>
      </c>
      <c r="G828" s="119">
        <v>9.4137699999999991E-2</v>
      </c>
      <c r="H828" s="74">
        <f t="shared" si="36"/>
        <v>0.16481367188703366</v>
      </c>
      <c r="I828" s="119">
        <v>1.111097E-2</v>
      </c>
      <c r="J828" s="119">
        <v>2.6949999999999999E-3</v>
      </c>
      <c r="K828" s="74">
        <f t="shared" si="37"/>
        <v>3.1228089053803343</v>
      </c>
      <c r="L828" s="74">
        <f t="shared" si="38"/>
        <v>0.10132857431560392</v>
      </c>
    </row>
    <row r="829" spans="1:12" x14ac:dyDescent="0.2">
      <c r="A829" s="118" t="s">
        <v>2874</v>
      </c>
      <c r="B829" s="59" t="s">
        <v>1015</v>
      </c>
      <c r="C829" s="59" t="s">
        <v>681</v>
      </c>
      <c r="D829" s="118" t="s">
        <v>228</v>
      </c>
      <c r="E829" s="118" t="s">
        <v>1053</v>
      </c>
      <c r="F829" s="119">
        <v>7.0564399999999998E-3</v>
      </c>
      <c r="G829" s="119">
        <v>4.1160730000000006E-2</v>
      </c>
      <c r="H829" s="74">
        <f t="shared" si="36"/>
        <v>-0.82856377911664836</v>
      </c>
      <c r="I829" s="119">
        <v>1.0912669999999999E-2</v>
      </c>
      <c r="J829" s="119">
        <v>0</v>
      </c>
      <c r="K829" s="74" t="str">
        <f t="shared" si="37"/>
        <v/>
      </c>
      <c r="L829" s="74">
        <f t="shared" si="38"/>
        <v>1.5464837793561625</v>
      </c>
    </row>
    <row r="830" spans="1:12" x14ac:dyDescent="0.2">
      <c r="A830" s="118" t="s">
        <v>2875</v>
      </c>
      <c r="B830" s="59" t="s">
        <v>317</v>
      </c>
      <c r="C830" s="59" t="s">
        <v>681</v>
      </c>
      <c r="D830" s="118" t="s">
        <v>228</v>
      </c>
      <c r="E830" s="118" t="s">
        <v>1053</v>
      </c>
      <c r="F830" s="119">
        <v>9.0862656E-2</v>
      </c>
      <c r="G830" s="119">
        <v>5.6019632E-2</v>
      </c>
      <c r="H830" s="74">
        <f t="shared" si="36"/>
        <v>0.62197880914319459</v>
      </c>
      <c r="I830" s="119">
        <v>1.04031E-2</v>
      </c>
      <c r="J830" s="119">
        <v>0</v>
      </c>
      <c r="K830" s="74" t="str">
        <f t="shared" si="37"/>
        <v/>
      </c>
      <c r="L830" s="74">
        <f t="shared" si="38"/>
        <v>0.11449258097848251</v>
      </c>
    </row>
    <row r="831" spans="1:12" x14ac:dyDescent="0.2">
      <c r="A831" s="118" t="s">
        <v>3008</v>
      </c>
      <c r="B831" s="59" t="s">
        <v>984</v>
      </c>
      <c r="C831" s="59" t="s">
        <v>914</v>
      </c>
      <c r="D831" s="118" t="s">
        <v>228</v>
      </c>
      <c r="E831" s="118" t="s">
        <v>3028</v>
      </c>
      <c r="F831" s="119">
        <v>1.0402956999999999</v>
      </c>
      <c r="G831" s="119">
        <v>2.2448242</v>
      </c>
      <c r="H831" s="74">
        <f t="shared" si="36"/>
        <v>-0.5365803255328413</v>
      </c>
      <c r="I831" s="119">
        <v>1.030353E-2</v>
      </c>
      <c r="J831" s="119">
        <v>4.9313375800000001</v>
      </c>
      <c r="K831" s="74">
        <f t="shared" si="37"/>
        <v>-0.99791060136669851</v>
      </c>
      <c r="L831" s="74">
        <f t="shared" si="38"/>
        <v>9.9044242901321234E-3</v>
      </c>
    </row>
    <row r="832" spans="1:12" x14ac:dyDescent="0.2">
      <c r="A832" s="118" t="s">
        <v>2495</v>
      </c>
      <c r="B832" s="59" t="s">
        <v>68</v>
      </c>
      <c r="C832" s="59" t="s">
        <v>914</v>
      </c>
      <c r="D832" s="118" t="s">
        <v>228</v>
      </c>
      <c r="E832" s="118" t="s">
        <v>3028</v>
      </c>
      <c r="F832" s="119">
        <v>2.0762455630000001</v>
      </c>
      <c r="G832" s="119">
        <v>0.7782936800000001</v>
      </c>
      <c r="H832" s="74">
        <f t="shared" si="36"/>
        <v>1.667689095201184</v>
      </c>
      <c r="I832" s="119">
        <v>1.0174239999999999E-2</v>
      </c>
      <c r="J832" s="119">
        <v>0.60640316000000005</v>
      </c>
      <c r="K832" s="74">
        <f t="shared" si="37"/>
        <v>-0.983221987167745</v>
      </c>
      <c r="L832" s="74">
        <f t="shared" si="38"/>
        <v>4.9003066791863861E-3</v>
      </c>
    </row>
    <row r="833" spans="1:12" x14ac:dyDescent="0.2">
      <c r="A833" s="118" t="s">
        <v>2702</v>
      </c>
      <c r="B833" s="59" t="s">
        <v>342</v>
      </c>
      <c r="C833" s="59" t="s">
        <v>920</v>
      </c>
      <c r="D833" s="118" t="s">
        <v>228</v>
      </c>
      <c r="E833" s="118" t="s">
        <v>1053</v>
      </c>
      <c r="F833" s="119">
        <v>0.17045950099999999</v>
      </c>
      <c r="G833" s="119">
        <v>0.16785788500000001</v>
      </c>
      <c r="H833" s="74">
        <f t="shared" si="36"/>
        <v>1.549892041115597E-2</v>
      </c>
      <c r="I833" s="119">
        <v>1.0098909999999999E-2</v>
      </c>
      <c r="J833" s="119">
        <v>1.562333E-2</v>
      </c>
      <c r="K833" s="74">
        <f t="shared" si="37"/>
        <v>-0.35360067283991314</v>
      </c>
      <c r="L833" s="74">
        <f t="shared" si="38"/>
        <v>5.9245216258142164E-2</v>
      </c>
    </row>
    <row r="834" spans="1:12" x14ac:dyDescent="0.2">
      <c r="A834" s="118" t="s">
        <v>2666</v>
      </c>
      <c r="B834" s="59" t="s">
        <v>1395</v>
      </c>
      <c r="C834" s="59" t="s">
        <v>920</v>
      </c>
      <c r="D834" s="118" t="s">
        <v>228</v>
      </c>
      <c r="E834" s="118" t="s">
        <v>1053</v>
      </c>
      <c r="F834" s="119">
        <v>2.0230456499999998</v>
      </c>
      <c r="G834" s="119">
        <v>0.17371748000000001</v>
      </c>
      <c r="H834" s="74">
        <f t="shared" si="36"/>
        <v>10.645607857079206</v>
      </c>
      <c r="I834" s="119">
        <v>9.75E-3</v>
      </c>
      <c r="J834" s="119">
        <v>1.881352E-2</v>
      </c>
      <c r="K834" s="74">
        <f t="shared" si="37"/>
        <v>-0.48175567357942584</v>
      </c>
      <c r="L834" s="74">
        <f t="shared" si="38"/>
        <v>4.8194661351314543E-3</v>
      </c>
    </row>
    <row r="835" spans="1:12" x14ac:dyDescent="0.2">
      <c r="A835" s="118" t="s">
        <v>1899</v>
      </c>
      <c r="B835" s="59" t="s">
        <v>532</v>
      </c>
      <c r="C835" s="59" t="s">
        <v>919</v>
      </c>
      <c r="D835" s="118" t="s">
        <v>229</v>
      </c>
      <c r="E835" s="118" t="s">
        <v>230</v>
      </c>
      <c r="F835" s="119">
        <v>0.104418128</v>
      </c>
      <c r="G835" s="119">
        <v>0.26635465999999997</v>
      </c>
      <c r="H835" s="74">
        <f t="shared" si="36"/>
        <v>-0.60797333900597039</v>
      </c>
      <c r="I835" s="119">
        <v>9.1572600000000004E-3</v>
      </c>
      <c r="J835" s="119">
        <v>4.36543E-2</v>
      </c>
      <c r="K835" s="74">
        <f t="shared" si="37"/>
        <v>-0.79023234824519006</v>
      </c>
      <c r="L835" s="74">
        <f t="shared" si="38"/>
        <v>8.7697990525170119E-2</v>
      </c>
    </row>
    <row r="836" spans="1:12" x14ac:dyDescent="0.2">
      <c r="A836" s="118" t="s">
        <v>2708</v>
      </c>
      <c r="B836" s="59" t="s">
        <v>236</v>
      </c>
      <c r="C836" s="59" t="s">
        <v>920</v>
      </c>
      <c r="D836" s="118" t="s">
        <v>228</v>
      </c>
      <c r="E836" s="118" t="s">
        <v>230</v>
      </c>
      <c r="F836" s="119">
        <v>3.3715349999999998E-2</v>
      </c>
      <c r="G836" s="119">
        <v>1.7040619999999999E-2</v>
      </c>
      <c r="H836" s="74">
        <f t="shared" si="36"/>
        <v>0.9785283634046178</v>
      </c>
      <c r="I836" s="119">
        <v>8.6284699999999992E-3</v>
      </c>
      <c r="J836" s="119">
        <v>0</v>
      </c>
      <c r="K836" s="74" t="str">
        <f t="shared" si="37"/>
        <v/>
      </c>
      <c r="L836" s="74">
        <f t="shared" si="38"/>
        <v>0.25592111604951451</v>
      </c>
    </row>
    <row r="837" spans="1:12" x14ac:dyDescent="0.2">
      <c r="A837" s="118" t="s">
        <v>2711</v>
      </c>
      <c r="B837" s="59" t="s">
        <v>298</v>
      </c>
      <c r="C837" s="59" t="s">
        <v>920</v>
      </c>
      <c r="D837" s="118" t="s">
        <v>228</v>
      </c>
      <c r="E837" s="118" t="s">
        <v>230</v>
      </c>
      <c r="F837" s="119">
        <v>0.26140481999999998</v>
      </c>
      <c r="G837" s="119">
        <v>5.6094449999999997E-2</v>
      </c>
      <c r="H837" s="74">
        <f t="shared" si="36"/>
        <v>3.6600834841949608</v>
      </c>
      <c r="I837" s="119">
        <v>7.0627799999999994E-3</v>
      </c>
      <c r="J837" s="119">
        <v>0</v>
      </c>
      <c r="K837" s="74" t="str">
        <f t="shared" si="37"/>
        <v/>
      </c>
      <c r="L837" s="74">
        <f t="shared" si="38"/>
        <v>2.7018553062640543E-2</v>
      </c>
    </row>
    <row r="838" spans="1:12" x14ac:dyDescent="0.2">
      <c r="A838" s="118" t="s">
        <v>2429</v>
      </c>
      <c r="B838" s="59" t="s">
        <v>1628</v>
      </c>
      <c r="C838" s="59" t="s">
        <v>1003</v>
      </c>
      <c r="D838" s="118" t="s">
        <v>228</v>
      </c>
      <c r="E838" s="118" t="s">
        <v>1053</v>
      </c>
      <c r="F838" s="119">
        <v>6.8991999999999994E-3</v>
      </c>
      <c r="G838" s="119">
        <v>0.52339999999999998</v>
      </c>
      <c r="H838" s="74">
        <f t="shared" si="36"/>
        <v>-0.98681849445930458</v>
      </c>
      <c r="I838" s="119">
        <v>6.8991999999999994E-3</v>
      </c>
      <c r="J838" s="119">
        <v>0.27735396999999995</v>
      </c>
      <c r="K838" s="74">
        <f t="shared" si="37"/>
        <v>-0.9751249279035018</v>
      </c>
      <c r="L838" s="74">
        <f t="shared" si="38"/>
        <v>1</v>
      </c>
    </row>
    <row r="839" spans="1:12" x14ac:dyDescent="0.2">
      <c r="A839" s="118" t="s">
        <v>2805</v>
      </c>
      <c r="B839" s="59" t="s">
        <v>2806</v>
      </c>
      <c r="C839" s="59" t="s">
        <v>1003</v>
      </c>
      <c r="D839" s="118" t="s">
        <v>229</v>
      </c>
      <c r="E839" s="118" t="s">
        <v>230</v>
      </c>
      <c r="F839" s="119">
        <v>1.4777879999999998E-2</v>
      </c>
      <c r="G839" s="119">
        <v>5.26918E-3</v>
      </c>
      <c r="H839" s="74">
        <f t="shared" ref="H839:H902" si="39">IF(ISERROR(F839/G839-1),"",IF((F839/G839-1)&gt;10000%,"",F839/G839-1))</f>
        <v>1.8045881901927809</v>
      </c>
      <c r="I839" s="119">
        <v>6.1378800000000001E-3</v>
      </c>
      <c r="J839" s="119">
        <v>0</v>
      </c>
      <c r="K839" s="74" t="str">
        <f t="shared" ref="K839:K902" si="40">IF(ISERROR(I839/J839-1),"",IF((I839/J839-1)&gt;10000%,"",I839/J839-1))</f>
        <v/>
      </c>
      <c r="L839" s="74">
        <f t="shared" ref="L839:L902" si="41">IF(ISERROR(I839/F839),"",IF(I839/F839&gt;10000%,"",I839/F839))</f>
        <v>0.41534239011279023</v>
      </c>
    </row>
    <row r="840" spans="1:12" x14ac:dyDescent="0.2">
      <c r="A840" s="118" t="s">
        <v>2686</v>
      </c>
      <c r="B840" s="59" t="s">
        <v>265</v>
      </c>
      <c r="C840" s="59" t="s">
        <v>920</v>
      </c>
      <c r="D840" s="118" t="s">
        <v>228</v>
      </c>
      <c r="E840" s="118" t="s">
        <v>230</v>
      </c>
      <c r="F840" s="119">
        <v>0.27278338699999999</v>
      </c>
      <c r="G840" s="119">
        <v>0.43226313</v>
      </c>
      <c r="H840" s="74">
        <f t="shared" si="39"/>
        <v>-0.36894135060744138</v>
      </c>
      <c r="I840" s="119">
        <v>6.1090699999999994E-3</v>
      </c>
      <c r="J840" s="119">
        <v>0.19173917000000001</v>
      </c>
      <c r="K840" s="74">
        <f t="shared" si="40"/>
        <v>-0.96813864376277414</v>
      </c>
      <c r="L840" s="74">
        <f t="shared" si="41"/>
        <v>2.2395315444924804E-2</v>
      </c>
    </row>
    <row r="841" spans="1:12" x14ac:dyDescent="0.2">
      <c r="A841" s="118" t="s">
        <v>1764</v>
      </c>
      <c r="B841" s="118" t="s">
        <v>1516</v>
      </c>
      <c r="C841" s="118" t="s">
        <v>681</v>
      </c>
      <c r="D841" s="118" t="s">
        <v>228</v>
      </c>
      <c r="E841" s="118" t="s">
        <v>1053</v>
      </c>
      <c r="F841" s="119">
        <v>0</v>
      </c>
      <c r="G841" s="119">
        <v>3.4010400000000001E-3</v>
      </c>
      <c r="H841" s="74">
        <f t="shared" si="39"/>
        <v>-1</v>
      </c>
      <c r="I841" s="119">
        <v>5.9925100000000004E-3</v>
      </c>
      <c r="J841" s="119">
        <v>0</v>
      </c>
      <c r="K841" s="74" t="str">
        <f t="shared" si="40"/>
        <v/>
      </c>
      <c r="L841" s="74" t="str">
        <f t="shared" si="41"/>
        <v/>
      </c>
    </row>
    <row r="842" spans="1:12" x14ac:dyDescent="0.2">
      <c r="A842" s="118" t="s">
        <v>2038</v>
      </c>
      <c r="B842" s="59" t="s">
        <v>2039</v>
      </c>
      <c r="C842" s="59" t="s">
        <v>295</v>
      </c>
      <c r="D842" s="118" t="s">
        <v>854</v>
      </c>
      <c r="E842" s="118" t="s">
        <v>230</v>
      </c>
      <c r="F842" s="119">
        <v>2.7808501899999998</v>
      </c>
      <c r="G842" s="119">
        <v>2.0082593399999999</v>
      </c>
      <c r="H842" s="74">
        <f t="shared" si="39"/>
        <v>0.38470671322758543</v>
      </c>
      <c r="I842" s="119">
        <v>5.9303799999999999E-3</v>
      </c>
      <c r="J842" s="119">
        <v>4.2253422199999999</v>
      </c>
      <c r="K842" s="74">
        <f t="shared" si="40"/>
        <v>-0.9985964734473034</v>
      </c>
      <c r="L842" s="74">
        <f t="shared" si="41"/>
        <v>2.1325780228384039E-3</v>
      </c>
    </row>
    <row r="843" spans="1:12" x14ac:dyDescent="0.2">
      <c r="A843" s="118" t="s">
        <v>2483</v>
      </c>
      <c r="B843" s="59" t="s">
        <v>331</v>
      </c>
      <c r="C843" s="59" t="s">
        <v>914</v>
      </c>
      <c r="D843" s="118" t="s">
        <v>228</v>
      </c>
      <c r="E843" s="118" t="s">
        <v>3028</v>
      </c>
      <c r="F843" s="119">
        <v>0.36320850999999998</v>
      </c>
      <c r="G843" s="119">
        <v>2.0280000000000002E-4</v>
      </c>
      <c r="H843" s="74" t="str">
        <f t="shared" si="39"/>
        <v/>
      </c>
      <c r="I843" s="119">
        <v>5.6800000000000002E-3</v>
      </c>
      <c r="J843" s="119">
        <v>0</v>
      </c>
      <c r="K843" s="74" t="str">
        <f t="shared" si="40"/>
        <v/>
      </c>
      <c r="L843" s="74">
        <f t="shared" si="41"/>
        <v>1.5638400102464561E-2</v>
      </c>
    </row>
    <row r="844" spans="1:12" x14ac:dyDescent="0.2">
      <c r="A844" s="118" t="s">
        <v>2156</v>
      </c>
      <c r="B844" s="59" t="s">
        <v>407</v>
      </c>
      <c r="C844" s="59" t="s">
        <v>915</v>
      </c>
      <c r="D844" s="118" t="s">
        <v>228</v>
      </c>
      <c r="E844" s="118" t="s">
        <v>1053</v>
      </c>
      <c r="F844" s="119">
        <v>0.10464328000000001</v>
      </c>
      <c r="G844" s="119">
        <v>0.51815149999999999</v>
      </c>
      <c r="H844" s="74">
        <f t="shared" si="39"/>
        <v>-0.79804501193183852</v>
      </c>
      <c r="I844" s="119">
        <v>4.6015200000000004E-3</v>
      </c>
      <c r="J844" s="119">
        <v>0.27151296000000003</v>
      </c>
      <c r="K844" s="74">
        <f t="shared" si="40"/>
        <v>-0.98305230070785576</v>
      </c>
      <c r="L844" s="74">
        <f t="shared" si="41"/>
        <v>4.3973392271343177E-2</v>
      </c>
    </row>
    <row r="845" spans="1:12" x14ac:dyDescent="0.2">
      <c r="A845" s="118" t="s">
        <v>2506</v>
      </c>
      <c r="B845" s="59" t="s">
        <v>1801</v>
      </c>
      <c r="C845" s="59" t="s">
        <v>914</v>
      </c>
      <c r="D845" s="118" t="s">
        <v>228</v>
      </c>
      <c r="E845" s="118" t="s">
        <v>3028</v>
      </c>
      <c r="F845" s="119">
        <v>0.55904718000000009</v>
      </c>
      <c r="G845" s="119">
        <v>6.6164410000000007E-2</v>
      </c>
      <c r="H845" s="74">
        <f t="shared" si="39"/>
        <v>7.4493639405233125</v>
      </c>
      <c r="I845" s="119">
        <v>3.3116199999999999E-3</v>
      </c>
      <c r="J845" s="119">
        <v>1.5275999999999999E-4</v>
      </c>
      <c r="K845" s="74">
        <f t="shared" si="40"/>
        <v>20.67858078030898</v>
      </c>
      <c r="L845" s="74">
        <f t="shared" si="41"/>
        <v>5.9236860831674339E-3</v>
      </c>
    </row>
    <row r="846" spans="1:12" x14ac:dyDescent="0.2">
      <c r="A846" s="118" t="s">
        <v>1924</v>
      </c>
      <c r="B846" s="59" t="s">
        <v>955</v>
      </c>
      <c r="C846" s="59" t="s">
        <v>919</v>
      </c>
      <c r="D846" s="118" t="s">
        <v>854</v>
      </c>
      <c r="E846" s="118" t="s">
        <v>230</v>
      </c>
      <c r="F846" s="119">
        <v>0.51752118000000003</v>
      </c>
      <c r="G846" s="119">
        <v>2.9549590000000001E-2</v>
      </c>
      <c r="H846" s="74">
        <f t="shared" si="39"/>
        <v>16.513650104789949</v>
      </c>
      <c r="I846" s="119">
        <v>3.2223400000000002E-3</v>
      </c>
      <c r="J846" s="119">
        <v>0</v>
      </c>
      <c r="K846" s="74" t="str">
        <f t="shared" si="40"/>
        <v/>
      </c>
      <c r="L846" s="74">
        <f t="shared" si="41"/>
        <v>6.2264891264933349E-3</v>
      </c>
    </row>
    <row r="847" spans="1:12" x14ac:dyDescent="0.2">
      <c r="A847" s="118" t="s">
        <v>1920</v>
      </c>
      <c r="B847" s="59" t="s">
        <v>968</v>
      </c>
      <c r="C847" s="59" t="s">
        <v>919</v>
      </c>
      <c r="D847" s="118" t="s">
        <v>229</v>
      </c>
      <c r="E847" s="118" t="s">
        <v>230</v>
      </c>
      <c r="F847" s="119">
        <v>0.12973401500000001</v>
      </c>
      <c r="G847" s="119">
        <v>2.706595E-3</v>
      </c>
      <c r="H847" s="74">
        <f t="shared" si="39"/>
        <v>46.932555480225155</v>
      </c>
      <c r="I847" s="119">
        <v>3.2020199999999999E-3</v>
      </c>
      <c r="J847" s="119">
        <v>0</v>
      </c>
      <c r="K847" s="74" t="str">
        <f t="shared" si="40"/>
        <v/>
      </c>
      <c r="L847" s="74">
        <f t="shared" si="41"/>
        <v>2.4681422216062607E-2</v>
      </c>
    </row>
    <row r="848" spans="1:12" x14ac:dyDescent="0.2">
      <c r="A848" s="118" t="s">
        <v>2524</v>
      </c>
      <c r="B848" s="59" t="s">
        <v>987</v>
      </c>
      <c r="C848" s="59" t="s">
        <v>914</v>
      </c>
      <c r="D848" s="118" t="s">
        <v>228</v>
      </c>
      <c r="E848" s="118" t="s">
        <v>1053</v>
      </c>
      <c r="F848" s="119">
        <v>6.9013E-3</v>
      </c>
      <c r="G848" s="119">
        <v>1.5396700000000001E-2</v>
      </c>
      <c r="H848" s="74">
        <f t="shared" si="39"/>
        <v>-0.55176758656075653</v>
      </c>
      <c r="I848" s="119">
        <v>2.9278000000000004E-3</v>
      </c>
      <c r="J848" s="119">
        <v>0</v>
      </c>
      <c r="K848" s="74" t="str">
        <f t="shared" si="40"/>
        <v/>
      </c>
      <c r="L848" s="74">
        <f t="shared" si="41"/>
        <v>0.42423891150942583</v>
      </c>
    </row>
    <row r="849" spans="1:12" x14ac:dyDescent="0.2">
      <c r="A849" s="118" t="s">
        <v>1937</v>
      </c>
      <c r="B849" s="59" t="s">
        <v>1642</v>
      </c>
      <c r="C849" s="59" t="s">
        <v>919</v>
      </c>
      <c r="D849" s="118" t="s">
        <v>854</v>
      </c>
      <c r="E849" s="118" t="s">
        <v>230</v>
      </c>
      <c r="F849" s="119">
        <v>4.3467319999999997E-2</v>
      </c>
      <c r="G849" s="119">
        <v>0</v>
      </c>
      <c r="H849" s="74" t="str">
        <f t="shared" si="39"/>
        <v/>
      </c>
      <c r="I849" s="119">
        <v>2.7206999999999999E-3</v>
      </c>
      <c r="J849" s="119">
        <v>0</v>
      </c>
      <c r="K849" s="74" t="str">
        <f t="shared" si="40"/>
        <v/>
      </c>
      <c r="L849" s="74">
        <f t="shared" si="41"/>
        <v>6.2591850613288327E-2</v>
      </c>
    </row>
    <row r="850" spans="1:12" x14ac:dyDescent="0.2">
      <c r="A850" s="118" t="s">
        <v>2456</v>
      </c>
      <c r="B850" s="59" t="s">
        <v>146</v>
      </c>
      <c r="C850" s="59" t="s">
        <v>681</v>
      </c>
      <c r="D850" s="118" t="s">
        <v>228</v>
      </c>
      <c r="E850" s="118" t="s">
        <v>1053</v>
      </c>
      <c r="F850" s="119">
        <v>2.4494999999999999E-3</v>
      </c>
      <c r="G850" s="119">
        <v>2.9403000000000003E-3</v>
      </c>
      <c r="H850" s="74">
        <f t="shared" si="39"/>
        <v>-0.16692174267931859</v>
      </c>
      <c r="I850" s="119">
        <v>2.4494999999999999E-3</v>
      </c>
      <c r="J850" s="119">
        <v>0</v>
      </c>
      <c r="K850" s="74" t="str">
        <f t="shared" si="40"/>
        <v/>
      </c>
      <c r="L850" s="74">
        <f t="shared" si="41"/>
        <v>1</v>
      </c>
    </row>
    <row r="851" spans="1:12" x14ac:dyDescent="0.2">
      <c r="A851" s="118" t="s">
        <v>2719</v>
      </c>
      <c r="B851" s="59" t="s">
        <v>612</v>
      </c>
      <c r="C851" s="59" t="s">
        <v>920</v>
      </c>
      <c r="D851" s="118" t="s">
        <v>228</v>
      </c>
      <c r="E851" s="118" t="s">
        <v>230</v>
      </c>
      <c r="F851" s="119">
        <v>1.5690094999999998E-2</v>
      </c>
      <c r="G851" s="119">
        <v>3.6795139999999997E-2</v>
      </c>
      <c r="H851" s="74">
        <f t="shared" si="39"/>
        <v>-0.5735824078940861</v>
      </c>
      <c r="I851" s="119">
        <v>2.3107100000000001E-3</v>
      </c>
      <c r="J851" s="119">
        <v>0</v>
      </c>
      <c r="K851" s="74" t="str">
        <f t="shared" si="40"/>
        <v/>
      </c>
      <c r="L851" s="74">
        <f t="shared" si="41"/>
        <v>0.14727189350988637</v>
      </c>
    </row>
    <row r="852" spans="1:12" x14ac:dyDescent="0.2">
      <c r="A852" s="118" t="s">
        <v>2391</v>
      </c>
      <c r="B852" s="59" t="s">
        <v>313</v>
      </c>
      <c r="C852" s="59" t="s">
        <v>1950</v>
      </c>
      <c r="D852" s="118" t="s">
        <v>229</v>
      </c>
      <c r="E852" s="118" t="s">
        <v>230</v>
      </c>
      <c r="F852" s="119">
        <v>0.85798923299999996</v>
      </c>
      <c r="G852" s="119">
        <v>2.063092111</v>
      </c>
      <c r="H852" s="74">
        <f t="shared" si="39"/>
        <v>-0.58412461158405349</v>
      </c>
      <c r="I852" s="119">
        <v>2.1110900000000004E-3</v>
      </c>
      <c r="J852" s="119">
        <v>4.3546508600000005</v>
      </c>
      <c r="K852" s="74">
        <f t="shared" si="40"/>
        <v>-0.99951521027336732</v>
      </c>
      <c r="L852" s="74">
        <f t="shared" si="41"/>
        <v>2.460508732281493E-3</v>
      </c>
    </row>
    <row r="853" spans="1:12" x14ac:dyDescent="0.2">
      <c r="A853" s="118" t="s">
        <v>2432</v>
      </c>
      <c r="B853" s="59" t="s">
        <v>1451</v>
      </c>
      <c r="C853" s="59" t="s">
        <v>1003</v>
      </c>
      <c r="D853" s="118" t="s">
        <v>228</v>
      </c>
      <c r="E853" s="118" t="s">
        <v>1053</v>
      </c>
      <c r="F853" s="119">
        <v>2.0925000000000002E-3</v>
      </c>
      <c r="G853" s="119">
        <v>0</v>
      </c>
      <c r="H853" s="74" t="str">
        <f t="shared" si="39"/>
        <v/>
      </c>
      <c r="I853" s="119">
        <v>2.0925000000000002E-3</v>
      </c>
      <c r="J853" s="119">
        <v>0</v>
      </c>
      <c r="K853" s="74" t="str">
        <f t="shared" si="40"/>
        <v/>
      </c>
      <c r="L853" s="74">
        <f t="shared" si="41"/>
        <v>1</v>
      </c>
    </row>
    <row r="854" spans="1:12" x14ac:dyDescent="0.2">
      <c r="A854" s="118" t="s">
        <v>2717</v>
      </c>
      <c r="B854" s="59" t="s">
        <v>336</v>
      </c>
      <c r="C854" s="59" t="s">
        <v>920</v>
      </c>
      <c r="D854" s="118" t="s">
        <v>228</v>
      </c>
      <c r="E854" s="118" t="s">
        <v>1053</v>
      </c>
      <c r="F854" s="119">
        <v>3.2473459999999996E-2</v>
      </c>
      <c r="G854" s="119">
        <v>4.6349120000000001E-2</v>
      </c>
      <c r="H854" s="74">
        <f t="shared" si="39"/>
        <v>-0.29937267417374924</v>
      </c>
      <c r="I854" s="119">
        <v>1.0090100000000001E-3</v>
      </c>
      <c r="J854" s="119">
        <v>0</v>
      </c>
      <c r="K854" s="74" t="str">
        <f t="shared" si="40"/>
        <v/>
      </c>
      <c r="L854" s="74">
        <f t="shared" si="41"/>
        <v>3.1071835277177124E-2</v>
      </c>
    </row>
    <row r="855" spans="1:12" x14ac:dyDescent="0.2">
      <c r="A855" s="118" t="s">
        <v>2069</v>
      </c>
      <c r="B855" s="59" t="s">
        <v>1069</v>
      </c>
      <c r="C855" s="59" t="s">
        <v>1003</v>
      </c>
      <c r="D855" s="118" t="s">
        <v>229</v>
      </c>
      <c r="E855" s="118" t="s">
        <v>230</v>
      </c>
      <c r="F855" s="119">
        <v>4.1046499999999996E-3</v>
      </c>
      <c r="G855" s="119">
        <v>0.57823859999999994</v>
      </c>
      <c r="H855" s="74">
        <f t="shared" si="39"/>
        <v>-0.9929014597088468</v>
      </c>
      <c r="I855" s="119">
        <v>9.9298469387754996E-4</v>
      </c>
      <c r="J855" s="119">
        <v>0.35141499999999998</v>
      </c>
      <c r="K855" s="74">
        <f t="shared" si="40"/>
        <v>-0.9971743246763014</v>
      </c>
      <c r="L855" s="74">
        <f t="shared" si="41"/>
        <v>0.2419170194480772</v>
      </c>
    </row>
    <row r="856" spans="1:12" x14ac:dyDescent="0.2">
      <c r="A856" s="118" t="s">
        <v>2732</v>
      </c>
      <c r="B856" s="59" t="s">
        <v>590</v>
      </c>
      <c r="C856" s="59" t="s">
        <v>920</v>
      </c>
      <c r="D856" s="118" t="s">
        <v>228</v>
      </c>
      <c r="E856" s="118" t="s">
        <v>1053</v>
      </c>
      <c r="F856" s="119">
        <v>3.0750000000000002E-5</v>
      </c>
      <c r="G856" s="119">
        <v>0.35186490999999998</v>
      </c>
      <c r="H856" s="74">
        <f t="shared" si="39"/>
        <v>-0.99991260850648622</v>
      </c>
      <c r="I856" s="119">
        <v>8.7434000000000003E-4</v>
      </c>
      <c r="J856" s="119">
        <v>0.11056394</v>
      </c>
      <c r="K856" s="74">
        <f t="shared" si="40"/>
        <v>-0.99209199672153503</v>
      </c>
      <c r="L856" s="74">
        <f t="shared" si="41"/>
        <v>28.433821138211382</v>
      </c>
    </row>
    <row r="857" spans="1:12" x14ac:dyDescent="0.2">
      <c r="A857" s="118" t="s">
        <v>1782</v>
      </c>
      <c r="B857" s="59" t="s">
        <v>1020</v>
      </c>
      <c r="C857" s="59" t="s">
        <v>681</v>
      </c>
      <c r="D857" s="118" t="s">
        <v>228</v>
      </c>
      <c r="E857" s="118" t="s">
        <v>1053</v>
      </c>
      <c r="F857" s="119">
        <v>3.4264999999999995E-4</v>
      </c>
      <c r="G857" s="119">
        <v>7.3871199999999996E-3</v>
      </c>
      <c r="H857" s="74">
        <f t="shared" si="39"/>
        <v>-0.95361521134082028</v>
      </c>
      <c r="I857" s="119">
        <v>6.8520000000000007E-4</v>
      </c>
      <c r="J857" s="119">
        <v>0</v>
      </c>
      <c r="K857" s="74" t="str">
        <f t="shared" si="40"/>
        <v/>
      </c>
      <c r="L857" s="74">
        <f t="shared" si="41"/>
        <v>1.9997081570115283</v>
      </c>
    </row>
    <row r="858" spans="1:12" x14ac:dyDescent="0.2">
      <c r="A858" s="118" t="s">
        <v>2417</v>
      </c>
      <c r="B858" s="59" t="s">
        <v>388</v>
      </c>
      <c r="C858" s="59" t="s">
        <v>1950</v>
      </c>
      <c r="D858" s="118" t="s">
        <v>228</v>
      </c>
      <c r="E858" s="118" t="s">
        <v>1053</v>
      </c>
      <c r="F858" s="119">
        <v>0.96643049999999997</v>
      </c>
      <c r="G858" s="119">
        <v>0.23832787999999999</v>
      </c>
      <c r="H858" s="74">
        <f t="shared" si="39"/>
        <v>3.0550459308411586</v>
      </c>
      <c r="I858" s="119">
        <v>5.8014999999999998E-4</v>
      </c>
      <c r="J858" s="119">
        <v>3.3044999999999998E-2</v>
      </c>
      <c r="K858" s="74">
        <f t="shared" si="40"/>
        <v>-0.98244363746406416</v>
      </c>
      <c r="L858" s="74">
        <f t="shared" si="41"/>
        <v>6.00301832361458E-4</v>
      </c>
    </row>
    <row r="859" spans="1:12" x14ac:dyDescent="0.2">
      <c r="A859" s="118" t="s">
        <v>2022</v>
      </c>
      <c r="B859" s="59" t="s">
        <v>2023</v>
      </c>
      <c r="C859" s="59" t="s">
        <v>295</v>
      </c>
      <c r="D859" s="118" t="s">
        <v>229</v>
      </c>
      <c r="E859" s="118" t="s">
        <v>230</v>
      </c>
      <c r="F859" s="119">
        <v>1.6790689699999999</v>
      </c>
      <c r="G859" s="119">
        <v>1.5089431899999999</v>
      </c>
      <c r="H859" s="74">
        <f t="shared" si="39"/>
        <v>0.11274498677448563</v>
      </c>
      <c r="I859" s="119">
        <v>2.5873000000000004E-4</v>
      </c>
      <c r="J859" s="119">
        <v>2.5286969700000004</v>
      </c>
      <c r="K859" s="74">
        <f t="shared" si="40"/>
        <v>-0.999897682481108</v>
      </c>
      <c r="L859" s="74">
        <f t="shared" si="41"/>
        <v>1.5409134742094607E-4</v>
      </c>
    </row>
    <row r="860" spans="1:12" x14ac:dyDescent="0.2">
      <c r="A860" s="59" t="s">
        <v>3003</v>
      </c>
      <c r="B860" s="59" t="s">
        <v>2542</v>
      </c>
      <c r="C860" s="59" t="s">
        <v>914</v>
      </c>
      <c r="D860" s="118" t="s">
        <v>228</v>
      </c>
      <c r="E860" s="118" t="s">
        <v>3028</v>
      </c>
      <c r="F860" s="119">
        <v>0.15317710000000001</v>
      </c>
      <c r="G860" s="119">
        <v>3.1130372799999999</v>
      </c>
      <c r="H860" s="74">
        <f t="shared" si="39"/>
        <v>-0.95079496767221494</v>
      </c>
      <c r="I860" s="119">
        <v>2.2190999999999999E-4</v>
      </c>
      <c r="J860" s="119">
        <v>6.9454770000000003</v>
      </c>
      <c r="K860" s="74">
        <f t="shared" si="40"/>
        <v>-0.99996804971062458</v>
      </c>
      <c r="L860" s="74">
        <f t="shared" si="41"/>
        <v>1.4487152452944988E-3</v>
      </c>
    </row>
    <row r="861" spans="1:12" x14ac:dyDescent="0.2">
      <c r="A861" s="118" t="s">
        <v>2713</v>
      </c>
      <c r="B861" s="59" t="s">
        <v>221</v>
      </c>
      <c r="C861" s="59" t="s">
        <v>920</v>
      </c>
      <c r="D861" s="118" t="s">
        <v>228</v>
      </c>
      <c r="E861" s="118" t="s">
        <v>230</v>
      </c>
      <c r="F861" s="119">
        <v>7.574E-3</v>
      </c>
      <c r="G861" s="119">
        <v>0</v>
      </c>
      <c r="H861" s="74" t="str">
        <f t="shared" si="39"/>
        <v/>
      </c>
      <c r="I861" s="119">
        <v>1.6556000000000001E-4</v>
      </c>
      <c r="J861" s="119">
        <v>0</v>
      </c>
      <c r="K861" s="74" t="str">
        <f t="shared" si="40"/>
        <v/>
      </c>
      <c r="L861" s="74">
        <f t="shared" si="41"/>
        <v>2.1858991285978346E-2</v>
      </c>
    </row>
    <row r="862" spans="1:12" x14ac:dyDescent="0.2">
      <c r="A862" s="118" t="s">
        <v>2482</v>
      </c>
      <c r="B862" s="118" t="s">
        <v>66</v>
      </c>
      <c r="C862" s="118" t="s">
        <v>914</v>
      </c>
      <c r="D862" s="118" t="s">
        <v>228</v>
      </c>
      <c r="E862" s="118" t="s">
        <v>1053</v>
      </c>
      <c r="F862" s="119">
        <v>21.165425625000001</v>
      </c>
      <c r="G862" s="119">
        <v>6.9266648750000002</v>
      </c>
      <c r="H862" s="74">
        <f t="shared" si="39"/>
        <v>2.0556445283488616</v>
      </c>
      <c r="I862" s="119">
        <v>0</v>
      </c>
      <c r="J862" s="119">
        <v>21.966639799999999</v>
      </c>
      <c r="K862" s="74">
        <f t="shared" si="40"/>
        <v>-1</v>
      </c>
      <c r="L862" s="74">
        <f t="shared" si="41"/>
        <v>0</v>
      </c>
    </row>
    <row r="863" spans="1:12" x14ac:dyDescent="0.2">
      <c r="A863" s="118" t="s">
        <v>1925</v>
      </c>
      <c r="B863" s="59" t="s">
        <v>21</v>
      </c>
      <c r="C863" s="59" t="s">
        <v>919</v>
      </c>
      <c r="D863" s="118" t="s">
        <v>854</v>
      </c>
      <c r="E863" s="118" t="s">
        <v>230</v>
      </c>
      <c r="F863" s="119">
        <v>0.36110532000000001</v>
      </c>
      <c r="G863" s="119">
        <v>6.7433320300000004</v>
      </c>
      <c r="H863" s="74">
        <f t="shared" si="39"/>
        <v>-0.94645001634303327</v>
      </c>
      <c r="I863" s="119">
        <v>0</v>
      </c>
      <c r="J863" s="119">
        <v>20.792673079999997</v>
      </c>
      <c r="K863" s="74">
        <f t="shared" si="40"/>
        <v>-1</v>
      </c>
      <c r="L863" s="74">
        <f t="shared" si="41"/>
        <v>0</v>
      </c>
    </row>
    <row r="864" spans="1:12" x14ac:dyDescent="0.2">
      <c r="A864" s="118" t="s">
        <v>2323</v>
      </c>
      <c r="B864" s="59" t="s">
        <v>1450</v>
      </c>
      <c r="C864" s="59" t="s">
        <v>1003</v>
      </c>
      <c r="D864" s="118" t="s">
        <v>228</v>
      </c>
      <c r="E864" s="118" t="s">
        <v>1053</v>
      </c>
      <c r="F864" s="119">
        <v>5.1147353403014506</v>
      </c>
      <c r="G864" s="119">
        <v>4.3921922825619193</v>
      </c>
      <c r="H864" s="74">
        <f t="shared" si="39"/>
        <v>0.1645062445485832</v>
      </c>
      <c r="I864" s="119">
        <v>0</v>
      </c>
      <c r="J864" s="119">
        <v>11.18337603</v>
      </c>
      <c r="K864" s="74">
        <f t="shared" si="40"/>
        <v>-1</v>
      </c>
      <c r="L864" s="74">
        <f t="shared" si="41"/>
        <v>0</v>
      </c>
    </row>
    <row r="865" spans="1:12" x14ac:dyDescent="0.2">
      <c r="A865" s="118" t="s">
        <v>2182</v>
      </c>
      <c r="B865" s="59" t="s">
        <v>563</v>
      </c>
      <c r="C865" s="59" t="s">
        <v>915</v>
      </c>
      <c r="D865" s="118" t="s">
        <v>228</v>
      </c>
      <c r="E865" s="118" t="s">
        <v>1053</v>
      </c>
      <c r="F865" s="119">
        <v>4.8472817450000001</v>
      </c>
      <c r="G865" s="119">
        <v>4.2866217520000003</v>
      </c>
      <c r="H865" s="74">
        <f t="shared" si="39"/>
        <v>0.13079297065070272</v>
      </c>
      <c r="I865" s="119">
        <v>0</v>
      </c>
      <c r="J865" s="119">
        <v>10.90126851</v>
      </c>
      <c r="K865" s="74">
        <f t="shared" si="40"/>
        <v>-1</v>
      </c>
      <c r="L865" s="74">
        <f t="shared" si="41"/>
        <v>0</v>
      </c>
    </row>
    <row r="866" spans="1:12" x14ac:dyDescent="0.2">
      <c r="A866" s="118" t="s">
        <v>2001</v>
      </c>
      <c r="B866" s="59" t="s">
        <v>274</v>
      </c>
      <c r="C866" s="59" t="s">
        <v>295</v>
      </c>
      <c r="D866" s="118" t="s">
        <v>229</v>
      </c>
      <c r="E866" s="118" t="s">
        <v>230</v>
      </c>
      <c r="F866" s="119">
        <v>4.1121007000000001</v>
      </c>
      <c r="G866" s="119">
        <v>3.7515681600000002</v>
      </c>
      <c r="H866" s="74">
        <f t="shared" si="39"/>
        <v>9.610182319065208E-2</v>
      </c>
      <c r="I866" s="119">
        <v>0</v>
      </c>
      <c r="J866" s="119">
        <v>9.8292336199999983</v>
      </c>
      <c r="K866" s="74">
        <f t="shared" si="40"/>
        <v>-1</v>
      </c>
      <c r="L866" s="74">
        <f t="shared" si="41"/>
        <v>0</v>
      </c>
    </row>
    <row r="867" spans="1:12" x14ac:dyDescent="0.2">
      <c r="A867" s="118" t="s">
        <v>1962</v>
      </c>
      <c r="B867" s="59" t="s">
        <v>637</v>
      </c>
      <c r="C867" s="59" t="s">
        <v>1950</v>
      </c>
      <c r="D867" s="118" t="s">
        <v>228</v>
      </c>
      <c r="E867" s="118" t="s">
        <v>1053</v>
      </c>
      <c r="F867" s="119">
        <v>1.4496262609999999</v>
      </c>
      <c r="G867" s="119">
        <v>3.7128791880000001</v>
      </c>
      <c r="H867" s="74">
        <f t="shared" si="39"/>
        <v>-0.60956815786379959</v>
      </c>
      <c r="I867" s="119">
        <v>0</v>
      </c>
      <c r="J867" s="119">
        <v>9.4522610799999995</v>
      </c>
      <c r="K867" s="74">
        <f t="shared" si="40"/>
        <v>-1</v>
      </c>
      <c r="L867" s="74">
        <f t="shared" si="41"/>
        <v>0</v>
      </c>
    </row>
    <row r="868" spans="1:12" x14ac:dyDescent="0.2">
      <c r="A868" s="118" t="s">
        <v>2477</v>
      </c>
      <c r="B868" s="118" t="s">
        <v>207</v>
      </c>
      <c r="C868" s="118" t="s">
        <v>914</v>
      </c>
      <c r="D868" s="118" t="s">
        <v>228</v>
      </c>
      <c r="E868" s="118" t="s">
        <v>1053</v>
      </c>
      <c r="F868" s="119">
        <v>1.0157280000000001E-2</v>
      </c>
      <c r="G868" s="119">
        <v>3.5829355000000001</v>
      </c>
      <c r="H868" s="74">
        <f t="shared" si="39"/>
        <v>-0.99716509549222976</v>
      </c>
      <c r="I868" s="119">
        <v>0</v>
      </c>
      <c r="J868" s="119">
        <v>8.8777114000000008</v>
      </c>
      <c r="K868" s="74">
        <f t="shared" si="40"/>
        <v>-1</v>
      </c>
      <c r="L868" s="74">
        <f t="shared" si="41"/>
        <v>0</v>
      </c>
    </row>
    <row r="869" spans="1:12" x14ac:dyDescent="0.2">
      <c r="A869" s="118" t="s">
        <v>2054</v>
      </c>
      <c r="B869" s="59" t="s">
        <v>1447</v>
      </c>
      <c r="C869" s="59" t="s">
        <v>1003</v>
      </c>
      <c r="D869" s="118" t="s">
        <v>229</v>
      </c>
      <c r="E869" s="118" t="s">
        <v>230</v>
      </c>
      <c r="F869" s="119">
        <v>13.94323735</v>
      </c>
      <c r="G869" s="119">
        <v>3.3565529600000001</v>
      </c>
      <c r="H869" s="74">
        <f t="shared" si="39"/>
        <v>3.1540346647770452</v>
      </c>
      <c r="I869" s="119">
        <v>0</v>
      </c>
      <c r="J869" s="119">
        <v>7.9738353600000007</v>
      </c>
      <c r="K869" s="74">
        <f t="shared" si="40"/>
        <v>-1</v>
      </c>
      <c r="L869" s="74">
        <f t="shared" si="41"/>
        <v>0</v>
      </c>
    </row>
    <row r="870" spans="1:12" x14ac:dyDescent="0.2">
      <c r="A870" s="118" t="s">
        <v>2018</v>
      </c>
      <c r="B870" s="59" t="s">
        <v>2019</v>
      </c>
      <c r="C870" s="59" t="s">
        <v>295</v>
      </c>
      <c r="D870" s="118" t="s">
        <v>229</v>
      </c>
      <c r="E870" s="118" t="s">
        <v>230</v>
      </c>
      <c r="F870" s="119">
        <v>4.8468560199999997</v>
      </c>
      <c r="G870" s="119">
        <v>3.1524330800000002</v>
      </c>
      <c r="H870" s="74">
        <f t="shared" si="39"/>
        <v>0.53749687844285643</v>
      </c>
      <c r="I870" s="119">
        <v>0</v>
      </c>
      <c r="J870" s="119">
        <v>7.2357748800000001</v>
      </c>
      <c r="K870" s="74">
        <f t="shared" si="40"/>
        <v>-1</v>
      </c>
      <c r="L870" s="74">
        <f t="shared" si="41"/>
        <v>0</v>
      </c>
    </row>
    <row r="871" spans="1:12" x14ac:dyDescent="0.2">
      <c r="A871" s="118" t="s">
        <v>2494</v>
      </c>
      <c r="B871" s="59" t="s">
        <v>67</v>
      </c>
      <c r="C871" s="59" t="s">
        <v>914</v>
      </c>
      <c r="D871" s="118" t="s">
        <v>228</v>
      </c>
      <c r="E871" s="118" t="s">
        <v>3028</v>
      </c>
      <c r="F871" s="119">
        <v>9.6478319900000002</v>
      </c>
      <c r="G871" s="119">
        <v>3.1381621099999997</v>
      </c>
      <c r="H871" s="74">
        <f t="shared" si="39"/>
        <v>2.0743574269972949</v>
      </c>
      <c r="I871" s="119">
        <v>0</v>
      </c>
      <c r="J871" s="119">
        <v>7.0487834299999994</v>
      </c>
      <c r="K871" s="74">
        <f t="shared" si="40"/>
        <v>-1</v>
      </c>
      <c r="L871" s="74">
        <f t="shared" si="41"/>
        <v>0</v>
      </c>
    </row>
    <row r="872" spans="1:12" x14ac:dyDescent="0.2">
      <c r="A872" s="118" t="s">
        <v>1957</v>
      </c>
      <c r="B872" s="59" t="s">
        <v>41</v>
      </c>
      <c r="C872" s="59" t="s">
        <v>1950</v>
      </c>
      <c r="D872" s="118" t="s">
        <v>229</v>
      </c>
      <c r="E872" s="118" t="s">
        <v>230</v>
      </c>
      <c r="F872" s="119">
        <v>1.7220823649999999</v>
      </c>
      <c r="G872" s="119">
        <v>3.0588184750000003</v>
      </c>
      <c r="H872" s="74">
        <f t="shared" si="39"/>
        <v>-0.43701060423338789</v>
      </c>
      <c r="I872" s="119">
        <v>0</v>
      </c>
      <c r="J872" s="119">
        <v>6.7387673399999999</v>
      </c>
      <c r="K872" s="74">
        <f t="shared" si="40"/>
        <v>-1</v>
      </c>
      <c r="L872" s="74">
        <f t="shared" si="41"/>
        <v>0</v>
      </c>
    </row>
    <row r="873" spans="1:12" x14ac:dyDescent="0.2">
      <c r="A873" s="118" t="s">
        <v>2107</v>
      </c>
      <c r="B873" s="59" t="s">
        <v>1438</v>
      </c>
      <c r="C873" s="59" t="s">
        <v>1003</v>
      </c>
      <c r="D873" s="118" t="s">
        <v>229</v>
      </c>
      <c r="E873" s="118" t="s">
        <v>1053</v>
      </c>
      <c r="F873" s="119"/>
      <c r="G873" s="119">
        <v>2.3447462900000002</v>
      </c>
      <c r="H873" s="74">
        <f t="shared" si="39"/>
        <v>-1</v>
      </c>
      <c r="I873" s="119">
        <v>0</v>
      </c>
      <c r="J873" s="119">
        <v>5.0418584400000004</v>
      </c>
      <c r="K873" s="74">
        <f t="shared" si="40"/>
        <v>-1</v>
      </c>
      <c r="L873" s="74" t="str">
        <f t="shared" si="41"/>
        <v/>
      </c>
    </row>
    <row r="874" spans="1:12" x14ac:dyDescent="0.2">
      <c r="A874" s="118" t="s">
        <v>2055</v>
      </c>
      <c r="B874" s="59" t="s">
        <v>1448</v>
      </c>
      <c r="C874" s="59" t="s">
        <v>1003</v>
      </c>
      <c r="D874" s="118" t="s">
        <v>229</v>
      </c>
      <c r="E874" s="118" t="s">
        <v>230</v>
      </c>
      <c r="F874" s="119">
        <v>3.7897368</v>
      </c>
      <c r="G874" s="119">
        <v>2.2707183999999998</v>
      </c>
      <c r="H874" s="74">
        <f t="shared" si="39"/>
        <v>0.66895939188232245</v>
      </c>
      <c r="I874" s="119">
        <v>0</v>
      </c>
      <c r="J874" s="119">
        <v>4.9424511200000003</v>
      </c>
      <c r="K874" s="74">
        <f t="shared" si="40"/>
        <v>-1</v>
      </c>
      <c r="L874" s="74">
        <f t="shared" si="41"/>
        <v>0</v>
      </c>
    </row>
    <row r="875" spans="1:12" x14ac:dyDescent="0.2">
      <c r="A875" s="118" t="s">
        <v>2024</v>
      </c>
      <c r="B875" s="59" t="s">
        <v>2025</v>
      </c>
      <c r="C875" s="59" t="s">
        <v>295</v>
      </c>
      <c r="D875" s="118" t="s">
        <v>229</v>
      </c>
      <c r="E875" s="118" t="s">
        <v>230</v>
      </c>
      <c r="F875" s="119">
        <v>1.62751088</v>
      </c>
      <c r="G875" s="119">
        <v>1.9716039999999999</v>
      </c>
      <c r="H875" s="74">
        <f t="shared" si="39"/>
        <v>-0.17452445825835206</v>
      </c>
      <c r="I875" s="119">
        <v>0</v>
      </c>
      <c r="J875" s="119">
        <v>4.1201554500000004</v>
      </c>
      <c r="K875" s="74">
        <f t="shared" si="40"/>
        <v>-1</v>
      </c>
      <c r="L875" s="74">
        <f t="shared" si="41"/>
        <v>0</v>
      </c>
    </row>
    <row r="876" spans="1:12" x14ac:dyDescent="0.2">
      <c r="A876" s="118" t="s">
        <v>2180</v>
      </c>
      <c r="B876" s="59" t="s">
        <v>557</v>
      </c>
      <c r="C876" s="59" t="s">
        <v>915</v>
      </c>
      <c r="D876" s="118" t="s">
        <v>228</v>
      </c>
      <c r="E876" s="118" t="s">
        <v>1053</v>
      </c>
      <c r="F876" s="119">
        <v>3.3717760999999999E-2</v>
      </c>
      <c r="G876" s="119">
        <v>1.7975807860000002</v>
      </c>
      <c r="H876" s="74">
        <f t="shared" si="39"/>
        <v>-0.98124270059927088</v>
      </c>
      <c r="I876" s="119">
        <v>0</v>
      </c>
      <c r="J876" s="119">
        <v>3.3979187137295153</v>
      </c>
      <c r="K876" s="74">
        <f t="shared" si="40"/>
        <v>-1</v>
      </c>
      <c r="L876" s="74">
        <f t="shared" si="41"/>
        <v>0</v>
      </c>
    </row>
    <row r="877" spans="1:12" x14ac:dyDescent="0.2">
      <c r="A877" s="118" t="s">
        <v>2755</v>
      </c>
      <c r="B877" s="59" t="s">
        <v>38</v>
      </c>
      <c r="C877" s="59" t="s">
        <v>918</v>
      </c>
      <c r="D877" s="118" t="s">
        <v>228</v>
      </c>
      <c r="E877" s="118" t="s">
        <v>1053</v>
      </c>
      <c r="F877" s="119">
        <v>0.76375759499999996</v>
      </c>
      <c r="G877" s="119">
        <v>1.50678238</v>
      </c>
      <c r="H877" s="74">
        <f t="shared" si="39"/>
        <v>-0.49312017107606476</v>
      </c>
      <c r="I877" s="119">
        <v>0</v>
      </c>
      <c r="J877" s="119">
        <v>2.5090302499999999</v>
      </c>
      <c r="K877" s="74">
        <f t="shared" si="40"/>
        <v>-1</v>
      </c>
      <c r="L877" s="74">
        <f t="shared" si="41"/>
        <v>0</v>
      </c>
    </row>
    <row r="878" spans="1:12" x14ac:dyDescent="0.2">
      <c r="A878" s="118" t="s">
        <v>2499</v>
      </c>
      <c r="B878" s="59" t="s">
        <v>208</v>
      </c>
      <c r="C878" s="59" t="s">
        <v>914</v>
      </c>
      <c r="D878" s="118" t="s">
        <v>228</v>
      </c>
      <c r="E878" s="118" t="s">
        <v>3028</v>
      </c>
      <c r="F878" s="119">
        <v>2.879241553</v>
      </c>
      <c r="G878" s="119">
        <v>1.4268453300000001</v>
      </c>
      <c r="H878" s="74">
        <f t="shared" si="39"/>
        <v>1.0179072618894156</v>
      </c>
      <c r="I878" s="119">
        <v>0</v>
      </c>
      <c r="J878" s="119">
        <v>2.2288695000000001</v>
      </c>
      <c r="K878" s="74">
        <f t="shared" si="40"/>
        <v>-1</v>
      </c>
      <c r="L878" s="74">
        <f t="shared" si="41"/>
        <v>0</v>
      </c>
    </row>
    <row r="879" spans="1:12" x14ac:dyDescent="0.2">
      <c r="A879" s="118" t="s">
        <v>2147</v>
      </c>
      <c r="B879" s="59" t="s">
        <v>2078</v>
      </c>
      <c r="C879" s="59" t="s">
        <v>915</v>
      </c>
      <c r="D879" s="118" t="s">
        <v>228</v>
      </c>
      <c r="E879" s="118" t="s">
        <v>1053</v>
      </c>
      <c r="F879" s="119">
        <v>0.2817094</v>
      </c>
      <c r="G879" s="119">
        <v>1.406263</v>
      </c>
      <c r="H879" s="74">
        <f t="shared" si="39"/>
        <v>-0.79967516744734091</v>
      </c>
      <c r="I879" s="119">
        <v>0</v>
      </c>
      <c r="J879" s="119">
        <v>2.1898399999999998</v>
      </c>
      <c r="K879" s="74">
        <f t="shared" si="40"/>
        <v>-1</v>
      </c>
      <c r="L879" s="74">
        <f t="shared" si="41"/>
        <v>0</v>
      </c>
    </row>
    <row r="880" spans="1:12" x14ac:dyDescent="0.2">
      <c r="A880" s="118" t="s">
        <v>1902</v>
      </c>
      <c r="B880" s="59" t="s">
        <v>330</v>
      </c>
      <c r="C880" s="59" t="s">
        <v>919</v>
      </c>
      <c r="D880" s="118" t="s">
        <v>229</v>
      </c>
      <c r="E880" s="118" t="s">
        <v>1053</v>
      </c>
      <c r="F880" s="119">
        <v>0.78916048999999999</v>
      </c>
      <c r="G880" s="119">
        <v>1.3385799899999999</v>
      </c>
      <c r="H880" s="74">
        <f t="shared" si="39"/>
        <v>-0.41044950925943546</v>
      </c>
      <c r="I880" s="119">
        <v>0</v>
      </c>
      <c r="J880" s="119">
        <v>2.0823566699999998</v>
      </c>
      <c r="K880" s="74">
        <f t="shared" si="40"/>
        <v>-1</v>
      </c>
      <c r="L880" s="74">
        <f t="shared" si="41"/>
        <v>0</v>
      </c>
    </row>
    <row r="881" spans="1:12" x14ac:dyDescent="0.2">
      <c r="A881" s="118" t="s">
        <v>2034</v>
      </c>
      <c r="B881" s="59" t="s">
        <v>2035</v>
      </c>
      <c r="C881" s="59" t="s">
        <v>295</v>
      </c>
      <c r="D881" s="118" t="s">
        <v>229</v>
      </c>
      <c r="E881" s="118" t="s">
        <v>230</v>
      </c>
      <c r="F881" s="119">
        <v>0.21815999999999999</v>
      </c>
      <c r="G881" s="119">
        <v>1.2454175000000001</v>
      </c>
      <c r="H881" s="74">
        <f t="shared" si="39"/>
        <v>-0.82482982614263889</v>
      </c>
      <c r="I881" s="119">
        <v>0</v>
      </c>
      <c r="J881" s="119">
        <v>1.9290555727794101</v>
      </c>
      <c r="K881" s="74">
        <f t="shared" si="40"/>
        <v>-1</v>
      </c>
      <c r="L881" s="74">
        <f t="shared" si="41"/>
        <v>0</v>
      </c>
    </row>
    <row r="882" spans="1:12" x14ac:dyDescent="0.2">
      <c r="A882" s="118" t="s">
        <v>1679</v>
      </c>
      <c r="B882" s="59" t="s">
        <v>1620</v>
      </c>
      <c r="C882" s="59" t="s">
        <v>164</v>
      </c>
      <c r="D882" s="118" t="s">
        <v>229</v>
      </c>
      <c r="E882" s="118" t="s">
        <v>230</v>
      </c>
      <c r="F882" s="119">
        <v>3.9260992000000003</v>
      </c>
      <c r="G882" s="119">
        <v>1.1723455</v>
      </c>
      <c r="H882" s="74">
        <f t="shared" si="39"/>
        <v>2.3489267455711649</v>
      </c>
      <c r="I882" s="119">
        <v>0</v>
      </c>
      <c r="J882" s="119">
        <v>1.63695339</v>
      </c>
      <c r="K882" s="74">
        <f t="shared" si="40"/>
        <v>-1</v>
      </c>
      <c r="L882" s="74">
        <f t="shared" si="41"/>
        <v>0</v>
      </c>
    </row>
    <row r="883" spans="1:12" x14ac:dyDescent="0.2">
      <c r="A883" s="118" t="s">
        <v>507</v>
      </c>
      <c r="B883" s="59" t="s">
        <v>60</v>
      </c>
      <c r="C883" s="59" t="s">
        <v>510</v>
      </c>
      <c r="D883" s="118" t="s">
        <v>228</v>
      </c>
      <c r="E883" s="118" t="s">
        <v>1053</v>
      </c>
      <c r="F883" s="119">
        <v>1.55537671</v>
      </c>
      <c r="G883" s="119">
        <v>1.1609869099999999</v>
      </c>
      <c r="H883" s="74">
        <f t="shared" si="39"/>
        <v>0.33970219354152764</v>
      </c>
      <c r="I883" s="119">
        <v>0</v>
      </c>
      <c r="J883" s="119">
        <v>1.60347624</v>
      </c>
      <c r="K883" s="74">
        <f t="shared" si="40"/>
        <v>-1</v>
      </c>
      <c r="L883" s="74">
        <f t="shared" si="41"/>
        <v>0</v>
      </c>
    </row>
    <row r="884" spans="1:12" x14ac:dyDescent="0.2">
      <c r="A884" s="118" t="s">
        <v>2067</v>
      </c>
      <c r="B884" s="59" t="s">
        <v>1065</v>
      </c>
      <c r="C884" s="59" t="s">
        <v>1003</v>
      </c>
      <c r="D884" s="118" t="s">
        <v>229</v>
      </c>
      <c r="E884" s="118" t="s">
        <v>230</v>
      </c>
      <c r="F884" s="119">
        <v>0.10104492999999999</v>
      </c>
      <c r="G884" s="119">
        <v>1.1562992400000001</v>
      </c>
      <c r="H884" s="74">
        <f t="shared" si="39"/>
        <v>-0.91261351170653715</v>
      </c>
      <c r="I884" s="119">
        <v>0</v>
      </c>
      <c r="J884" s="119">
        <v>1.58777996</v>
      </c>
      <c r="K884" s="74">
        <f t="shared" si="40"/>
        <v>-1</v>
      </c>
      <c r="L884" s="74">
        <f t="shared" si="41"/>
        <v>0</v>
      </c>
    </row>
    <row r="885" spans="1:12" x14ac:dyDescent="0.2">
      <c r="A885" s="118" t="s">
        <v>2480</v>
      </c>
      <c r="B885" s="59" t="s">
        <v>1013</v>
      </c>
      <c r="C885" s="59" t="s">
        <v>914</v>
      </c>
      <c r="D885" s="118" t="s">
        <v>228</v>
      </c>
      <c r="E885" s="118" t="s">
        <v>1053</v>
      </c>
      <c r="F885" s="119">
        <v>0.94568375999999998</v>
      </c>
      <c r="G885" s="119">
        <v>1.0927135700000001</v>
      </c>
      <c r="H885" s="74">
        <f t="shared" si="39"/>
        <v>-0.13455475802318451</v>
      </c>
      <c r="I885" s="119">
        <v>0</v>
      </c>
      <c r="J885" s="119">
        <v>1.49889425</v>
      </c>
      <c r="K885" s="74">
        <f t="shared" si="40"/>
        <v>-1</v>
      </c>
      <c r="L885" s="74">
        <f t="shared" si="41"/>
        <v>0</v>
      </c>
    </row>
    <row r="886" spans="1:12" x14ac:dyDescent="0.2">
      <c r="A886" s="118" t="s">
        <v>3016</v>
      </c>
      <c r="B886" s="59" t="s">
        <v>79</v>
      </c>
      <c r="C886" s="59" t="s">
        <v>914</v>
      </c>
      <c r="D886" s="118" t="s">
        <v>228</v>
      </c>
      <c r="E886" s="118" t="s">
        <v>3028</v>
      </c>
      <c r="F886" s="119">
        <v>1.81271833</v>
      </c>
      <c r="G886" s="119">
        <v>1.0395147979999999</v>
      </c>
      <c r="H886" s="74">
        <f t="shared" si="39"/>
        <v>0.74381195292998625</v>
      </c>
      <c r="I886" s="119">
        <v>0</v>
      </c>
      <c r="J886" s="119">
        <v>1.3871268000000001</v>
      </c>
      <c r="K886" s="74">
        <f t="shared" si="40"/>
        <v>-1</v>
      </c>
      <c r="L886" s="74">
        <f t="shared" si="41"/>
        <v>0</v>
      </c>
    </row>
    <row r="887" spans="1:12" x14ac:dyDescent="0.2">
      <c r="A887" s="118" t="s">
        <v>2418</v>
      </c>
      <c r="B887" s="59" t="s">
        <v>288</v>
      </c>
      <c r="C887" s="59" t="s">
        <v>295</v>
      </c>
      <c r="D887" s="118" t="s">
        <v>229</v>
      </c>
      <c r="E887" s="118" t="s">
        <v>230</v>
      </c>
      <c r="F887" s="119">
        <v>0.58353443000000005</v>
      </c>
      <c r="G887" s="119">
        <v>0.99545593999999993</v>
      </c>
      <c r="H887" s="74">
        <f t="shared" si="39"/>
        <v>-0.41380185043649431</v>
      </c>
      <c r="I887" s="119">
        <v>0</v>
      </c>
      <c r="J887" s="119">
        <v>1.2414642</v>
      </c>
      <c r="K887" s="74">
        <f t="shared" si="40"/>
        <v>-1</v>
      </c>
      <c r="L887" s="74">
        <f t="shared" si="41"/>
        <v>0</v>
      </c>
    </row>
    <row r="888" spans="1:12" x14ac:dyDescent="0.2">
      <c r="A888" s="118" t="s">
        <v>2519</v>
      </c>
      <c r="B888" s="59" t="s">
        <v>78</v>
      </c>
      <c r="C888" s="59" t="s">
        <v>914</v>
      </c>
      <c r="D888" s="118" t="s">
        <v>228</v>
      </c>
      <c r="E888" s="118" t="s">
        <v>3028</v>
      </c>
      <c r="F888" s="119">
        <v>0.64007103200000004</v>
      </c>
      <c r="G888" s="119">
        <v>0.94557556600000003</v>
      </c>
      <c r="H888" s="74">
        <f t="shared" si="39"/>
        <v>-0.32308843944895249</v>
      </c>
      <c r="I888" s="119">
        <v>0</v>
      </c>
      <c r="J888" s="119">
        <v>1.1197065800000001</v>
      </c>
      <c r="K888" s="74">
        <f t="shared" si="40"/>
        <v>-1</v>
      </c>
      <c r="L888" s="74">
        <f t="shared" si="41"/>
        <v>0</v>
      </c>
    </row>
    <row r="889" spans="1:12" x14ac:dyDescent="0.2">
      <c r="A889" s="118" t="s">
        <v>2136</v>
      </c>
      <c r="B889" s="59" t="s">
        <v>492</v>
      </c>
      <c r="C889" s="59" t="s">
        <v>915</v>
      </c>
      <c r="D889" s="118" t="s">
        <v>228</v>
      </c>
      <c r="E889" s="118" t="s">
        <v>1053</v>
      </c>
      <c r="F889" s="119">
        <v>2.4645532210000001</v>
      </c>
      <c r="G889" s="119">
        <v>0.91110979299999995</v>
      </c>
      <c r="H889" s="74">
        <f t="shared" si="39"/>
        <v>1.7050013510281743</v>
      </c>
      <c r="I889" s="119">
        <v>0</v>
      </c>
      <c r="J889" s="119">
        <v>0.97408671999999996</v>
      </c>
      <c r="K889" s="74">
        <f t="shared" si="40"/>
        <v>-1</v>
      </c>
      <c r="L889" s="74">
        <f t="shared" si="41"/>
        <v>0</v>
      </c>
    </row>
    <row r="890" spans="1:12" x14ac:dyDescent="0.2">
      <c r="A890" s="118" t="s">
        <v>2448</v>
      </c>
      <c r="B890" s="59" t="s">
        <v>849</v>
      </c>
      <c r="C890" s="59" t="s">
        <v>1950</v>
      </c>
      <c r="D890" s="118" t="s">
        <v>229</v>
      </c>
      <c r="E890" s="118" t="s">
        <v>230</v>
      </c>
      <c r="F890" s="119">
        <v>0</v>
      </c>
      <c r="G890" s="119">
        <v>0.83971799999999996</v>
      </c>
      <c r="H890" s="74">
        <f t="shared" si="39"/>
        <v>-1</v>
      </c>
      <c r="I890" s="119">
        <v>0</v>
      </c>
      <c r="J890" s="119">
        <v>0.78883893000000005</v>
      </c>
      <c r="K890" s="74">
        <f t="shared" si="40"/>
        <v>-1</v>
      </c>
      <c r="L890" s="74" t="str">
        <f t="shared" si="41"/>
        <v/>
      </c>
    </row>
    <row r="891" spans="1:12" x14ac:dyDescent="0.2">
      <c r="A891" s="118" t="s">
        <v>2485</v>
      </c>
      <c r="B891" s="59" t="s">
        <v>202</v>
      </c>
      <c r="C891" s="59" t="s">
        <v>914</v>
      </c>
      <c r="D891" s="118" t="s">
        <v>228</v>
      </c>
      <c r="E891" s="118" t="s">
        <v>1053</v>
      </c>
      <c r="F891" s="119">
        <v>4.4406960000000002E-2</v>
      </c>
      <c r="G891" s="119">
        <v>0.78951510499999999</v>
      </c>
      <c r="H891" s="74">
        <f t="shared" si="39"/>
        <v>-0.94375413501430094</v>
      </c>
      <c r="I891" s="119">
        <v>0</v>
      </c>
      <c r="J891" s="119">
        <v>0.63122803999999999</v>
      </c>
      <c r="K891" s="74">
        <f t="shared" si="40"/>
        <v>-1</v>
      </c>
      <c r="L891" s="74">
        <f t="shared" si="41"/>
        <v>0</v>
      </c>
    </row>
    <row r="892" spans="1:12" x14ac:dyDescent="0.2">
      <c r="A892" s="118" t="s">
        <v>1765</v>
      </c>
      <c r="B892" s="59" t="s">
        <v>294</v>
      </c>
      <c r="C892" s="59" t="s">
        <v>681</v>
      </c>
      <c r="D892" s="118" t="s">
        <v>228</v>
      </c>
      <c r="E892" s="118" t="s">
        <v>1053</v>
      </c>
      <c r="F892" s="119">
        <v>8.3323300000000003E-2</v>
      </c>
      <c r="G892" s="119">
        <v>0.78724159999999999</v>
      </c>
      <c r="H892" s="74">
        <f t="shared" si="39"/>
        <v>-0.89415790527329853</v>
      </c>
      <c r="I892" s="119">
        <v>0</v>
      </c>
      <c r="J892" s="119">
        <v>0.62027509999999997</v>
      </c>
      <c r="K892" s="74">
        <f t="shared" si="40"/>
        <v>-1</v>
      </c>
      <c r="L892" s="74">
        <f t="shared" si="41"/>
        <v>0</v>
      </c>
    </row>
    <row r="893" spans="1:12" x14ac:dyDescent="0.2">
      <c r="A893" s="118" t="s">
        <v>1056</v>
      </c>
      <c r="B893" s="118" t="s">
        <v>671</v>
      </c>
      <c r="C893" s="118" t="s">
        <v>917</v>
      </c>
      <c r="D893" s="118" t="s">
        <v>228</v>
      </c>
      <c r="E893" s="118" t="s">
        <v>1053</v>
      </c>
      <c r="F893" s="119">
        <v>3.1846765800000001</v>
      </c>
      <c r="G893" s="119">
        <v>0.77365037999999997</v>
      </c>
      <c r="H893" s="74">
        <f t="shared" si="39"/>
        <v>3.1164286379591779</v>
      </c>
      <c r="I893" s="119">
        <v>0</v>
      </c>
      <c r="J893" s="119">
        <v>0.58806164000000005</v>
      </c>
      <c r="K893" s="74">
        <f t="shared" si="40"/>
        <v>-1</v>
      </c>
      <c r="L893" s="74">
        <f t="shared" si="41"/>
        <v>0</v>
      </c>
    </row>
    <row r="894" spans="1:12" x14ac:dyDescent="0.2">
      <c r="A894" s="118" t="s">
        <v>1844</v>
      </c>
      <c r="B894" s="118" t="s">
        <v>809</v>
      </c>
      <c r="C894" s="118" t="s">
        <v>919</v>
      </c>
      <c r="D894" s="118" t="s">
        <v>229</v>
      </c>
      <c r="E894" s="118" t="s">
        <v>1053</v>
      </c>
      <c r="F894" s="119"/>
      <c r="G894" s="119">
        <v>0.74805644999999998</v>
      </c>
      <c r="H894" s="74">
        <f t="shared" si="39"/>
        <v>-1</v>
      </c>
      <c r="I894" s="119">
        <v>0</v>
      </c>
      <c r="J894" s="119">
        <v>0.56585585999999999</v>
      </c>
      <c r="K894" s="74">
        <f t="shared" si="40"/>
        <v>-1</v>
      </c>
      <c r="L894" s="74" t="str">
        <f t="shared" si="41"/>
        <v/>
      </c>
    </row>
    <row r="895" spans="1:12" x14ac:dyDescent="0.2">
      <c r="A895" s="118" t="s">
        <v>2032</v>
      </c>
      <c r="B895" s="59" t="s">
        <v>2033</v>
      </c>
      <c r="C895" s="59" t="s">
        <v>295</v>
      </c>
      <c r="D895" s="118" t="s">
        <v>229</v>
      </c>
      <c r="E895" s="118" t="s">
        <v>230</v>
      </c>
      <c r="F895" s="119">
        <v>0.64790890000000001</v>
      </c>
      <c r="G895" s="119">
        <v>0.72072921999999995</v>
      </c>
      <c r="H895" s="74">
        <f t="shared" si="39"/>
        <v>-0.10103700249588876</v>
      </c>
      <c r="I895" s="119">
        <v>0</v>
      </c>
      <c r="J895" s="119">
        <v>0.51829250999999998</v>
      </c>
      <c r="K895" s="74">
        <f t="shared" si="40"/>
        <v>-1</v>
      </c>
      <c r="L895" s="74">
        <f t="shared" si="41"/>
        <v>0</v>
      </c>
    </row>
    <row r="896" spans="1:12" x14ac:dyDescent="0.2">
      <c r="A896" s="118" t="s">
        <v>2040</v>
      </c>
      <c r="B896" s="59" t="s">
        <v>2041</v>
      </c>
      <c r="C896" s="59" t="s">
        <v>295</v>
      </c>
      <c r="D896" s="118" t="s">
        <v>229</v>
      </c>
      <c r="E896" s="118" t="s">
        <v>230</v>
      </c>
      <c r="F896" s="119">
        <v>0.21205604</v>
      </c>
      <c r="G896" s="119">
        <v>0.71159017000000002</v>
      </c>
      <c r="H896" s="74">
        <f t="shared" si="39"/>
        <v>-0.70199695141938234</v>
      </c>
      <c r="I896" s="119">
        <v>0</v>
      </c>
      <c r="J896" s="119">
        <v>0.51738282000000002</v>
      </c>
      <c r="K896" s="74">
        <f t="shared" si="40"/>
        <v>-1</v>
      </c>
      <c r="L896" s="74">
        <f t="shared" si="41"/>
        <v>0</v>
      </c>
    </row>
    <row r="897" spans="1:12" x14ac:dyDescent="0.2">
      <c r="A897" s="118" t="s">
        <v>1862</v>
      </c>
      <c r="B897" s="59" t="s">
        <v>1639</v>
      </c>
      <c r="C897" s="59" t="s">
        <v>919</v>
      </c>
      <c r="D897" s="118" t="s">
        <v>854</v>
      </c>
      <c r="E897" s="118" t="s">
        <v>230</v>
      </c>
      <c r="F897" s="119">
        <v>3.3127770499999998</v>
      </c>
      <c r="G897" s="119">
        <v>0.7026789200000001</v>
      </c>
      <c r="H897" s="74">
        <f t="shared" si="39"/>
        <v>3.7144961314621465</v>
      </c>
      <c r="I897" s="119">
        <v>0</v>
      </c>
      <c r="J897" s="119">
        <v>0.4886084</v>
      </c>
      <c r="K897" s="74">
        <f t="shared" si="40"/>
        <v>-1</v>
      </c>
      <c r="L897" s="74">
        <f t="shared" si="41"/>
        <v>0</v>
      </c>
    </row>
    <row r="898" spans="1:12" x14ac:dyDescent="0.2">
      <c r="A898" s="118" t="s">
        <v>1687</v>
      </c>
      <c r="B898" s="59" t="s">
        <v>1622</v>
      </c>
      <c r="C898" s="59" t="s">
        <v>164</v>
      </c>
      <c r="D898" s="118" t="s">
        <v>229</v>
      </c>
      <c r="E898" s="118" t="s">
        <v>230</v>
      </c>
      <c r="F898" s="119">
        <v>1.6542115500000001</v>
      </c>
      <c r="G898" s="119">
        <v>0.61929655000000006</v>
      </c>
      <c r="H898" s="74">
        <f t="shared" si="39"/>
        <v>1.6711137822421263</v>
      </c>
      <c r="I898" s="119">
        <v>0</v>
      </c>
      <c r="J898" s="119">
        <v>0.41054771999999995</v>
      </c>
      <c r="K898" s="74">
        <f t="shared" si="40"/>
        <v>-1</v>
      </c>
      <c r="L898" s="74">
        <f t="shared" si="41"/>
        <v>0</v>
      </c>
    </row>
    <row r="899" spans="1:12" x14ac:dyDescent="0.2">
      <c r="A899" s="118" t="s">
        <v>2375</v>
      </c>
      <c r="B899" s="59" t="s">
        <v>284</v>
      </c>
      <c r="C899" s="59" t="s">
        <v>295</v>
      </c>
      <c r="D899" s="118" t="s">
        <v>854</v>
      </c>
      <c r="E899" s="118" t="s">
        <v>230</v>
      </c>
      <c r="F899" s="119">
        <v>0.74652603000000006</v>
      </c>
      <c r="G899" s="119">
        <v>0.6061035600000001</v>
      </c>
      <c r="H899" s="74">
        <f t="shared" si="39"/>
        <v>0.23168065536523152</v>
      </c>
      <c r="I899" s="119">
        <v>0</v>
      </c>
      <c r="J899" s="119">
        <v>0.38027508000000004</v>
      </c>
      <c r="K899" s="74">
        <f t="shared" si="40"/>
        <v>-1</v>
      </c>
      <c r="L899" s="74">
        <f t="shared" si="41"/>
        <v>0</v>
      </c>
    </row>
    <row r="900" spans="1:12" x14ac:dyDescent="0.2">
      <c r="A900" s="118" t="s">
        <v>2044</v>
      </c>
      <c r="B900" s="59" t="s">
        <v>2045</v>
      </c>
      <c r="C900" s="59" t="s">
        <v>681</v>
      </c>
      <c r="D900" s="118" t="s">
        <v>229</v>
      </c>
      <c r="E900" s="118" t="s">
        <v>230</v>
      </c>
      <c r="F900" s="119">
        <v>1.42480359</v>
      </c>
      <c r="G900" s="119">
        <v>0.5578919200000001</v>
      </c>
      <c r="H900" s="74">
        <f t="shared" si="39"/>
        <v>1.5539061221750616</v>
      </c>
      <c r="I900" s="119">
        <v>0</v>
      </c>
      <c r="J900" s="119">
        <v>0.32513159000000003</v>
      </c>
      <c r="K900" s="74">
        <f t="shared" si="40"/>
        <v>-1</v>
      </c>
      <c r="L900" s="74">
        <f t="shared" si="41"/>
        <v>0</v>
      </c>
    </row>
    <row r="901" spans="1:12" x14ac:dyDescent="0.2">
      <c r="A901" s="118" t="s">
        <v>2574</v>
      </c>
      <c r="B901" s="59" t="s">
        <v>2575</v>
      </c>
      <c r="C901" s="59" t="s">
        <v>919</v>
      </c>
      <c r="D901" s="118" t="s">
        <v>229</v>
      </c>
      <c r="E901" s="118" t="s">
        <v>230</v>
      </c>
      <c r="F901" s="119">
        <v>0.64563082999999999</v>
      </c>
      <c r="G901" s="119">
        <v>0.54350154000000006</v>
      </c>
      <c r="H901" s="74">
        <f t="shared" si="39"/>
        <v>0.18790984474487393</v>
      </c>
      <c r="I901" s="119">
        <v>0</v>
      </c>
      <c r="J901" s="119">
        <v>0.30775742</v>
      </c>
      <c r="K901" s="74">
        <f t="shared" si="40"/>
        <v>-1</v>
      </c>
      <c r="L901" s="74">
        <f t="shared" si="41"/>
        <v>0</v>
      </c>
    </row>
    <row r="902" spans="1:12" x14ac:dyDescent="0.2">
      <c r="A902" s="118" t="s">
        <v>2411</v>
      </c>
      <c r="B902" s="59" t="s">
        <v>85</v>
      </c>
      <c r="C902" s="59" t="s">
        <v>921</v>
      </c>
      <c r="D902" s="118" t="s">
        <v>229</v>
      </c>
      <c r="E902" s="118" t="s">
        <v>230</v>
      </c>
      <c r="F902" s="119">
        <v>0.17012795</v>
      </c>
      <c r="G902" s="119">
        <v>0.5243280600000001</v>
      </c>
      <c r="H902" s="74">
        <f t="shared" si="39"/>
        <v>-0.67553147928035751</v>
      </c>
      <c r="I902" s="119">
        <v>0</v>
      </c>
      <c r="J902" s="119">
        <v>0.27882959999999996</v>
      </c>
      <c r="K902" s="74">
        <f t="shared" si="40"/>
        <v>-1</v>
      </c>
      <c r="L902" s="74">
        <f t="shared" si="41"/>
        <v>0</v>
      </c>
    </row>
    <row r="903" spans="1:12" x14ac:dyDescent="0.2">
      <c r="A903" s="118" t="s">
        <v>2586</v>
      </c>
      <c r="B903" s="59" t="s">
        <v>2587</v>
      </c>
      <c r="C903" s="59" t="s">
        <v>1003</v>
      </c>
      <c r="D903" s="118" t="s">
        <v>229</v>
      </c>
      <c r="E903" s="118" t="s">
        <v>1053</v>
      </c>
      <c r="F903" s="119">
        <v>1.0799397500000001</v>
      </c>
      <c r="G903" s="119">
        <v>0.45429015</v>
      </c>
      <c r="H903" s="74">
        <f t="shared" ref="H903:H966" si="42">IF(ISERROR(F903/G903-1),"",IF((F903/G903-1)&gt;10000%,"",F903/G903-1))</f>
        <v>1.3772026534143436</v>
      </c>
      <c r="I903" s="119">
        <v>0</v>
      </c>
      <c r="J903" s="119">
        <v>0.20870820000000001</v>
      </c>
      <c r="K903" s="74">
        <f t="shared" ref="K903:K966" si="43">IF(ISERROR(I903/J903-1),"",IF((I903/J903-1)&gt;10000%,"",I903/J903-1))</f>
        <v>-1</v>
      </c>
      <c r="L903" s="74">
        <f t="shared" ref="L903:L966" si="44">IF(ISERROR(I903/F903),"",IF(I903/F903&gt;10000%,"",I903/F903))</f>
        <v>0</v>
      </c>
    </row>
    <row r="904" spans="1:12" x14ac:dyDescent="0.2">
      <c r="A904" s="118" t="s">
        <v>2205</v>
      </c>
      <c r="B904" s="59" t="s">
        <v>479</v>
      </c>
      <c r="C904" s="59" t="s">
        <v>915</v>
      </c>
      <c r="D904" s="118" t="s">
        <v>228</v>
      </c>
      <c r="E904" s="118" t="s">
        <v>1053</v>
      </c>
      <c r="F904" s="119">
        <v>0.238977625</v>
      </c>
      <c r="G904" s="119">
        <v>0.44004619300000003</v>
      </c>
      <c r="H904" s="74">
        <f t="shared" si="42"/>
        <v>-0.45692604821603355</v>
      </c>
      <c r="I904" s="119">
        <v>0</v>
      </c>
      <c r="J904" s="119">
        <v>0.19429664999999999</v>
      </c>
      <c r="K904" s="74">
        <f t="shared" si="43"/>
        <v>-1</v>
      </c>
      <c r="L904" s="74">
        <f t="shared" si="44"/>
        <v>0</v>
      </c>
    </row>
    <row r="905" spans="1:12" x14ac:dyDescent="0.2">
      <c r="A905" s="118" t="s">
        <v>1898</v>
      </c>
      <c r="B905" s="59" t="s">
        <v>967</v>
      </c>
      <c r="C905" s="59" t="s">
        <v>919</v>
      </c>
      <c r="D905" s="118" t="s">
        <v>229</v>
      </c>
      <c r="E905" s="118" t="s">
        <v>230</v>
      </c>
      <c r="F905" s="119">
        <v>0.56492531000000001</v>
      </c>
      <c r="G905" s="119">
        <v>0.4098</v>
      </c>
      <c r="H905" s="74">
        <f t="shared" si="42"/>
        <v>0.37853906783796987</v>
      </c>
      <c r="I905" s="119">
        <v>0</v>
      </c>
      <c r="J905" s="119">
        <v>0.16001575000000001</v>
      </c>
      <c r="K905" s="74">
        <f t="shared" si="43"/>
        <v>-1</v>
      </c>
      <c r="L905" s="74">
        <f t="shared" si="44"/>
        <v>0</v>
      </c>
    </row>
    <row r="906" spans="1:12" x14ac:dyDescent="0.2">
      <c r="A906" s="118" t="s">
        <v>2673</v>
      </c>
      <c r="B906" s="59" t="s">
        <v>344</v>
      </c>
      <c r="C906" s="59" t="s">
        <v>920</v>
      </c>
      <c r="D906" s="118" t="s">
        <v>228</v>
      </c>
      <c r="E906" s="118" t="s">
        <v>1053</v>
      </c>
      <c r="F906" s="119">
        <v>0.15579228000000001</v>
      </c>
      <c r="G906" s="119">
        <v>0.40511456300000004</v>
      </c>
      <c r="H906" s="74">
        <f t="shared" si="42"/>
        <v>-0.61543648580216559</v>
      </c>
      <c r="I906" s="119">
        <v>0</v>
      </c>
      <c r="J906" s="119">
        <v>0.15697714999999998</v>
      </c>
      <c r="K906" s="74">
        <f t="shared" si="43"/>
        <v>-1</v>
      </c>
      <c r="L906" s="74">
        <f t="shared" si="44"/>
        <v>0</v>
      </c>
    </row>
    <row r="907" spans="1:12" x14ac:dyDescent="0.2">
      <c r="A907" s="118" t="s">
        <v>2171</v>
      </c>
      <c r="B907" s="59" t="s">
        <v>551</v>
      </c>
      <c r="C907" s="59" t="s">
        <v>915</v>
      </c>
      <c r="D907" s="118" t="s">
        <v>228</v>
      </c>
      <c r="E907" s="118" t="s">
        <v>1053</v>
      </c>
      <c r="F907" s="119">
        <v>2.1653324700000001</v>
      </c>
      <c r="G907" s="119">
        <v>0.37725888199999996</v>
      </c>
      <c r="H907" s="74">
        <f t="shared" si="42"/>
        <v>4.7396460979810682</v>
      </c>
      <c r="I907" s="119">
        <v>0</v>
      </c>
      <c r="J907" s="119">
        <v>0.133644108984249</v>
      </c>
      <c r="K907" s="74">
        <f t="shared" si="43"/>
        <v>-1</v>
      </c>
      <c r="L907" s="74">
        <f t="shared" si="44"/>
        <v>0</v>
      </c>
    </row>
    <row r="908" spans="1:12" x14ac:dyDescent="0.2">
      <c r="A908" s="118" t="s">
        <v>2201</v>
      </c>
      <c r="B908" s="59" t="s">
        <v>449</v>
      </c>
      <c r="C908" s="59" t="s">
        <v>915</v>
      </c>
      <c r="D908" s="118" t="s">
        <v>228</v>
      </c>
      <c r="E908" s="118" t="s">
        <v>1053</v>
      </c>
      <c r="F908" s="119">
        <v>3.8533699999999997E-2</v>
      </c>
      <c r="G908" s="119">
        <v>0.36295885999999999</v>
      </c>
      <c r="H908" s="74">
        <f t="shared" si="42"/>
        <v>-0.89383452438659305</v>
      </c>
      <c r="I908" s="119">
        <v>0</v>
      </c>
      <c r="J908" s="119">
        <v>0.11220914999999999</v>
      </c>
      <c r="K908" s="74">
        <f t="shared" si="43"/>
        <v>-1</v>
      </c>
      <c r="L908" s="74">
        <f t="shared" si="44"/>
        <v>0</v>
      </c>
    </row>
    <row r="909" spans="1:12" x14ac:dyDescent="0.2">
      <c r="A909" s="118" t="s">
        <v>2160</v>
      </c>
      <c r="B909" s="59" t="s">
        <v>404</v>
      </c>
      <c r="C909" s="59" t="s">
        <v>915</v>
      </c>
      <c r="D909" s="118" t="s">
        <v>228</v>
      </c>
      <c r="E909" s="118" t="s">
        <v>1053</v>
      </c>
      <c r="F909" s="119">
        <v>3.8844288700000003</v>
      </c>
      <c r="G909" s="119">
        <v>0.34539372999999995</v>
      </c>
      <c r="H909" s="74">
        <f t="shared" si="42"/>
        <v>10.246379226397655</v>
      </c>
      <c r="I909" s="119">
        <v>0</v>
      </c>
      <c r="J909" s="119">
        <v>0.10880948</v>
      </c>
      <c r="K909" s="74">
        <f t="shared" si="43"/>
        <v>-1</v>
      </c>
      <c r="L909" s="74">
        <f t="shared" si="44"/>
        <v>0</v>
      </c>
    </row>
    <row r="910" spans="1:12" x14ac:dyDescent="0.2">
      <c r="A910" s="118" t="s">
        <v>2712</v>
      </c>
      <c r="B910" s="59" t="s">
        <v>1581</v>
      </c>
      <c r="C910" s="59" t="s">
        <v>920</v>
      </c>
      <c r="D910" s="118" t="s">
        <v>228</v>
      </c>
      <c r="E910" s="118" t="s">
        <v>1053</v>
      </c>
      <c r="F910" s="119">
        <v>0.25991748999999997</v>
      </c>
      <c r="G910" s="119">
        <v>0.34060224</v>
      </c>
      <c r="H910" s="74">
        <f t="shared" si="42"/>
        <v>-0.236888489048105</v>
      </c>
      <c r="I910" s="119">
        <v>0</v>
      </c>
      <c r="J910" s="119">
        <v>0.1009968</v>
      </c>
      <c r="K910" s="74">
        <f t="shared" si="43"/>
        <v>-1</v>
      </c>
      <c r="L910" s="74">
        <f t="shared" si="44"/>
        <v>0</v>
      </c>
    </row>
    <row r="911" spans="1:12" x14ac:dyDescent="0.2">
      <c r="A911" s="118" t="s">
        <v>2026</v>
      </c>
      <c r="B911" s="59" t="s">
        <v>2027</v>
      </c>
      <c r="C911" s="59" t="s">
        <v>295</v>
      </c>
      <c r="D911" s="118" t="s">
        <v>229</v>
      </c>
      <c r="E911" s="118" t="s">
        <v>230</v>
      </c>
      <c r="F911" s="119">
        <v>2.46535503</v>
      </c>
      <c r="G911" s="119">
        <v>0.33378799999999997</v>
      </c>
      <c r="H911" s="74">
        <f t="shared" si="42"/>
        <v>6.3859905988232057</v>
      </c>
      <c r="I911" s="119">
        <v>0</v>
      </c>
      <c r="J911" s="119">
        <v>8.9501579999999997E-2</v>
      </c>
      <c r="K911" s="74">
        <f t="shared" si="43"/>
        <v>-1</v>
      </c>
      <c r="L911" s="74">
        <f t="shared" si="44"/>
        <v>0</v>
      </c>
    </row>
    <row r="912" spans="1:12" x14ac:dyDescent="0.2">
      <c r="A912" s="118" t="s">
        <v>2116</v>
      </c>
      <c r="B912" s="59" t="s">
        <v>2117</v>
      </c>
      <c r="C912" s="59" t="s">
        <v>164</v>
      </c>
      <c r="D912" s="118" t="s">
        <v>854</v>
      </c>
      <c r="E912" s="118" t="s">
        <v>1053</v>
      </c>
      <c r="F912" s="119">
        <v>0.65913505000000006</v>
      </c>
      <c r="G912" s="119">
        <v>0.30472096999999998</v>
      </c>
      <c r="H912" s="74">
        <f t="shared" si="42"/>
        <v>1.1630774212880723</v>
      </c>
      <c r="I912" s="119">
        <v>0</v>
      </c>
      <c r="J912" s="119">
        <v>7.3446990000000004E-2</v>
      </c>
      <c r="K912" s="74">
        <f t="shared" si="43"/>
        <v>-1</v>
      </c>
      <c r="L912" s="74">
        <f t="shared" si="44"/>
        <v>0</v>
      </c>
    </row>
    <row r="913" spans="1:12" x14ac:dyDescent="0.2">
      <c r="A913" s="118" t="s">
        <v>2440</v>
      </c>
      <c r="B913" s="59" t="s">
        <v>113</v>
      </c>
      <c r="C913" s="59" t="s">
        <v>681</v>
      </c>
      <c r="D913" s="118" t="s">
        <v>228</v>
      </c>
      <c r="E913" s="118" t="s">
        <v>1053</v>
      </c>
      <c r="F913" s="119">
        <v>6.4841099999999999E-2</v>
      </c>
      <c r="G913" s="119">
        <v>0.30361549999999998</v>
      </c>
      <c r="H913" s="74">
        <f t="shared" si="42"/>
        <v>-0.7864367925879937</v>
      </c>
      <c r="I913" s="119">
        <v>0</v>
      </c>
      <c r="J913" s="119">
        <v>7.0153679999999996E-2</v>
      </c>
      <c r="K913" s="74">
        <f t="shared" si="43"/>
        <v>-1</v>
      </c>
      <c r="L913" s="74">
        <f t="shared" si="44"/>
        <v>0</v>
      </c>
    </row>
    <row r="914" spans="1:12" x14ac:dyDescent="0.2">
      <c r="A914" s="118" t="s">
        <v>2879</v>
      </c>
      <c r="B914" s="59" t="s">
        <v>1712</v>
      </c>
      <c r="C914" s="59" t="s">
        <v>681</v>
      </c>
      <c r="D914" s="118" t="s">
        <v>228</v>
      </c>
      <c r="E914" s="118" t="s">
        <v>1053</v>
      </c>
      <c r="F914" s="119">
        <v>0.13871357999999998</v>
      </c>
      <c r="G914" s="119">
        <v>0.29701859000000003</v>
      </c>
      <c r="H914" s="74">
        <f t="shared" si="42"/>
        <v>-0.53298014107467151</v>
      </c>
      <c r="I914" s="119">
        <v>0</v>
      </c>
      <c r="J914" s="119">
        <v>6.6710710000000006E-2</v>
      </c>
      <c r="K914" s="74">
        <f t="shared" si="43"/>
        <v>-1</v>
      </c>
      <c r="L914" s="74">
        <f t="shared" si="44"/>
        <v>0</v>
      </c>
    </row>
    <row r="915" spans="1:12" x14ac:dyDescent="0.2">
      <c r="A915" s="118" t="s">
        <v>2106</v>
      </c>
      <c r="B915" s="59" t="s">
        <v>1647</v>
      </c>
      <c r="C915" s="59" t="s">
        <v>1003</v>
      </c>
      <c r="D915" s="118" t="s">
        <v>229</v>
      </c>
      <c r="E915" s="118" t="s">
        <v>230</v>
      </c>
      <c r="F915" s="119">
        <v>0.72060229000000009</v>
      </c>
      <c r="G915" s="119">
        <v>0.27700629999999998</v>
      </c>
      <c r="H915" s="74">
        <f t="shared" si="42"/>
        <v>1.6013931452100554</v>
      </c>
      <c r="I915" s="119">
        <v>0</v>
      </c>
      <c r="J915" s="119">
        <v>4.8315629999999998E-2</v>
      </c>
      <c r="K915" s="74">
        <f t="shared" si="43"/>
        <v>-1</v>
      </c>
      <c r="L915" s="74">
        <f t="shared" si="44"/>
        <v>0</v>
      </c>
    </row>
    <row r="916" spans="1:12" x14ac:dyDescent="0.2">
      <c r="A916" s="118" t="s">
        <v>2758</v>
      </c>
      <c r="B916" s="59" t="s">
        <v>2013</v>
      </c>
      <c r="C916" s="59" t="s">
        <v>295</v>
      </c>
      <c r="D916" s="118" t="s">
        <v>854</v>
      </c>
      <c r="E916" s="118" t="s">
        <v>230</v>
      </c>
      <c r="F916" s="119">
        <v>2.6528525099999998</v>
      </c>
      <c r="G916" s="119">
        <v>0.27244735999999997</v>
      </c>
      <c r="H916" s="74">
        <f t="shared" si="42"/>
        <v>8.7371195301727287</v>
      </c>
      <c r="I916" s="119">
        <v>0</v>
      </c>
      <c r="J916" s="119">
        <v>4.7354559999999997E-2</v>
      </c>
      <c r="K916" s="74">
        <f t="shared" si="43"/>
        <v>-1</v>
      </c>
      <c r="L916" s="74">
        <f t="shared" si="44"/>
        <v>0</v>
      </c>
    </row>
    <row r="917" spans="1:12" x14ac:dyDescent="0.2">
      <c r="A917" s="118" t="s">
        <v>2183</v>
      </c>
      <c r="B917" s="59" t="s">
        <v>564</v>
      </c>
      <c r="C917" s="59" t="s">
        <v>915</v>
      </c>
      <c r="D917" s="118" t="s">
        <v>228</v>
      </c>
      <c r="E917" s="118" t="s">
        <v>1053</v>
      </c>
      <c r="F917" s="119">
        <v>1.487207884</v>
      </c>
      <c r="G917" s="119">
        <v>0.27170577299999998</v>
      </c>
      <c r="H917" s="74">
        <f t="shared" si="42"/>
        <v>4.4735969264812052</v>
      </c>
      <c r="I917" s="119">
        <v>0</v>
      </c>
      <c r="J917" s="119">
        <v>4.6331560000000001E-2</v>
      </c>
      <c r="K917" s="74">
        <f t="shared" si="43"/>
        <v>-1</v>
      </c>
      <c r="L917" s="74">
        <f t="shared" si="44"/>
        <v>0</v>
      </c>
    </row>
    <row r="918" spans="1:12" x14ac:dyDescent="0.2">
      <c r="A918" s="118" t="s">
        <v>2053</v>
      </c>
      <c r="B918" s="118" t="s">
        <v>1446</v>
      </c>
      <c r="C918" s="118" t="s">
        <v>1003</v>
      </c>
      <c r="D918" s="118" t="s">
        <v>229</v>
      </c>
      <c r="E918" s="118" t="s">
        <v>230</v>
      </c>
      <c r="F918" s="119">
        <v>4.2421279999999999E-2</v>
      </c>
      <c r="G918" s="119">
        <v>0.26953325</v>
      </c>
      <c r="H918" s="74">
        <f t="shared" si="42"/>
        <v>-0.84261207105245828</v>
      </c>
      <c r="I918" s="119">
        <v>0</v>
      </c>
      <c r="J918" s="119">
        <v>4.5646599999999996E-2</v>
      </c>
      <c r="K918" s="74">
        <f t="shared" si="43"/>
        <v>-1</v>
      </c>
      <c r="L918" s="74">
        <f t="shared" si="44"/>
        <v>0</v>
      </c>
    </row>
    <row r="919" spans="1:12" x14ac:dyDescent="0.2">
      <c r="A919" s="118" t="s">
        <v>2463</v>
      </c>
      <c r="B919" s="59" t="s">
        <v>2464</v>
      </c>
      <c r="C919" s="59" t="s">
        <v>919</v>
      </c>
      <c r="D919" s="118" t="s">
        <v>229</v>
      </c>
      <c r="E919" s="118" t="s">
        <v>1053</v>
      </c>
      <c r="F919" s="119">
        <v>1.2737702900000001</v>
      </c>
      <c r="G919" s="119">
        <v>0.25179815</v>
      </c>
      <c r="H919" s="74">
        <f t="shared" si="42"/>
        <v>4.0586959832707272</v>
      </c>
      <c r="I919" s="119">
        <v>0</v>
      </c>
      <c r="J919" s="119">
        <v>3.8995969999999998E-2</v>
      </c>
      <c r="K919" s="74">
        <f t="shared" si="43"/>
        <v>-1</v>
      </c>
      <c r="L919" s="74">
        <f t="shared" si="44"/>
        <v>0</v>
      </c>
    </row>
    <row r="920" spans="1:12" x14ac:dyDescent="0.2">
      <c r="A920" s="118" t="s">
        <v>2438</v>
      </c>
      <c r="B920" s="59" t="s">
        <v>2119</v>
      </c>
      <c r="C920" s="59" t="s">
        <v>1989</v>
      </c>
      <c r="D920" s="118" t="s">
        <v>228</v>
      </c>
      <c r="E920" s="118" t="s">
        <v>1053</v>
      </c>
      <c r="F920" s="119">
        <v>0</v>
      </c>
      <c r="G920" s="119">
        <v>0.23619999999999999</v>
      </c>
      <c r="H920" s="74">
        <f t="shared" si="42"/>
        <v>-1</v>
      </c>
      <c r="I920" s="119">
        <v>0</v>
      </c>
      <c r="J920" s="119">
        <v>2.9717669999999998E-2</v>
      </c>
      <c r="K920" s="74">
        <f t="shared" si="43"/>
        <v>-1</v>
      </c>
      <c r="L920" s="74" t="str">
        <f t="shared" si="44"/>
        <v/>
      </c>
    </row>
    <row r="921" spans="1:12" x14ac:dyDescent="0.2">
      <c r="A921" s="118" t="s">
        <v>2535</v>
      </c>
      <c r="B921" s="59" t="s">
        <v>2082</v>
      </c>
      <c r="C921" s="59" t="s">
        <v>917</v>
      </c>
      <c r="D921" s="118" t="s">
        <v>228</v>
      </c>
      <c r="E921" s="118" t="s">
        <v>1053</v>
      </c>
      <c r="F921" s="119">
        <v>1.0856406699999999</v>
      </c>
      <c r="G921" s="119">
        <v>0.20330000000000001</v>
      </c>
      <c r="H921" s="74">
        <f t="shared" si="42"/>
        <v>4.3400918347270032</v>
      </c>
      <c r="I921" s="119">
        <v>0</v>
      </c>
      <c r="J921" s="119">
        <v>2.4397950000000002E-2</v>
      </c>
      <c r="K921" s="74">
        <f t="shared" si="43"/>
        <v>-1</v>
      </c>
      <c r="L921" s="74">
        <f t="shared" si="44"/>
        <v>0</v>
      </c>
    </row>
    <row r="922" spans="1:12" x14ac:dyDescent="0.2">
      <c r="A922" s="118" t="s">
        <v>2481</v>
      </c>
      <c r="B922" s="59" t="s">
        <v>200</v>
      </c>
      <c r="C922" s="59" t="s">
        <v>914</v>
      </c>
      <c r="D922" s="118" t="s">
        <v>228</v>
      </c>
      <c r="E922" s="118" t="s">
        <v>1053</v>
      </c>
      <c r="F922" s="119">
        <v>1.9162822999999999E-2</v>
      </c>
      <c r="G922" s="119">
        <v>0.18452215999999999</v>
      </c>
      <c r="H922" s="74">
        <f t="shared" si="42"/>
        <v>-0.89614893409008434</v>
      </c>
      <c r="I922" s="119">
        <v>0</v>
      </c>
      <c r="J922" s="119">
        <v>2.151724E-2</v>
      </c>
      <c r="K922" s="74">
        <f t="shared" si="43"/>
        <v>-1</v>
      </c>
      <c r="L922" s="74">
        <f t="shared" si="44"/>
        <v>0</v>
      </c>
    </row>
    <row r="923" spans="1:12" x14ac:dyDescent="0.2">
      <c r="A923" s="118" t="s">
        <v>2342</v>
      </c>
      <c r="B923" s="59" t="s">
        <v>852</v>
      </c>
      <c r="C923" s="59" t="s">
        <v>510</v>
      </c>
      <c r="D923" s="118" t="s">
        <v>228</v>
      </c>
      <c r="E923" s="118" t="s">
        <v>1053</v>
      </c>
      <c r="F923" s="119">
        <v>0.10570715</v>
      </c>
      <c r="G923" s="119">
        <v>0.16845499999999999</v>
      </c>
      <c r="H923" s="74">
        <f t="shared" si="42"/>
        <v>-0.37249027930307799</v>
      </c>
      <c r="I923" s="119">
        <v>0</v>
      </c>
      <c r="J923" s="119">
        <v>1.7685570000000001E-2</v>
      </c>
      <c r="K923" s="74">
        <f t="shared" si="43"/>
        <v>-1</v>
      </c>
      <c r="L923" s="74">
        <f t="shared" si="44"/>
        <v>0</v>
      </c>
    </row>
    <row r="924" spans="1:12" x14ac:dyDescent="0.2">
      <c r="A924" s="118" t="s">
        <v>2502</v>
      </c>
      <c r="B924" s="59" t="s">
        <v>210</v>
      </c>
      <c r="C924" s="59" t="s">
        <v>914</v>
      </c>
      <c r="D924" s="118" t="s">
        <v>228</v>
      </c>
      <c r="E924" s="118" t="s">
        <v>3028</v>
      </c>
      <c r="F924" s="119">
        <v>1.0188295699999999</v>
      </c>
      <c r="G924" s="119">
        <v>0.16786373999999998</v>
      </c>
      <c r="H924" s="74">
        <f t="shared" si="42"/>
        <v>5.0693844304910636</v>
      </c>
      <c r="I924" s="119">
        <v>0</v>
      </c>
      <c r="J924" s="119">
        <v>1.6380479999999999E-2</v>
      </c>
      <c r="K924" s="74">
        <f t="shared" si="43"/>
        <v>-1</v>
      </c>
      <c r="L924" s="74">
        <f t="shared" si="44"/>
        <v>0</v>
      </c>
    </row>
    <row r="925" spans="1:12" x14ac:dyDescent="0.2">
      <c r="A925" s="118" t="s">
        <v>2104</v>
      </c>
      <c r="B925" s="59" t="s">
        <v>2105</v>
      </c>
      <c r="C925" s="59" t="s">
        <v>164</v>
      </c>
      <c r="D925" s="118" t="s">
        <v>854</v>
      </c>
      <c r="E925" s="118" t="s">
        <v>1053</v>
      </c>
      <c r="F925" s="119">
        <v>0.84933590000000003</v>
      </c>
      <c r="G925" s="119">
        <v>0.15888144000000001</v>
      </c>
      <c r="H925" s="74">
        <f t="shared" si="42"/>
        <v>4.3457213126970649</v>
      </c>
      <c r="I925" s="119">
        <v>0</v>
      </c>
      <c r="J925" s="119">
        <v>1.473552E-2</v>
      </c>
      <c r="K925" s="74">
        <f t="shared" si="43"/>
        <v>-1</v>
      </c>
      <c r="L925" s="74">
        <f t="shared" si="44"/>
        <v>0</v>
      </c>
    </row>
    <row r="926" spans="1:12" x14ac:dyDescent="0.2">
      <c r="A926" s="118" t="s">
        <v>2451</v>
      </c>
      <c r="B926" s="59" t="s">
        <v>156</v>
      </c>
      <c r="C926" s="59" t="s">
        <v>164</v>
      </c>
      <c r="D926" s="118" t="s">
        <v>229</v>
      </c>
      <c r="E926" s="118" t="s">
        <v>1053</v>
      </c>
      <c r="F926" s="119">
        <v>0.37279424499999997</v>
      </c>
      <c r="G926" s="119">
        <v>0.15464860999999999</v>
      </c>
      <c r="H926" s="74">
        <f t="shared" si="42"/>
        <v>1.410589044414948</v>
      </c>
      <c r="I926" s="119">
        <v>0</v>
      </c>
      <c r="J926" s="119">
        <v>1.4652E-2</v>
      </c>
      <c r="K926" s="74">
        <f t="shared" si="43"/>
        <v>-1</v>
      </c>
      <c r="L926" s="74">
        <f t="shared" si="44"/>
        <v>0</v>
      </c>
    </row>
    <row r="927" spans="1:12" x14ac:dyDescent="0.2">
      <c r="A927" s="118" t="s">
        <v>1933</v>
      </c>
      <c r="B927" s="59" t="s">
        <v>528</v>
      </c>
      <c r="C927" s="59" t="s">
        <v>919</v>
      </c>
      <c r="D927" s="118" t="s">
        <v>854</v>
      </c>
      <c r="E927" s="118" t="s">
        <v>230</v>
      </c>
      <c r="F927" s="119">
        <v>0.25532071000000001</v>
      </c>
      <c r="G927" s="119">
        <v>0.14471072000000001</v>
      </c>
      <c r="H927" s="74">
        <f t="shared" si="42"/>
        <v>0.76435242668960512</v>
      </c>
      <c r="I927" s="119">
        <v>0</v>
      </c>
      <c r="J927" s="119">
        <v>1.2579999999999999E-2</v>
      </c>
      <c r="K927" s="74">
        <f t="shared" si="43"/>
        <v>-1</v>
      </c>
      <c r="L927" s="74">
        <f t="shared" si="44"/>
        <v>0</v>
      </c>
    </row>
    <row r="928" spans="1:12" x14ac:dyDescent="0.2">
      <c r="A928" s="118" t="s">
        <v>2388</v>
      </c>
      <c r="B928" s="59" t="s">
        <v>290</v>
      </c>
      <c r="C928" s="59" t="s">
        <v>295</v>
      </c>
      <c r="D928" s="118" t="s">
        <v>854</v>
      </c>
      <c r="E928" s="118" t="s">
        <v>230</v>
      </c>
      <c r="F928" s="119">
        <v>0.12032</v>
      </c>
      <c r="G928" s="119">
        <v>0.123</v>
      </c>
      <c r="H928" s="74">
        <f t="shared" si="42"/>
        <v>-2.1788617886178918E-2</v>
      </c>
      <c r="I928" s="119">
        <v>0</v>
      </c>
      <c r="J928" s="119">
        <v>7.8771499999999994E-3</v>
      </c>
      <c r="K928" s="74">
        <f t="shared" si="43"/>
        <v>-1</v>
      </c>
      <c r="L928" s="74">
        <f t="shared" si="44"/>
        <v>0</v>
      </c>
    </row>
    <row r="929" spans="1:12" x14ac:dyDescent="0.2">
      <c r="A929" s="118" t="s">
        <v>2199</v>
      </c>
      <c r="B929" s="59" t="s">
        <v>447</v>
      </c>
      <c r="C929" s="59" t="s">
        <v>915</v>
      </c>
      <c r="D929" s="118" t="s">
        <v>228</v>
      </c>
      <c r="E929" s="118" t="s">
        <v>1053</v>
      </c>
      <c r="F929" s="119">
        <v>0.34136391700000002</v>
      </c>
      <c r="G929" s="119">
        <v>0.11906313</v>
      </c>
      <c r="H929" s="74">
        <f t="shared" si="42"/>
        <v>1.8670833447768422</v>
      </c>
      <c r="I929" s="119">
        <v>0</v>
      </c>
      <c r="J929" s="119">
        <v>7.73874E-3</v>
      </c>
      <c r="K929" s="74">
        <f t="shared" si="43"/>
        <v>-1</v>
      </c>
      <c r="L929" s="74">
        <f t="shared" si="44"/>
        <v>0</v>
      </c>
    </row>
    <row r="930" spans="1:12" x14ac:dyDescent="0.2">
      <c r="A930" s="118" t="s">
        <v>2112</v>
      </c>
      <c r="B930" s="59" t="s">
        <v>1714</v>
      </c>
      <c r="C930" s="59" t="s">
        <v>1003</v>
      </c>
      <c r="D930" s="118" t="s">
        <v>229</v>
      </c>
      <c r="E930" s="118" t="s">
        <v>230</v>
      </c>
      <c r="F930" s="119">
        <v>2.7024029999999997E-2</v>
      </c>
      <c r="G930" s="119">
        <v>0.1161039</v>
      </c>
      <c r="H930" s="74">
        <f t="shared" si="42"/>
        <v>-0.76724270244152004</v>
      </c>
      <c r="I930" s="119">
        <v>0</v>
      </c>
      <c r="J930" s="119">
        <v>6.6933599999999998E-3</v>
      </c>
      <c r="K930" s="74">
        <f t="shared" si="43"/>
        <v>-1</v>
      </c>
      <c r="L930" s="74">
        <f t="shared" si="44"/>
        <v>0</v>
      </c>
    </row>
    <row r="931" spans="1:12" x14ac:dyDescent="0.2">
      <c r="A931" s="118" t="s">
        <v>2173</v>
      </c>
      <c r="B931" s="59" t="s">
        <v>567</v>
      </c>
      <c r="C931" s="59" t="s">
        <v>915</v>
      </c>
      <c r="D931" s="118" t="s">
        <v>228</v>
      </c>
      <c r="E931" s="118" t="s">
        <v>1053</v>
      </c>
      <c r="F931" s="119">
        <v>0.42425446</v>
      </c>
      <c r="G931" s="119">
        <v>0.10036935300000001</v>
      </c>
      <c r="H931" s="74">
        <f t="shared" si="42"/>
        <v>3.2269322987466103</v>
      </c>
      <c r="I931" s="119">
        <v>0</v>
      </c>
      <c r="J931" s="119">
        <v>3.4939899999999998E-3</v>
      </c>
      <c r="K931" s="74">
        <f t="shared" si="43"/>
        <v>-1</v>
      </c>
      <c r="L931" s="74">
        <f t="shared" si="44"/>
        <v>0</v>
      </c>
    </row>
    <row r="932" spans="1:12" x14ac:dyDescent="0.2">
      <c r="A932" s="118" t="s">
        <v>2401</v>
      </c>
      <c r="B932" s="59" t="s">
        <v>162</v>
      </c>
      <c r="C932" s="59" t="s">
        <v>164</v>
      </c>
      <c r="D932" s="118" t="s">
        <v>229</v>
      </c>
      <c r="E932" s="118" t="s">
        <v>1053</v>
      </c>
      <c r="F932" s="119">
        <v>0</v>
      </c>
      <c r="G932" s="119">
        <v>9.0376600000000001E-2</v>
      </c>
      <c r="H932" s="74">
        <f t="shared" si="42"/>
        <v>-1</v>
      </c>
      <c r="I932" s="119">
        <v>0</v>
      </c>
      <c r="J932" s="119">
        <v>2.5380999999999997E-3</v>
      </c>
      <c r="K932" s="74">
        <f t="shared" si="43"/>
        <v>-1</v>
      </c>
      <c r="L932" s="74" t="str">
        <f t="shared" si="44"/>
        <v/>
      </c>
    </row>
    <row r="933" spans="1:12" x14ac:dyDescent="0.2">
      <c r="A933" s="118" t="s">
        <v>2786</v>
      </c>
      <c r="B933" s="59" t="s">
        <v>2787</v>
      </c>
      <c r="C933" s="59" t="s">
        <v>921</v>
      </c>
      <c r="D933" s="118" t="s">
        <v>229</v>
      </c>
      <c r="E933" s="118" t="s">
        <v>230</v>
      </c>
      <c r="F933" s="119">
        <v>0.12236238000000001</v>
      </c>
      <c r="G933" s="119">
        <v>9.0015129999999999E-2</v>
      </c>
      <c r="H933" s="74">
        <f t="shared" si="42"/>
        <v>0.35935347757649194</v>
      </c>
      <c r="I933" s="119">
        <v>0</v>
      </c>
      <c r="J933" s="119">
        <v>2.5322700000000001E-3</v>
      </c>
      <c r="K933" s="74">
        <f t="shared" si="43"/>
        <v>-1</v>
      </c>
      <c r="L933" s="74">
        <f t="shared" si="44"/>
        <v>0</v>
      </c>
    </row>
    <row r="934" spans="1:12" x14ac:dyDescent="0.2">
      <c r="A934" s="118" t="s">
        <v>2410</v>
      </c>
      <c r="B934" s="59" t="s">
        <v>87</v>
      </c>
      <c r="C934" s="59" t="s">
        <v>921</v>
      </c>
      <c r="D934" s="118" t="s">
        <v>229</v>
      </c>
      <c r="E934" s="118" t="s">
        <v>230</v>
      </c>
      <c r="F934" s="119">
        <v>0.13723950899999998</v>
      </c>
      <c r="G934" s="119">
        <v>8.2491796000000006E-2</v>
      </c>
      <c r="H934" s="74">
        <f t="shared" si="42"/>
        <v>0.66367463983933583</v>
      </c>
      <c r="I934" s="119">
        <v>0</v>
      </c>
      <c r="J934" s="119">
        <v>1.4984500000000001E-3</v>
      </c>
      <c r="K934" s="74">
        <f t="shared" si="43"/>
        <v>-1</v>
      </c>
      <c r="L934" s="74">
        <f t="shared" si="44"/>
        <v>0</v>
      </c>
    </row>
    <row r="935" spans="1:12" x14ac:dyDescent="0.2">
      <c r="A935" s="118" t="s">
        <v>2757</v>
      </c>
      <c r="B935" s="59" t="s">
        <v>547</v>
      </c>
      <c r="C935" s="59" t="s">
        <v>918</v>
      </c>
      <c r="D935" s="118" t="s">
        <v>228</v>
      </c>
      <c r="E935" s="118" t="s">
        <v>1053</v>
      </c>
      <c r="F935" s="119">
        <v>3.7465999999999999E-2</v>
      </c>
      <c r="G935" s="119">
        <v>8.1124500000000002E-2</v>
      </c>
      <c r="H935" s="74">
        <f t="shared" si="42"/>
        <v>-0.53816664509488499</v>
      </c>
      <c r="I935" s="119">
        <v>0</v>
      </c>
      <c r="J935" s="119">
        <v>1.43238E-3</v>
      </c>
      <c r="K935" s="74">
        <f t="shared" si="43"/>
        <v>-1</v>
      </c>
      <c r="L935" s="74">
        <f t="shared" si="44"/>
        <v>0</v>
      </c>
    </row>
    <row r="936" spans="1:12" x14ac:dyDescent="0.2">
      <c r="A936" s="59" t="s">
        <v>2540</v>
      </c>
      <c r="B936" s="59" t="s">
        <v>2541</v>
      </c>
      <c r="C936" s="59" t="s">
        <v>1989</v>
      </c>
      <c r="D936" s="118" t="s">
        <v>228</v>
      </c>
      <c r="E936" s="118" t="s">
        <v>1053</v>
      </c>
      <c r="F936" s="119">
        <v>6.0824999999999996E-4</v>
      </c>
      <c r="G936" s="119">
        <v>8.0824010000000002E-2</v>
      </c>
      <c r="H936" s="74">
        <f t="shared" si="42"/>
        <v>-0.99247438972651814</v>
      </c>
      <c r="I936" s="119">
        <v>0</v>
      </c>
      <c r="J936" s="119">
        <v>1.30759E-3</v>
      </c>
      <c r="K936" s="74">
        <f t="shared" si="43"/>
        <v>-1</v>
      </c>
      <c r="L936" s="74">
        <f t="shared" si="44"/>
        <v>0</v>
      </c>
    </row>
    <row r="937" spans="1:12" x14ac:dyDescent="0.2">
      <c r="A937" s="118" t="s">
        <v>2399</v>
      </c>
      <c r="B937" s="59" t="s">
        <v>83</v>
      </c>
      <c r="C937" s="59" t="s">
        <v>921</v>
      </c>
      <c r="D937" s="118" t="s">
        <v>229</v>
      </c>
      <c r="E937" s="118" t="s">
        <v>230</v>
      </c>
      <c r="F937" s="119">
        <v>0.12051638000000001</v>
      </c>
      <c r="G937" s="119">
        <v>8.0001862999999993E-2</v>
      </c>
      <c r="H937" s="74">
        <f t="shared" si="42"/>
        <v>0.50641966925195248</v>
      </c>
      <c r="I937" s="119">
        <v>0</v>
      </c>
      <c r="J937" s="119">
        <v>1.1702699999999999E-3</v>
      </c>
      <c r="K937" s="74">
        <f t="shared" si="43"/>
        <v>-1</v>
      </c>
      <c r="L937" s="74">
        <f t="shared" si="44"/>
        <v>0</v>
      </c>
    </row>
    <row r="938" spans="1:12" x14ac:dyDescent="0.2">
      <c r="A938" s="118" t="s">
        <v>2853</v>
      </c>
      <c r="B938" s="59" t="s">
        <v>1998</v>
      </c>
      <c r="C938" s="59" t="s">
        <v>1989</v>
      </c>
      <c r="D938" s="118" t="s">
        <v>228</v>
      </c>
      <c r="E938" s="118" t="s">
        <v>230</v>
      </c>
      <c r="F938" s="119">
        <v>0</v>
      </c>
      <c r="G938" s="119">
        <v>7.6254299999999997E-2</v>
      </c>
      <c r="H938" s="74">
        <f t="shared" si="42"/>
        <v>-1</v>
      </c>
      <c r="I938" s="119">
        <v>0</v>
      </c>
      <c r="J938" s="119">
        <v>9.9442999999999992E-4</v>
      </c>
      <c r="K938" s="74">
        <f t="shared" si="43"/>
        <v>-1</v>
      </c>
      <c r="L938" s="74" t="str">
        <f t="shared" si="44"/>
        <v/>
      </c>
    </row>
    <row r="939" spans="1:12" x14ac:dyDescent="0.2">
      <c r="A939" s="118" t="s">
        <v>2206</v>
      </c>
      <c r="B939" s="59" t="s">
        <v>480</v>
      </c>
      <c r="C939" s="59" t="s">
        <v>915</v>
      </c>
      <c r="D939" s="118" t="s">
        <v>228</v>
      </c>
      <c r="E939" s="118" t="s">
        <v>1053</v>
      </c>
      <c r="F939" s="119">
        <v>0.77874222500000001</v>
      </c>
      <c r="G939" s="119">
        <v>7.2107514999999997E-2</v>
      </c>
      <c r="H939" s="74">
        <f t="shared" si="42"/>
        <v>9.7997373782746511</v>
      </c>
      <c r="I939" s="119">
        <v>0</v>
      </c>
      <c r="J939" s="119">
        <v>7.8364999999999999E-4</v>
      </c>
      <c r="K939" s="74">
        <f t="shared" si="43"/>
        <v>-1</v>
      </c>
      <c r="L939" s="74">
        <f t="shared" si="44"/>
        <v>0</v>
      </c>
    </row>
    <row r="940" spans="1:12" x14ac:dyDescent="0.2">
      <c r="A940" s="118" t="s">
        <v>2127</v>
      </c>
      <c r="B940" s="59" t="s">
        <v>923</v>
      </c>
      <c r="C940" s="59" t="s">
        <v>915</v>
      </c>
      <c r="D940" s="118" t="s">
        <v>228</v>
      </c>
      <c r="E940" s="118" t="s">
        <v>1053</v>
      </c>
      <c r="F940" s="119">
        <v>0.80866475000000004</v>
      </c>
      <c r="G940" s="119">
        <v>7.1805729999999998E-2</v>
      </c>
      <c r="H940" s="74">
        <f t="shared" si="42"/>
        <v>10.261841499278679</v>
      </c>
      <c r="I940" s="119">
        <v>0</v>
      </c>
      <c r="J940" s="119">
        <v>4.8558E-4</v>
      </c>
      <c r="K940" s="74">
        <f t="shared" si="43"/>
        <v>-1</v>
      </c>
      <c r="L940" s="74">
        <f t="shared" si="44"/>
        <v>0</v>
      </c>
    </row>
    <row r="941" spans="1:12" x14ac:dyDescent="0.2">
      <c r="A941" s="118" t="s">
        <v>1748</v>
      </c>
      <c r="B941" s="59" t="s">
        <v>242</v>
      </c>
      <c r="C941" s="59" t="s">
        <v>681</v>
      </c>
      <c r="D941" s="118" t="s">
        <v>228</v>
      </c>
      <c r="E941" s="118" t="s">
        <v>1053</v>
      </c>
      <c r="F941" s="119">
        <v>0</v>
      </c>
      <c r="G941" s="119">
        <v>7.1035799999999996E-2</v>
      </c>
      <c r="H941" s="74">
        <f t="shared" si="42"/>
        <v>-1</v>
      </c>
      <c r="I941" s="119">
        <v>0</v>
      </c>
      <c r="J941" s="119">
        <v>4.0018999999999997E-4</v>
      </c>
      <c r="K941" s="74">
        <f t="shared" si="43"/>
        <v>-1</v>
      </c>
      <c r="L941" s="74" t="str">
        <f t="shared" si="44"/>
        <v/>
      </c>
    </row>
    <row r="942" spans="1:12" x14ac:dyDescent="0.2">
      <c r="A942" s="118" t="s">
        <v>2204</v>
      </c>
      <c r="B942" s="59" t="s">
        <v>478</v>
      </c>
      <c r="C942" s="59" t="s">
        <v>915</v>
      </c>
      <c r="D942" s="118" t="s">
        <v>228</v>
      </c>
      <c r="E942" s="118" t="s">
        <v>1053</v>
      </c>
      <c r="F942" s="119">
        <v>6.6051280000000004E-2</v>
      </c>
      <c r="G942" s="119">
        <v>6.8766725000000001E-2</v>
      </c>
      <c r="H942" s="74">
        <f t="shared" si="42"/>
        <v>-3.9487775519337243E-2</v>
      </c>
      <c r="I942" s="119">
        <v>0</v>
      </c>
      <c r="J942" s="119">
        <v>1.5837000000000002E-4</v>
      </c>
      <c r="K942" s="74">
        <f t="shared" si="43"/>
        <v>-1</v>
      </c>
      <c r="L942" s="74">
        <f t="shared" si="44"/>
        <v>0</v>
      </c>
    </row>
    <row r="943" spans="1:12" x14ac:dyDescent="0.2">
      <c r="A943" s="118" t="s">
        <v>2562</v>
      </c>
      <c r="B943" s="118" t="s">
        <v>2556</v>
      </c>
      <c r="C943" s="59" t="s">
        <v>916</v>
      </c>
      <c r="D943" s="118" t="s">
        <v>229</v>
      </c>
      <c r="E943" s="118" t="s">
        <v>1053</v>
      </c>
      <c r="F943" s="119">
        <v>1.7941751799999999</v>
      </c>
      <c r="G943" s="119">
        <v>6.12522E-2</v>
      </c>
      <c r="H943" s="74">
        <f t="shared" si="42"/>
        <v>28.291603893411175</v>
      </c>
      <c r="I943" s="119">
        <v>0</v>
      </c>
      <c r="J943" s="119">
        <v>6.2849999999999996E-5</v>
      </c>
      <c r="K943" s="74">
        <f t="shared" si="43"/>
        <v>-1</v>
      </c>
      <c r="L943" s="74">
        <f t="shared" si="44"/>
        <v>0</v>
      </c>
    </row>
    <row r="944" spans="1:12" x14ac:dyDescent="0.2">
      <c r="A944" s="118" t="s">
        <v>2113</v>
      </c>
      <c r="B944" s="59" t="s">
        <v>1715</v>
      </c>
      <c r="C944" s="59" t="s">
        <v>1003</v>
      </c>
      <c r="D944" s="118" t="s">
        <v>229</v>
      </c>
      <c r="E944" s="118" t="s">
        <v>230</v>
      </c>
      <c r="F944" s="119">
        <v>1.6380024999999999E-2</v>
      </c>
      <c r="G944" s="119">
        <v>6.1250480000000003E-2</v>
      </c>
      <c r="H944" s="74">
        <f t="shared" si="42"/>
        <v>-0.73257311616170195</v>
      </c>
      <c r="I944" s="119">
        <v>0</v>
      </c>
      <c r="J944" s="119">
        <v>3.6049999999999995E-5</v>
      </c>
      <c r="K944" s="74">
        <f t="shared" si="43"/>
        <v>-1</v>
      </c>
      <c r="L944" s="74">
        <f t="shared" si="44"/>
        <v>0</v>
      </c>
    </row>
    <row r="945" spans="1:12" x14ac:dyDescent="0.2">
      <c r="A945" s="118" t="s">
        <v>2063</v>
      </c>
      <c r="B945" s="59" t="s">
        <v>1158</v>
      </c>
      <c r="C945" s="59" t="s">
        <v>1003</v>
      </c>
      <c r="D945" s="118" t="s">
        <v>229</v>
      </c>
      <c r="E945" s="118" t="s">
        <v>230</v>
      </c>
      <c r="F945" s="119"/>
      <c r="G945" s="119">
        <v>6.0815099999999997E-2</v>
      </c>
      <c r="H945" s="74">
        <f t="shared" si="42"/>
        <v>-1</v>
      </c>
      <c r="I945" s="119">
        <v>0</v>
      </c>
      <c r="J945" s="119">
        <v>1.4109999999999999E-5</v>
      </c>
      <c r="K945" s="74">
        <f t="shared" si="43"/>
        <v>-1</v>
      </c>
      <c r="L945" s="74" t="str">
        <f t="shared" si="44"/>
        <v/>
      </c>
    </row>
    <row r="946" spans="1:12" x14ac:dyDescent="0.2">
      <c r="A946" s="118" t="s">
        <v>1938</v>
      </c>
      <c r="B946" s="59" t="s">
        <v>8</v>
      </c>
      <c r="C946" s="59" t="s">
        <v>919</v>
      </c>
      <c r="D946" s="118" t="s">
        <v>854</v>
      </c>
      <c r="E946" s="118" t="s">
        <v>1053</v>
      </c>
      <c r="F946" s="119">
        <v>0</v>
      </c>
      <c r="G946" s="119">
        <v>6.0082129894200295E-2</v>
      </c>
      <c r="H946" s="74">
        <f t="shared" si="42"/>
        <v>-1</v>
      </c>
      <c r="I946" s="119">
        <v>0</v>
      </c>
      <c r="J946" s="119">
        <v>0</v>
      </c>
      <c r="K946" s="74" t="str">
        <f t="shared" si="43"/>
        <v/>
      </c>
      <c r="L946" s="74" t="str">
        <f t="shared" si="44"/>
        <v/>
      </c>
    </row>
    <row r="947" spans="1:12" x14ac:dyDescent="0.2">
      <c r="A947" s="118" t="s">
        <v>2396</v>
      </c>
      <c r="B947" s="59" t="s">
        <v>81</v>
      </c>
      <c r="C947" s="59" t="s">
        <v>921</v>
      </c>
      <c r="D947" s="118" t="s">
        <v>229</v>
      </c>
      <c r="E947" s="118" t="s">
        <v>230</v>
      </c>
      <c r="F947" s="119">
        <v>3.5625425000000002E-2</v>
      </c>
      <c r="G947" s="119">
        <v>5.6636660000000005E-2</v>
      </c>
      <c r="H947" s="74">
        <f t="shared" si="42"/>
        <v>-0.37098294638137208</v>
      </c>
      <c r="I947" s="119">
        <v>0</v>
      </c>
      <c r="J947" s="119">
        <v>0</v>
      </c>
      <c r="K947" s="74" t="str">
        <f t="shared" si="43"/>
        <v/>
      </c>
      <c r="L947" s="74">
        <f t="shared" si="44"/>
        <v>0</v>
      </c>
    </row>
    <row r="948" spans="1:12" x14ac:dyDescent="0.2">
      <c r="A948" s="118" t="s">
        <v>934</v>
      </c>
      <c r="B948" s="59" t="s">
        <v>415</v>
      </c>
      <c r="C948" s="59" t="s">
        <v>917</v>
      </c>
      <c r="D948" s="118" t="s">
        <v>228</v>
      </c>
      <c r="E948" s="118" t="s">
        <v>1053</v>
      </c>
      <c r="F948" s="119">
        <v>1.7108607900000001</v>
      </c>
      <c r="G948" s="119">
        <v>5.0723890000000001E-2</v>
      </c>
      <c r="H948" s="74">
        <f t="shared" si="42"/>
        <v>32.728895595349648</v>
      </c>
      <c r="I948" s="119">
        <v>0</v>
      </c>
      <c r="J948" s="119">
        <v>0</v>
      </c>
      <c r="K948" s="74" t="str">
        <f t="shared" si="43"/>
        <v/>
      </c>
      <c r="L948" s="74">
        <f t="shared" si="44"/>
        <v>0</v>
      </c>
    </row>
    <row r="949" spans="1:12" x14ac:dyDescent="0.2">
      <c r="A949" s="118" t="s">
        <v>608</v>
      </c>
      <c r="B949" s="59" t="s">
        <v>383</v>
      </c>
      <c r="C949" s="59" t="s">
        <v>917</v>
      </c>
      <c r="D949" s="118" t="s">
        <v>228</v>
      </c>
      <c r="E949" s="118" t="s">
        <v>1053</v>
      </c>
      <c r="F949" s="119">
        <v>0.42419314000000002</v>
      </c>
      <c r="G949" s="119">
        <v>4.7127870000000002E-2</v>
      </c>
      <c r="H949" s="74">
        <f t="shared" si="42"/>
        <v>8.0008977702578115</v>
      </c>
      <c r="I949" s="119">
        <v>0</v>
      </c>
      <c r="J949" s="119">
        <v>0</v>
      </c>
      <c r="K949" s="74" t="str">
        <f t="shared" si="43"/>
        <v/>
      </c>
      <c r="L949" s="74">
        <f t="shared" si="44"/>
        <v>0</v>
      </c>
    </row>
    <row r="950" spans="1:12" x14ac:dyDescent="0.2">
      <c r="A950" s="59" t="s">
        <v>2474</v>
      </c>
      <c r="B950" s="59" t="s">
        <v>2475</v>
      </c>
      <c r="C950" s="59" t="s">
        <v>916</v>
      </c>
      <c r="D950" s="118" t="s">
        <v>228</v>
      </c>
      <c r="E950" s="118" t="s">
        <v>1053</v>
      </c>
      <c r="F950" s="119">
        <v>0</v>
      </c>
      <c r="G950" s="119">
        <v>4.4862599999999996E-2</v>
      </c>
      <c r="H950" s="74">
        <f t="shared" si="42"/>
        <v>-1</v>
      </c>
      <c r="I950" s="119">
        <v>0</v>
      </c>
      <c r="J950" s="119">
        <v>0</v>
      </c>
      <c r="K950" s="74" t="str">
        <f t="shared" si="43"/>
        <v/>
      </c>
      <c r="L950" s="74" t="str">
        <f t="shared" si="44"/>
        <v/>
      </c>
    </row>
    <row r="951" spans="1:12" x14ac:dyDescent="0.2">
      <c r="A951" s="118" t="s">
        <v>2195</v>
      </c>
      <c r="B951" s="59" t="s">
        <v>864</v>
      </c>
      <c r="C951" s="59" t="s">
        <v>915</v>
      </c>
      <c r="D951" s="118" t="s">
        <v>228</v>
      </c>
      <c r="E951" s="118" t="s">
        <v>1053</v>
      </c>
      <c r="F951" s="119">
        <v>3.2523804000000003E-2</v>
      </c>
      <c r="G951" s="119">
        <v>4.2675320000000003E-2</v>
      </c>
      <c r="H951" s="74">
        <f t="shared" si="42"/>
        <v>-0.23787791163604632</v>
      </c>
      <c r="I951" s="119">
        <v>0</v>
      </c>
      <c r="J951" s="119">
        <v>0</v>
      </c>
      <c r="K951" s="74" t="str">
        <f t="shared" si="43"/>
        <v/>
      </c>
      <c r="L951" s="74">
        <f t="shared" si="44"/>
        <v>0</v>
      </c>
    </row>
    <row r="952" spans="1:12" x14ac:dyDescent="0.2">
      <c r="A952" s="118" t="s">
        <v>2501</v>
      </c>
      <c r="B952" s="59" t="s">
        <v>209</v>
      </c>
      <c r="C952" s="59" t="s">
        <v>914</v>
      </c>
      <c r="D952" s="118" t="s">
        <v>228</v>
      </c>
      <c r="E952" s="118" t="s">
        <v>3028</v>
      </c>
      <c r="F952" s="119">
        <v>0.21420417</v>
      </c>
      <c r="G952" s="119">
        <v>4.1670625000000003E-2</v>
      </c>
      <c r="H952" s="74">
        <f t="shared" si="42"/>
        <v>4.1404117408846153</v>
      </c>
      <c r="I952" s="119">
        <v>0</v>
      </c>
      <c r="J952" s="119">
        <v>0</v>
      </c>
      <c r="K952" s="74" t="str">
        <f t="shared" si="43"/>
        <v/>
      </c>
      <c r="L952" s="74">
        <f t="shared" si="44"/>
        <v>0</v>
      </c>
    </row>
    <row r="953" spans="1:12" x14ac:dyDescent="0.2">
      <c r="A953" s="118" t="s">
        <v>1707</v>
      </c>
      <c r="B953" s="59" t="s">
        <v>1708</v>
      </c>
      <c r="C953" s="59" t="s">
        <v>681</v>
      </c>
      <c r="D953" s="118" t="s">
        <v>228</v>
      </c>
      <c r="E953" s="118" t="s">
        <v>1053</v>
      </c>
      <c r="F953" s="119">
        <v>1.8421110000000001E-2</v>
      </c>
      <c r="G953" s="119">
        <v>3.810272E-2</v>
      </c>
      <c r="H953" s="74">
        <f t="shared" si="42"/>
        <v>-0.51654081388415318</v>
      </c>
      <c r="I953" s="119">
        <v>0</v>
      </c>
      <c r="J953" s="119">
        <v>0</v>
      </c>
      <c r="K953" s="74" t="str">
        <f t="shared" si="43"/>
        <v/>
      </c>
      <c r="L953" s="74">
        <f t="shared" si="44"/>
        <v>0</v>
      </c>
    </row>
    <row r="954" spans="1:12" x14ac:dyDescent="0.2">
      <c r="A954" s="118" t="s">
        <v>2016</v>
      </c>
      <c r="B954" s="59" t="s">
        <v>2017</v>
      </c>
      <c r="C954" s="59" t="s">
        <v>295</v>
      </c>
      <c r="D954" s="118" t="s">
        <v>229</v>
      </c>
      <c r="E954" s="118" t="s">
        <v>230</v>
      </c>
      <c r="F954" s="119">
        <v>5.872E-5</v>
      </c>
      <c r="G954" s="119">
        <v>3.739775E-2</v>
      </c>
      <c r="H954" s="74">
        <f t="shared" si="42"/>
        <v>-0.9984298520632926</v>
      </c>
      <c r="I954" s="119">
        <v>0</v>
      </c>
      <c r="J954" s="119">
        <v>0</v>
      </c>
      <c r="K954" s="74" t="str">
        <f t="shared" si="43"/>
        <v/>
      </c>
      <c r="L954" s="74">
        <f t="shared" si="44"/>
        <v>0</v>
      </c>
    </row>
    <row r="955" spans="1:12" x14ac:dyDescent="0.2">
      <c r="A955" s="118" t="s">
        <v>2742</v>
      </c>
      <c r="B955" s="59" t="s">
        <v>2740</v>
      </c>
      <c r="C955" s="59" t="s">
        <v>915</v>
      </c>
      <c r="D955" s="118" t="s">
        <v>228</v>
      </c>
      <c r="E955" s="118" t="s">
        <v>1053</v>
      </c>
      <c r="F955" s="119">
        <v>2.3912289999999999E-2</v>
      </c>
      <c r="G955" s="119">
        <v>3.7231E-2</v>
      </c>
      <c r="H955" s="74">
        <f t="shared" si="42"/>
        <v>-0.35773172893556449</v>
      </c>
      <c r="I955" s="119">
        <v>0</v>
      </c>
      <c r="J955" s="119">
        <v>0</v>
      </c>
      <c r="K955" s="74" t="str">
        <f t="shared" si="43"/>
        <v/>
      </c>
      <c r="L955" s="74">
        <f t="shared" si="44"/>
        <v>0</v>
      </c>
    </row>
    <row r="956" spans="1:12" x14ac:dyDescent="0.2">
      <c r="A956" s="118" t="s">
        <v>2434</v>
      </c>
      <c r="B956" s="59" t="s">
        <v>91</v>
      </c>
      <c r="C956" s="59" t="s">
        <v>921</v>
      </c>
      <c r="D956" s="118" t="s">
        <v>229</v>
      </c>
      <c r="E956" s="118" t="s">
        <v>230</v>
      </c>
      <c r="F956" s="119">
        <v>8.8033560999999996E-2</v>
      </c>
      <c r="G956" s="119">
        <v>3.5008697999999998E-2</v>
      </c>
      <c r="H956" s="74">
        <f t="shared" si="42"/>
        <v>1.5146196810861117</v>
      </c>
      <c r="I956" s="119">
        <v>0</v>
      </c>
      <c r="J956" s="119">
        <v>0</v>
      </c>
      <c r="K956" s="74" t="str">
        <f t="shared" si="43"/>
        <v/>
      </c>
      <c r="L956" s="74">
        <f t="shared" si="44"/>
        <v>0</v>
      </c>
    </row>
    <row r="957" spans="1:12" x14ac:dyDescent="0.2">
      <c r="A957" s="118" t="s">
        <v>2727</v>
      </c>
      <c r="B957" s="59" t="s">
        <v>345</v>
      </c>
      <c r="C957" s="59" t="s">
        <v>920</v>
      </c>
      <c r="D957" s="118" t="s">
        <v>228</v>
      </c>
      <c r="E957" s="118" t="s">
        <v>1053</v>
      </c>
      <c r="F957" s="119">
        <v>1.858564E-2</v>
      </c>
      <c r="G957" s="119">
        <v>3.4655480000000002E-2</v>
      </c>
      <c r="H957" s="74">
        <f t="shared" si="42"/>
        <v>-0.46370271022072129</v>
      </c>
      <c r="I957" s="119">
        <v>0</v>
      </c>
      <c r="J957" s="119">
        <v>0</v>
      </c>
      <c r="K957" s="74" t="str">
        <f t="shared" si="43"/>
        <v/>
      </c>
      <c r="L957" s="74">
        <f t="shared" si="44"/>
        <v>0</v>
      </c>
    </row>
    <row r="958" spans="1:12" x14ac:dyDescent="0.2">
      <c r="A958" s="118" t="s">
        <v>1931</v>
      </c>
      <c r="B958" s="59" t="s">
        <v>1638</v>
      </c>
      <c r="C958" s="59" t="s">
        <v>919</v>
      </c>
      <c r="D958" s="118" t="s">
        <v>854</v>
      </c>
      <c r="E958" s="118" t="s">
        <v>230</v>
      </c>
      <c r="F958" s="119">
        <v>0.41712568</v>
      </c>
      <c r="G958" s="119">
        <v>3.4301319999999996E-2</v>
      </c>
      <c r="H958" s="74">
        <f t="shared" si="42"/>
        <v>11.160630552993297</v>
      </c>
      <c r="I958" s="119">
        <v>0</v>
      </c>
      <c r="J958" s="119">
        <v>0</v>
      </c>
      <c r="K958" s="74" t="str">
        <f t="shared" si="43"/>
        <v/>
      </c>
      <c r="L958" s="74">
        <f t="shared" si="44"/>
        <v>0</v>
      </c>
    </row>
    <row r="959" spans="1:12" x14ac:dyDescent="0.2">
      <c r="A959" s="118" t="s">
        <v>2710</v>
      </c>
      <c r="B959" s="59" t="s">
        <v>1392</v>
      </c>
      <c r="C959" s="59" t="s">
        <v>920</v>
      </c>
      <c r="D959" s="118" t="s">
        <v>228</v>
      </c>
      <c r="E959" s="118" t="s">
        <v>1053</v>
      </c>
      <c r="F959" s="119">
        <v>1.59474E-2</v>
      </c>
      <c r="G959" s="119">
        <v>3.4194050000000004E-2</v>
      </c>
      <c r="H959" s="74">
        <f t="shared" si="42"/>
        <v>-0.53362061528248339</v>
      </c>
      <c r="I959" s="119">
        <v>0</v>
      </c>
      <c r="J959" s="119">
        <v>0</v>
      </c>
      <c r="K959" s="74" t="str">
        <f t="shared" si="43"/>
        <v/>
      </c>
      <c r="L959" s="74">
        <f t="shared" si="44"/>
        <v>0</v>
      </c>
    </row>
    <row r="960" spans="1:12" x14ac:dyDescent="0.2">
      <c r="A960" s="118" t="s">
        <v>2715</v>
      </c>
      <c r="B960" s="59" t="s">
        <v>1582</v>
      </c>
      <c r="C960" s="59" t="s">
        <v>920</v>
      </c>
      <c r="D960" s="118" t="s">
        <v>228</v>
      </c>
      <c r="E960" s="118" t="s">
        <v>1053</v>
      </c>
      <c r="F960" s="119">
        <v>5.0968059999999996E-2</v>
      </c>
      <c r="G960" s="119">
        <v>3.284285E-2</v>
      </c>
      <c r="H960" s="74">
        <f t="shared" si="42"/>
        <v>0.55187689253520911</v>
      </c>
      <c r="I960" s="119">
        <v>0</v>
      </c>
      <c r="J960" s="119">
        <v>0</v>
      </c>
      <c r="K960" s="74" t="str">
        <f t="shared" si="43"/>
        <v/>
      </c>
      <c r="L960" s="74">
        <f t="shared" si="44"/>
        <v>0</v>
      </c>
    </row>
    <row r="961" spans="1:12" x14ac:dyDescent="0.2">
      <c r="A961" s="118" t="s">
        <v>2200</v>
      </c>
      <c r="B961" s="59" t="s">
        <v>448</v>
      </c>
      <c r="C961" s="59" t="s">
        <v>915</v>
      </c>
      <c r="D961" s="118" t="s">
        <v>228</v>
      </c>
      <c r="E961" s="118" t="s">
        <v>1053</v>
      </c>
      <c r="F961" s="119">
        <v>5.7562678999999999E-2</v>
      </c>
      <c r="G961" s="119">
        <v>3.1342096999999999E-2</v>
      </c>
      <c r="H961" s="74">
        <f t="shared" si="42"/>
        <v>0.83659309713705499</v>
      </c>
      <c r="I961" s="119">
        <v>0</v>
      </c>
      <c r="J961" s="119">
        <v>0</v>
      </c>
      <c r="K961" s="74" t="str">
        <f t="shared" si="43"/>
        <v/>
      </c>
      <c r="L961" s="74">
        <f t="shared" si="44"/>
        <v>0</v>
      </c>
    </row>
    <row r="962" spans="1:12" x14ac:dyDescent="0.2">
      <c r="A962" s="118" t="s">
        <v>2723</v>
      </c>
      <c r="B962" s="59" t="s">
        <v>1586</v>
      </c>
      <c r="C962" s="59" t="s">
        <v>920</v>
      </c>
      <c r="D962" s="118" t="s">
        <v>228</v>
      </c>
      <c r="E962" s="118" t="s">
        <v>1053</v>
      </c>
      <c r="F962" s="119">
        <v>2.9613049999999998E-2</v>
      </c>
      <c r="G962" s="119">
        <v>3.126454E-2</v>
      </c>
      <c r="H962" s="74">
        <f t="shared" si="42"/>
        <v>-5.2823102466884264E-2</v>
      </c>
      <c r="I962" s="119">
        <v>0</v>
      </c>
      <c r="J962" s="119">
        <v>0</v>
      </c>
      <c r="K962" s="74" t="str">
        <f t="shared" si="43"/>
        <v/>
      </c>
      <c r="L962" s="74">
        <f t="shared" si="44"/>
        <v>0</v>
      </c>
    </row>
    <row r="963" spans="1:12" x14ac:dyDescent="0.2">
      <c r="A963" s="118" t="s">
        <v>2187</v>
      </c>
      <c r="B963" s="59" t="s">
        <v>2079</v>
      </c>
      <c r="C963" s="59" t="s">
        <v>915</v>
      </c>
      <c r="D963" s="118" t="s">
        <v>228</v>
      </c>
      <c r="E963" s="118" t="s">
        <v>1053</v>
      </c>
      <c r="F963" s="119">
        <v>0.12347746000000001</v>
      </c>
      <c r="G963" s="119">
        <v>3.117851E-2</v>
      </c>
      <c r="H963" s="74">
        <f t="shared" si="42"/>
        <v>2.9603387076547278</v>
      </c>
      <c r="I963" s="119">
        <v>0</v>
      </c>
      <c r="J963" s="119">
        <v>0</v>
      </c>
      <c r="K963" s="74" t="str">
        <f t="shared" si="43"/>
        <v/>
      </c>
      <c r="L963" s="74">
        <f t="shared" si="44"/>
        <v>0</v>
      </c>
    </row>
    <row r="964" spans="1:12" x14ac:dyDescent="0.2">
      <c r="A964" s="118" t="s">
        <v>2576</v>
      </c>
      <c r="B964" s="59" t="s">
        <v>2577</v>
      </c>
      <c r="C964" s="59" t="s">
        <v>914</v>
      </c>
      <c r="D964" s="118" t="s">
        <v>228</v>
      </c>
      <c r="E964" s="118" t="s">
        <v>3028</v>
      </c>
      <c r="F964" s="119">
        <v>4.2822499999999996E-3</v>
      </c>
      <c r="G964" s="119">
        <v>2.8717159999999999E-2</v>
      </c>
      <c r="H964" s="74">
        <f t="shared" si="42"/>
        <v>-0.85088184207630557</v>
      </c>
      <c r="I964" s="119">
        <v>0</v>
      </c>
      <c r="J964" s="119">
        <v>0</v>
      </c>
      <c r="K964" s="74" t="str">
        <f t="shared" si="43"/>
        <v/>
      </c>
      <c r="L964" s="74">
        <f t="shared" si="44"/>
        <v>0</v>
      </c>
    </row>
    <row r="965" spans="1:12" x14ac:dyDescent="0.2">
      <c r="A965" s="118" t="s">
        <v>2065</v>
      </c>
      <c r="B965" s="59" t="s">
        <v>1159</v>
      </c>
      <c r="C965" s="59" t="s">
        <v>1003</v>
      </c>
      <c r="D965" s="118" t="s">
        <v>229</v>
      </c>
      <c r="E965" s="118" t="s">
        <v>230</v>
      </c>
      <c r="F965" s="119"/>
      <c r="G965" s="119">
        <v>2.84196E-2</v>
      </c>
      <c r="H965" s="74">
        <f t="shared" si="42"/>
        <v>-1</v>
      </c>
      <c r="I965" s="119">
        <v>0</v>
      </c>
      <c r="J965" s="119">
        <v>0</v>
      </c>
      <c r="K965" s="74" t="str">
        <f t="shared" si="43"/>
        <v/>
      </c>
      <c r="L965" s="74" t="str">
        <f t="shared" si="44"/>
        <v/>
      </c>
    </row>
    <row r="966" spans="1:12" x14ac:dyDescent="0.2">
      <c r="A966" s="118" t="s">
        <v>1923</v>
      </c>
      <c r="B966" s="59" t="s">
        <v>1665</v>
      </c>
      <c r="C966" s="59" t="s">
        <v>919</v>
      </c>
      <c r="D966" s="118" t="s">
        <v>854</v>
      </c>
      <c r="E966" s="118" t="s">
        <v>230</v>
      </c>
      <c r="F966" s="119">
        <v>1.0395272099999999</v>
      </c>
      <c r="G966" s="119">
        <v>2.6537450000000001E-2</v>
      </c>
      <c r="H966" s="74">
        <f t="shared" si="42"/>
        <v>38.172083602606875</v>
      </c>
      <c r="I966" s="119">
        <v>0</v>
      </c>
      <c r="J966" s="119">
        <v>0</v>
      </c>
      <c r="K966" s="74" t="str">
        <f t="shared" si="43"/>
        <v/>
      </c>
      <c r="L966" s="74">
        <f t="shared" si="44"/>
        <v>0</v>
      </c>
    </row>
    <row r="967" spans="1:12" x14ac:dyDescent="0.2">
      <c r="A967" s="118" t="s">
        <v>2688</v>
      </c>
      <c r="B967" s="59" t="s">
        <v>1799</v>
      </c>
      <c r="C967" s="59" t="s">
        <v>920</v>
      </c>
      <c r="D967" s="118" t="s">
        <v>228</v>
      </c>
      <c r="E967" s="118" t="s">
        <v>1053</v>
      </c>
      <c r="F967" s="119">
        <v>0.12295572</v>
      </c>
      <c r="G967" s="119">
        <v>2.4388240000000002E-2</v>
      </c>
      <c r="H967" s="74">
        <f t="shared" ref="H967:H1030" si="45">IF(ISERROR(F967/G967-1),"",IF((F967/G967-1)&gt;10000%,"",F967/G967-1))</f>
        <v>4.0415987377522935</v>
      </c>
      <c r="I967" s="119">
        <v>0</v>
      </c>
      <c r="J967" s="119">
        <v>0</v>
      </c>
      <c r="K967" s="74" t="str">
        <f t="shared" ref="K967:K1030" si="46">IF(ISERROR(I967/J967-1),"",IF((I967/J967-1)&gt;10000%,"",I967/J967-1))</f>
        <v/>
      </c>
      <c r="L967" s="74">
        <f t="shared" ref="L967:L1030" si="47">IF(ISERROR(I967/F967),"",IF(I967/F967&gt;10000%,"",I967/F967))</f>
        <v>0</v>
      </c>
    </row>
    <row r="968" spans="1:12" x14ac:dyDescent="0.2">
      <c r="A968" s="118" t="s">
        <v>2718</v>
      </c>
      <c r="B968" s="59" t="s">
        <v>2588</v>
      </c>
      <c r="C968" s="59" t="s">
        <v>920</v>
      </c>
      <c r="D968" s="118" t="s">
        <v>228</v>
      </c>
      <c r="E968" s="118" t="s">
        <v>230</v>
      </c>
      <c r="F968" s="119">
        <v>8.9023999999999995E-3</v>
      </c>
      <c r="G968" s="119">
        <v>2.3566119999999999E-2</v>
      </c>
      <c r="H968" s="74">
        <f t="shared" si="45"/>
        <v>-0.62223734751414317</v>
      </c>
      <c r="I968" s="119">
        <v>0</v>
      </c>
      <c r="J968" s="119">
        <v>0</v>
      </c>
      <c r="K968" s="74" t="str">
        <f t="shared" si="46"/>
        <v/>
      </c>
      <c r="L968" s="74">
        <f t="shared" si="47"/>
        <v>0</v>
      </c>
    </row>
    <row r="969" spans="1:12" x14ac:dyDescent="0.2">
      <c r="A969" s="118" t="s">
        <v>2701</v>
      </c>
      <c r="B969" s="59" t="s">
        <v>810</v>
      </c>
      <c r="C969" s="59" t="s">
        <v>920</v>
      </c>
      <c r="D969" s="118" t="s">
        <v>228</v>
      </c>
      <c r="E969" s="118" t="s">
        <v>1053</v>
      </c>
      <c r="F969" s="119">
        <v>2.2853200000000001E-2</v>
      </c>
      <c r="G969" s="119">
        <v>1.98862E-2</v>
      </c>
      <c r="H969" s="74">
        <f t="shared" si="45"/>
        <v>0.14919894197986538</v>
      </c>
      <c r="I969" s="119">
        <v>0</v>
      </c>
      <c r="J969" s="119">
        <v>0</v>
      </c>
      <c r="K969" s="74" t="str">
        <f t="shared" si="46"/>
        <v/>
      </c>
      <c r="L969" s="74">
        <f t="shared" si="47"/>
        <v>0</v>
      </c>
    </row>
    <row r="970" spans="1:12" x14ac:dyDescent="0.2">
      <c r="A970" s="118" t="s">
        <v>2278</v>
      </c>
      <c r="B970" s="59" t="s">
        <v>2279</v>
      </c>
      <c r="C970" s="59" t="s">
        <v>164</v>
      </c>
      <c r="D970" s="118" t="s">
        <v>854</v>
      </c>
      <c r="E970" s="118" t="s">
        <v>230</v>
      </c>
      <c r="F970" s="119">
        <v>5.00907E-3</v>
      </c>
      <c r="G970" s="119">
        <v>1.961765E-2</v>
      </c>
      <c r="H970" s="74">
        <f t="shared" si="45"/>
        <v>-0.74466513573236348</v>
      </c>
      <c r="I970" s="119">
        <v>0</v>
      </c>
      <c r="J970" s="119">
        <v>0</v>
      </c>
      <c r="K970" s="74" t="str">
        <f t="shared" si="46"/>
        <v/>
      </c>
      <c r="L970" s="74">
        <f t="shared" si="47"/>
        <v>0</v>
      </c>
    </row>
    <row r="971" spans="1:12" x14ac:dyDescent="0.2">
      <c r="A971" s="118" t="s">
        <v>2725</v>
      </c>
      <c r="B971" s="59" t="s">
        <v>348</v>
      </c>
      <c r="C971" s="59" t="s">
        <v>920</v>
      </c>
      <c r="D971" s="118" t="s">
        <v>228</v>
      </c>
      <c r="E971" s="118" t="s">
        <v>1053</v>
      </c>
      <c r="F971" s="119">
        <v>0.11707753799999999</v>
      </c>
      <c r="G971" s="119">
        <v>1.8807022E-2</v>
      </c>
      <c r="H971" s="74">
        <f t="shared" si="45"/>
        <v>5.2252034373118716</v>
      </c>
      <c r="I971" s="119">
        <v>0</v>
      </c>
      <c r="J971" s="119">
        <v>0</v>
      </c>
      <c r="K971" s="74" t="str">
        <f t="shared" si="46"/>
        <v/>
      </c>
      <c r="L971" s="74">
        <f t="shared" si="47"/>
        <v>0</v>
      </c>
    </row>
    <row r="972" spans="1:12" x14ac:dyDescent="0.2">
      <c r="A972" s="118" t="s">
        <v>2449</v>
      </c>
      <c r="B972" s="59" t="s">
        <v>851</v>
      </c>
      <c r="C972" s="59" t="s">
        <v>1950</v>
      </c>
      <c r="D972" s="118" t="s">
        <v>229</v>
      </c>
      <c r="E972" s="118" t="s">
        <v>230</v>
      </c>
      <c r="F972" s="119">
        <v>2.5030620400000001</v>
      </c>
      <c r="G972" s="119">
        <v>1.836198E-2</v>
      </c>
      <c r="H972" s="74" t="str">
        <f t="shared" si="45"/>
        <v/>
      </c>
      <c r="I972" s="119">
        <v>0</v>
      </c>
      <c r="J972" s="119">
        <v>0</v>
      </c>
      <c r="K972" s="74" t="str">
        <f t="shared" si="46"/>
        <v/>
      </c>
      <c r="L972" s="74">
        <f t="shared" si="47"/>
        <v>0</v>
      </c>
    </row>
    <row r="973" spans="1:12" x14ac:dyDescent="0.2">
      <c r="A973" s="118" t="s">
        <v>1930</v>
      </c>
      <c r="B973" s="59" t="s">
        <v>527</v>
      </c>
      <c r="C973" s="59" t="s">
        <v>919</v>
      </c>
      <c r="D973" s="118" t="s">
        <v>229</v>
      </c>
      <c r="E973" s="118" t="s">
        <v>230</v>
      </c>
      <c r="F973" s="119">
        <v>0.27967555999999999</v>
      </c>
      <c r="G973" s="119">
        <v>1.767869E-2</v>
      </c>
      <c r="H973" s="74">
        <f t="shared" si="45"/>
        <v>14.819925571408287</v>
      </c>
      <c r="I973" s="119">
        <v>0</v>
      </c>
      <c r="J973" s="119">
        <v>0</v>
      </c>
      <c r="K973" s="74" t="str">
        <f t="shared" si="46"/>
        <v/>
      </c>
      <c r="L973" s="74">
        <f t="shared" si="47"/>
        <v>0</v>
      </c>
    </row>
    <row r="974" spans="1:12" x14ac:dyDescent="0.2">
      <c r="A974" s="118" t="s">
        <v>2151</v>
      </c>
      <c r="B974" s="59" t="s">
        <v>988</v>
      </c>
      <c r="C974" s="59" t="s">
        <v>915</v>
      </c>
      <c r="D974" s="118" t="s">
        <v>228</v>
      </c>
      <c r="E974" s="118" t="s">
        <v>1053</v>
      </c>
      <c r="F974" s="119">
        <v>3.8187500000000001E-3</v>
      </c>
      <c r="G974" s="119">
        <v>1.7662799999999999E-2</v>
      </c>
      <c r="H974" s="74">
        <f t="shared" si="45"/>
        <v>-0.78379701972507188</v>
      </c>
      <c r="I974" s="119">
        <v>0</v>
      </c>
      <c r="J974" s="119">
        <v>0</v>
      </c>
      <c r="K974" s="74" t="str">
        <f t="shared" si="46"/>
        <v/>
      </c>
      <c r="L974" s="74">
        <f t="shared" si="47"/>
        <v>0</v>
      </c>
    </row>
    <row r="975" spans="1:12" x14ac:dyDescent="0.2">
      <c r="A975" s="118" t="s">
        <v>2563</v>
      </c>
      <c r="B975" s="59" t="s">
        <v>2557</v>
      </c>
      <c r="C975" s="59" t="s">
        <v>916</v>
      </c>
      <c r="D975" s="118" t="s">
        <v>228</v>
      </c>
      <c r="E975" s="118" t="s">
        <v>1053</v>
      </c>
      <c r="F975" s="119">
        <v>3.8343839999999997E-2</v>
      </c>
      <c r="G975" s="119">
        <v>1.6397759999999997E-2</v>
      </c>
      <c r="H975" s="74">
        <f t="shared" si="45"/>
        <v>1.3383584099291612</v>
      </c>
      <c r="I975" s="119">
        <v>0</v>
      </c>
      <c r="J975" s="119">
        <v>0</v>
      </c>
      <c r="K975" s="74" t="str">
        <f t="shared" si="46"/>
        <v/>
      </c>
      <c r="L975" s="74">
        <f t="shared" si="47"/>
        <v>0</v>
      </c>
    </row>
    <row r="976" spans="1:12" x14ac:dyDescent="0.2">
      <c r="A976" s="118" t="s">
        <v>2395</v>
      </c>
      <c r="B976" s="59" t="s">
        <v>90</v>
      </c>
      <c r="C976" s="59" t="s">
        <v>921</v>
      </c>
      <c r="D976" s="118" t="s">
        <v>229</v>
      </c>
      <c r="E976" s="118" t="s">
        <v>230</v>
      </c>
      <c r="F976" s="119">
        <v>2.9051179999999999E-2</v>
      </c>
      <c r="G976" s="119">
        <v>1.6097129999999998E-2</v>
      </c>
      <c r="H976" s="74">
        <f t="shared" si="45"/>
        <v>0.8047428330391817</v>
      </c>
      <c r="I976" s="119">
        <v>0</v>
      </c>
      <c r="J976" s="119">
        <v>0</v>
      </c>
      <c r="K976" s="74" t="str">
        <f t="shared" si="46"/>
        <v/>
      </c>
      <c r="L976" s="74">
        <f t="shared" si="47"/>
        <v>0</v>
      </c>
    </row>
    <row r="977" spans="1:12" x14ac:dyDescent="0.2">
      <c r="A977" s="118" t="s">
        <v>2733</v>
      </c>
      <c r="B977" s="59" t="s">
        <v>1391</v>
      </c>
      <c r="C977" s="59" t="s">
        <v>920</v>
      </c>
      <c r="D977" s="118" t="s">
        <v>228</v>
      </c>
      <c r="E977" s="118" t="s">
        <v>1053</v>
      </c>
      <c r="F977" s="119">
        <v>1.3798399999999999E-2</v>
      </c>
      <c r="G977" s="119">
        <v>1.590664E-2</v>
      </c>
      <c r="H977" s="74">
        <f t="shared" si="45"/>
        <v>-0.13253836133840968</v>
      </c>
      <c r="I977" s="119">
        <v>0</v>
      </c>
      <c r="J977" s="119">
        <v>0</v>
      </c>
      <c r="K977" s="74" t="str">
        <f t="shared" si="46"/>
        <v/>
      </c>
      <c r="L977" s="74">
        <f t="shared" si="47"/>
        <v>0</v>
      </c>
    </row>
    <row r="978" spans="1:12" x14ac:dyDescent="0.2">
      <c r="A978" s="118" t="s">
        <v>2488</v>
      </c>
      <c r="B978" s="59" t="s">
        <v>205</v>
      </c>
      <c r="C978" s="59" t="s">
        <v>914</v>
      </c>
      <c r="D978" s="118" t="s">
        <v>228</v>
      </c>
      <c r="E978" s="118" t="s">
        <v>1053</v>
      </c>
      <c r="F978" s="119">
        <v>4.19252555</v>
      </c>
      <c r="G978" s="119">
        <v>1.570063E-2</v>
      </c>
      <c r="H978" s="74" t="str">
        <f t="shared" si="45"/>
        <v/>
      </c>
      <c r="I978" s="119">
        <v>0</v>
      </c>
      <c r="J978" s="119">
        <v>0</v>
      </c>
      <c r="K978" s="74" t="str">
        <f t="shared" si="46"/>
        <v/>
      </c>
      <c r="L978" s="74">
        <f t="shared" si="47"/>
        <v>0</v>
      </c>
    </row>
    <row r="979" spans="1:12" x14ac:dyDescent="0.2">
      <c r="A979" s="118" t="s">
        <v>1919</v>
      </c>
      <c r="B979" s="59" t="s">
        <v>4</v>
      </c>
      <c r="C979" s="59" t="s">
        <v>919</v>
      </c>
      <c r="D979" s="118" t="s">
        <v>229</v>
      </c>
      <c r="E979" s="118" t="s">
        <v>1053</v>
      </c>
      <c r="F979" s="119">
        <v>0</v>
      </c>
      <c r="G979" s="119">
        <v>1.491025E-2</v>
      </c>
      <c r="H979" s="74">
        <f t="shared" si="45"/>
        <v>-1</v>
      </c>
      <c r="I979" s="119">
        <v>0</v>
      </c>
      <c r="J979" s="119">
        <v>0</v>
      </c>
      <c r="K979" s="74" t="str">
        <f t="shared" si="46"/>
        <v/>
      </c>
      <c r="L979" s="74" t="str">
        <f t="shared" si="47"/>
        <v/>
      </c>
    </row>
    <row r="980" spans="1:12" x14ac:dyDescent="0.2">
      <c r="A980" s="118" t="s">
        <v>2479</v>
      </c>
      <c r="B980" s="59" t="s">
        <v>1014</v>
      </c>
      <c r="C980" s="59" t="s">
        <v>914</v>
      </c>
      <c r="D980" s="118" t="s">
        <v>228</v>
      </c>
      <c r="E980" s="118" t="s">
        <v>1053</v>
      </c>
      <c r="F980" s="119">
        <v>0.46420782500000002</v>
      </c>
      <c r="G980" s="119">
        <v>1.4645465E-2</v>
      </c>
      <c r="H980" s="74">
        <f t="shared" si="45"/>
        <v>30.696352761759357</v>
      </c>
      <c r="I980" s="119">
        <v>0</v>
      </c>
      <c r="J980" s="119">
        <v>0</v>
      </c>
      <c r="K980" s="74" t="str">
        <f t="shared" si="46"/>
        <v/>
      </c>
      <c r="L980" s="74">
        <f t="shared" si="47"/>
        <v>0</v>
      </c>
    </row>
    <row r="981" spans="1:12" x14ac:dyDescent="0.2">
      <c r="A981" s="118" t="s">
        <v>2881</v>
      </c>
      <c r="B981" s="59" t="s">
        <v>1710</v>
      </c>
      <c r="C981" s="59" t="s">
        <v>681</v>
      </c>
      <c r="D981" s="118" t="s">
        <v>228</v>
      </c>
      <c r="E981" s="118" t="s">
        <v>1053</v>
      </c>
      <c r="F981" s="119">
        <v>4.3744199999999997E-2</v>
      </c>
      <c r="G981" s="119">
        <v>1.3993418000000001E-2</v>
      </c>
      <c r="H981" s="74">
        <f t="shared" si="45"/>
        <v>2.1260554069063038</v>
      </c>
      <c r="I981" s="119">
        <v>0</v>
      </c>
      <c r="J981" s="119">
        <v>0</v>
      </c>
      <c r="K981" s="74" t="str">
        <f t="shared" si="46"/>
        <v/>
      </c>
      <c r="L981" s="74">
        <f t="shared" si="47"/>
        <v>0</v>
      </c>
    </row>
    <row r="982" spans="1:12" x14ac:dyDescent="0.2">
      <c r="A982" s="118" t="s">
        <v>2599</v>
      </c>
      <c r="B982" s="59" t="s">
        <v>2600</v>
      </c>
      <c r="C982" s="59" t="s">
        <v>164</v>
      </c>
      <c r="D982" s="118" t="s">
        <v>854</v>
      </c>
      <c r="E982" s="118" t="s">
        <v>1053</v>
      </c>
      <c r="F982" s="119">
        <v>2.4188749999999998E-2</v>
      </c>
      <c r="G982" s="119">
        <v>1.287496E-2</v>
      </c>
      <c r="H982" s="74">
        <f t="shared" si="45"/>
        <v>0.87874370095130394</v>
      </c>
      <c r="I982" s="119">
        <v>0</v>
      </c>
      <c r="J982" s="119">
        <v>0</v>
      </c>
      <c r="K982" s="74" t="str">
        <f t="shared" si="46"/>
        <v/>
      </c>
      <c r="L982" s="74">
        <f t="shared" si="47"/>
        <v>0</v>
      </c>
    </row>
    <row r="983" spans="1:12" x14ac:dyDescent="0.2">
      <c r="A983" s="118" t="s">
        <v>2741</v>
      </c>
      <c r="B983" s="59" t="s">
        <v>2739</v>
      </c>
      <c r="C983" s="59" t="s">
        <v>915</v>
      </c>
      <c r="D983" s="118" t="s">
        <v>228</v>
      </c>
      <c r="E983" s="118" t="s">
        <v>1053</v>
      </c>
      <c r="F983" s="119">
        <v>5.8066000000000003E-3</v>
      </c>
      <c r="G983" s="119">
        <v>1.041225E-2</v>
      </c>
      <c r="H983" s="74">
        <f t="shared" si="45"/>
        <v>-0.44232994789790869</v>
      </c>
      <c r="I983" s="119">
        <v>0</v>
      </c>
      <c r="J983" s="119">
        <v>0</v>
      </c>
      <c r="K983" s="74" t="str">
        <f t="shared" si="46"/>
        <v/>
      </c>
      <c r="L983" s="74">
        <f t="shared" si="47"/>
        <v>0</v>
      </c>
    </row>
    <row r="984" spans="1:12" x14ac:dyDescent="0.2">
      <c r="A984" s="118" t="s">
        <v>2164</v>
      </c>
      <c r="B984" s="118" t="s">
        <v>409</v>
      </c>
      <c r="C984" s="118" t="s">
        <v>915</v>
      </c>
      <c r="D984" s="118" t="s">
        <v>228</v>
      </c>
      <c r="E984" s="118" t="s">
        <v>1053</v>
      </c>
      <c r="F984" s="119">
        <v>1.540884E-2</v>
      </c>
      <c r="G984" s="119">
        <v>1.010547E-2</v>
      </c>
      <c r="H984" s="74">
        <f t="shared" si="45"/>
        <v>0.52480191421081845</v>
      </c>
      <c r="I984" s="119">
        <v>0</v>
      </c>
      <c r="J984" s="119">
        <v>0</v>
      </c>
      <c r="K984" s="74" t="str">
        <f t="shared" si="46"/>
        <v/>
      </c>
      <c r="L984" s="74">
        <f t="shared" si="47"/>
        <v>0</v>
      </c>
    </row>
    <row r="985" spans="1:12" x14ac:dyDescent="0.2">
      <c r="A985" s="118" t="s">
        <v>2487</v>
      </c>
      <c r="B985" s="59" t="s">
        <v>204</v>
      </c>
      <c r="C985" s="59" t="s">
        <v>914</v>
      </c>
      <c r="D985" s="118" t="s">
        <v>228</v>
      </c>
      <c r="E985" s="118" t="s">
        <v>1053</v>
      </c>
      <c r="F985" s="119">
        <v>9.7549999999999998E-3</v>
      </c>
      <c r="G985" s="119">
        <v>9.7465E-3</v>
      </c>
      <c r="H985" s="74">
        <f t="shared" si="45"/>
        <v>8.7210793618219817E-4</v>
      </c>
      <c r="I985" s="119">
        <v>0</v>
      </c>
      <c r="J985" s="119">
        <v>0</v>
      </c>
      <c r="K985" s="74" t="str">
        <f t="shared" si="46"/>
        <v/>
      </c>
      <c r="L985" s="74">
        <f t="shared" si="47"/>
        <v>0</v>
      </c>
    </row>
    <row r="986" spans="1:12" x14ac:dyDescent="0.2">
      <c r="A986" s="118" t="s">
        <v>2445</v>
      </c>
      <c r="B986" s="59" t="s">
        <v>82</v>
      </c>
      <c r="C986" s="59" t="s">
        <v>921</v>
      </c>
      <c r="D986" s="118" t="s">
        <v>229</v>
      </c>
      <c r="E986" s="118" t="s">
        <v>230</v>
      </c>
      <c r="F986" s="119">
        <v>0.17759696999999999</v>
      </c>
      <c r="G986" s="119">
        <v>8.1189399999999998E-3</v>
      </c>
      <c r="H986" s="74">
        <f t="shared" si="45"/>
        <v>20.874403555143896</v>
      </c>
      <c r="I986" s="119">
        <v>0</v>
      </c>
      <c r="J986" s="119">
        <v>0</v>
      </c>
      <c r="K986" s="74" t="str">
        <f t="shared" si="46"/>
        <v/>
      </c>
      <c r="L986" s="74">
        <f t="shared" si="47"/>
        <v>0</v>
      </c>
    </row>
    <row r="987" spans="1:12" x14ac:dyDescent="0.2">
      <c r="A987" s="118" t="s">
        <v>1688</v>
      </c>
      <c r="B987" s="59" t="s">
        <v>1010</v>
      </c>
      <c r="C987" s="59" t="s">
        <v>164</v>
      </c>
      <c r="D987" s="118" t="s">
        <v>854</v>
      </c>
      <c r="E987" s="118" t="s">
        <v>230</v>
      </c>
      <c r="F987" s="119">
        <v>0.10056743</v>
      </c>
      <c r="G987" s="119">
        <v>7.9376800000000008E-3</v>
      </c>
      <c r="H987" s="74">
        <f t="shared" si="45"/>
        <v>11.669625129760835</v>
      </c>
      <c r="I987" s="119">
        <v>0</v>
      </c>
      <c r="J987" s="119">
        <v>0</v>
      </c>
      <c r="K987" s="74" t="str">
        <f t="shared" si="46"/>
        <v/>
      </c>
      <c r="L987" s="74">
        <f t="shared" si="47"/>
        <v>0</v>
      </c>
    </row>
    <row r="988" spans="1:12" x14ac:dyDescent="0.2">
      <c r="A988" s="118" t="s">
        <v>1975</v>
      </c>
      <c r="B988" s="59" t="s">
        <v>1976</v>
      </c>
      <c r="C988" s="59" t="s">
        <v>1003</v>
      </c>
      <c r="D988" s="118" t="s">
        <v>229</v>
      </c>
      <c r="E988" s="118" t="s">
        <v>230</v>
      </c>
      <c r="F988" s="119">
        <v>1.09195E-2</v>
      </c>
      <c r="G988" s="119">
        <v>7.8335999999999996E-3</v>
      </c>
      <c r="H988" s="74">
        <f t="shared" si="45"/>
        <v>0.39393127042483678</v>
      </c>
      <c r="I988" s="119">
        <v>0</v>
      </c>
      <c r="J988" s="119">
        <v>0</v>
      </c>
      <c r="K988" s="74" t="str">
        <f t="shared" si="46"/>
        <v/>
      </c>
      <c r="L988" s="74">
        <f t="shared" si="47"/>
        <v>0</v>
      </c>
    </row>
    <row r="989" spans="1:12" x14ac:dyDescent="0.2">
      <c r="A989" s="118" t="s">
        <v>2863</v>
      </c>
      <c r="B989" s="59" t="s">
        <v>1272</v>
      </c>
      <c r="C989" s="59" t="s">
        <v>681</v>
      </c>
      <c r="D989" s="118" t="s">
        <v>228</v>
      </c>
      <c r="E989" s="118" t="s">
        <v>230</v>
      </c>
      <c r="F989" s="119">
        <v>0</v>
      </c>
      <c r="G989" s="119">
        <v>7.5645600000000006E-3</v>
      </c>
      <c r="H989" s="74">
        <f t="shared" si="45"/>
        <v>-1</v>
      </c>
      <c r="I989" s="119">
        <v>0</v>
      </c>
      <c r="J989" s="119">
        <v>0</v>
      </c>
      <c r="K989" s="74" t="str">
        <f t="shared" si="46"/>
        <v/>
      </c>
      <c r="L989" s="74" t="str">
        <f t="shared" si="47"/>
        <v/>
      </c>
    </row>
    <row r="990" spans="1:12" x14ac:dyDescent="0.2">
      <c r="A990" s="118" t="s">
        <v>2784</v>
      </c>
      <c r="B990" s="59" t="s">
        <v>2785</v>
      </c>
      <c r="C990" s="59" t="s">
        <v>921</v>
      </c>
      <c r="D990" s="118" t="s">
        <v>229</v>
      </c>
      <c r="E990" s="118" t="s">
        <v>230</v>
      </c>
      <c r="F990" s="119">
        <v>1.0020599999999999E-3</v>
      </c>
      <c r="G990" s="119">
        <v>6.4223400000000003E-3</v>
      </c>
      <c r="H990" s="74">
        <f t="shared" si="45"/>
        <v>-0.84397275759302692</v>
      </c>
      <c r="I990" s="119">
        <v>0</v>
      </c>
      <c r="J990" s="119">
        <v>0</v>
      </c>
      <c r="K990" s="74" t="str">
        <f t="shared" si="46"/>
        <v/>
      </c>
      <c r="L990" s="74">
        <f t="shared" si="47"/>
        <v>0</v>
      </c>
    </row>
    <row r="991" spans="1:12" x14ac:dyDescent="0.2">
      <c r="A991" s="118" t="s">
        <v>2152</v>
      </c>
      <c r="B991" s="59" t="s">
        <v>1002</v>
      </c>
      <c r="C991" s="59" t="s">
        <v>915</v>
      </c>
      <c r="D991" s="118" t="s">
        <v>228</v>
      </c>
      <c r="E991" s="118" t="s">
        <v>1053</v>
      </c>
      <c r="F991" s="119">
        <v>3.9457100000000002E-2</v>
      </c>
      <c r="G991" s="119">
        <v>6.1650300000000002E-3</v>
      </c>
      <c r="H991" s="74">
        <f t="shared" si="45"/>
        <v>5.400147282332771</v>
      </c>
      <c r="I991" s="119">
        <v>0</v>
      </c>
      <c r="J991" s="119">
        <v>0</v>
      </c>
      <c r="K991" s="74" t="str">
        <f t="shared" si="46"/>
        <v/>
      </c>
      <c r="L991" s="74">
        <f t="shared" si="47"/>
        <v>0</v>
      </c>
    </row>
    <row r="992" spans="1:12" x14ac:dyDescent="0.2">
      <c r="A992" s="118" t="s">
        <v>2716</v>
      </c>
      <c r="B992" s="59" t="s">
        <v>1523</v>
      </c>
      <c r="C992" s="59" t="s">
        <v>920</v>
      </c>
      <c r="D992" s="118" t="s">
        <v>228</v>
      </c>
      <c r="E992" s="118" t="s">
        <v>1053</v>
      </c>
      <c r="F992" s="119">
        <v>0.13678000000000001</v>
      </c>
      <c r="G992" s="119">
        <v>5.9489799999999995E-3</v>
      </c>
      <c r="H992" s="74">
        <f t="shared" si="45"/>
        <v>21.992176810142247</v>
      </c>
      <c r="I992" s="119">
        <v>0</v>
      </c>
      <c r="J992" s="119">
        <v>0</v>
      </c>
      <c r="K992" s="74" t="str">
        <f t="shared" si="46"/>
        <v/>
      </c>
      <c r="L992" s="74">
        <f t="shared" si="47"/>
        <v>0</v>
      </c>
    </row>
    <row r="993" spans="1:12" x14ac:dyDescent="0.2">
      <c r="A993" s="118" t="s">
        <v>2731</v>
      </c>
      <c r="B993" s="59" t="s">
        <v>1524</v>
      </c>
      <c r="C993" s="59" t="s">
        <v>920</v>
      </c>
      <c r="D993" s="118" t="s">
        <v>228</v>
      </c>
      <c r="E993" s="118" t="s">
        <v>1053</v>
      </c>
      <c r="F993" s="119">
        <v>0</v>
      </c>
      <c r="G993" s="119">
        <v>5.7966000000000007E-3</v>
      </c>
      <c r="H993" s="74">
        <f t="shared" si="45"/>
        <v>-1</v>
      </c>
      <c r="I993" s="119">
        <v>0</v>
      </c>
      <c r="J993" s="119">
        <v>0</v>
      </c>
      <c r="K993" s="74" t="str">
        <f t="shared" si="46"/>
        <v/>
      </c>
      <c r="L993" s="74" t="str">
        <f t="shared" si="47"/>
        <v/>
      </c>
    </row>
    <row r="994" spans="1:12" x14ac:dyDescent="0.2">
      <c r="A994" s="118" t="s">
        <v>3021</v>
      </c>
      <c r="B994" s="59" t="s">
        <v>2790</v>
      </c>
      <c r="C994" s="59" t="s">
        <v>914</v>
      </c>
      <c r="D994" s="118" t="s">
        <v>228</v>
      </c>
      <c r="E994" s="118" t="s">
        <v>3028</v>
      </c>
      <c r="F994" s="119">
        <v>3.3763510000000004E-2</v>
      </c>
      <c r="G994" s="119">
        <v>5.30175E-3</v>
      </c>
      <c r="H994" s="74">
        <f t="shared" si="45"/>
        <v>5.3683708209553451</v>
      </c>
      <c r="I994" s="119">
        <v>0</v>
      </c>
      <c r="J994" s="119">
        <v>0</v>
      </c>
      <c r="K994" s="74" t="str">
        <f t="shared" si="46"/>
        <v/>
      </c>
      <c r="L994" s="74">
        <f t="shared" si="47"/>
        <v>0</v>
      </c>
    </row>
    <row r="995" spans="1:12" x14ac:dyDescent="0.2">
      <c r="A995" s="118" t="s">
        <v>2730</v>
      </c>
      <c r="B995" s="59" t="s">
        <v>1590</v>
      </c>
      <c r="C995" s="59" t="s">
        <v>920</v>
      </c>
      <c r="D995" s="118" t="s">
        <v>228</v>
      </c>
      <c r="E995" s="118" t="s">
        <v>1053</v>
      </c>
      <c r="F995" s="119">
        <v>4.011526E-2</v>
      </c>
      <c r="G995" s="119">
        <v>5.1414E-3</v>
      </c>
      <c r="H995" s="74">
        <f t="shared" si="45"/>
        <v>6.8024001244797141</v>
      </c>
      <c r="I995" s="119">
        <v>0</v>
      </c>
      <c r="J995" s="119">
        <v>0</v>
      </c>
      <c r="K995" s="74" t="str">
        <f t="shared" si="46"/>
        <v/>
      </c>
      <c r="L995" s="74">
        <f t="shared" si="47"/>
        <v>0</v>
      </c>
    </row>
    <row r="996" spans="1:12" x14ac:dyDescent="0.2">
      <c r="A996" s="118" t="s">
        <v>1784</v>
      </c>
      <c r="B996" s="59" t="s">
        <v>1022</v>
      </c>
      <c r="C996" s="59" t="s">
        <v>681</v>
      </c>
      <c r="D996" s="118" t="s">
        <v>228</v>
      </c>
      <c r="E996" s="118" t="s">
        <v>1053</v>
      </c>
      <c r="F996" s="119">
        <v>6.2527499999999996E-3</v>
      </c>
      <c r="G996" s="119">
        <v>3.9514800000000003E-3</v>
      </c>
      <c r="H996" s="74">
        <f t="shared" si="45"/>
        <v>0.58238179112636268</v>
      </c>
      <c r="I996" s="119">
        <v>0</v>
      </c>
      <c r="J996" s="119">
        <v>0</v>
      </c>
      <c r="K996" s="74" t="str">
        <f t="shared" si="46"/>
        <v/>
      </c>
      <c r="L996" s="74">
        <f t="shared" si="47"/>
        <v>0</v>
      </c>
    </row>
    <row r="997" spans="1:12" x14ac:dyDescent="0.2">
      <c r="A997" s="118" t="s">
        <v>2433</v>
      </c>
      <c r="B997" s="59" t="s">
        <v>1631</v>
      </c>
      <c r="C997" s="59" t="s">
        <v>1003</v>
      </c>
      <c r="D997" s="118" t="s">
        <v>228</v>
      </c>
      <c r="E997" s="118" t="s">
        <v>1053</v>
      </c>
      <c r="F997" s="119">
        <v>0.105126335637964</v>
      </c>
      <c r="G997" s="119">
        <v>3.4594003747657996E-3</v>
      </c>
      <c r="H997" s="74">
        <f t="shared" si="45"/>
        <v>29.388600407398933</v>
      </c>
      <c r="I997" s="119">
        <v>0</v>
      </c>
      <c r="J997" s="119">
        <v>0</v>
      </c>
      <c r="K997" s="74" t="str">
        <f t="shared" si="46"/>
        <v/>
      </c>
      <c r="L997" s="74">
        <f t="shared" si="47"/>
        <v>0</v>
      </c>
    </row>
    <row r="998" spans="1:12" x14ac:dyDescent="0.2">
      <c r="A998" s="118" t="s">
        <v>2526</v>
      </c>
      <c r="B998" s="59" t="s">
        <v>993</v>
      </c>
      <c r="C998" s="59" t="s">
        <v>914</v>
      </c>
      <c r="D998" s="118" t="s">
        <v>228</v>
      </c>
      <c r="E998" s="118" t="s">
        <v>1053</v>
      </c>
      <c r="F998" s="119"/>
      <c r="G998" s="119">
        <v>3.2188000000000004E-3</v>
      </c>
      <c r="H998" s="74">
        <f t="shared" si="45"/>
        <v>-1</v>
      </c>
      <c r="I998" s="119">
        <v>0</v>
      </c>
      <c r="J998" s="119">
        <v>0</v>
      </c>
      <c r="K998" s="74" t="str">
        <f t="shared" si="46"/>
        <v/>
      </c>
      <c r="L998" s="74" t="str">
        <f t="shared" si="47"/>
        <v/>
      </c>
    </row>
    <row r="999" spans="1:12" x14ac:dyDescent="0.2">
      <c r="A999" s="118" t="s">
        <v>2430</v>
      </c>
      <c r="B999" s="59" t="s">
        <v>163</v>
      </c>
      <c r="C999" s="59" t="s">
        <v>164</v>
      </c>
      <c r="D999" s="118" t="s">
        <v>229</v>
      </c>
      <c r="E999" s="118" t="s">
        <v>1053</v>
      </c>
      <c r="F999" s="119">
        <v>2.0766400000000001E-2</v>
      </c>
      <c r="G999" s="119">
        <v>2.4854999999999999E-3</v>
      </c>
      <c r="H999" s="74">
        <f t="shared" si="45"/>
        <v>7.3550191108428891</v>
      </c>
      <c r="I999" s="119">
        <v>0</v>
      </c>
      <c r="J999" s="119">
        <v>0</v>
      </c>
      <c r="K999" s="74" t="str">
        <f t="shared" si="46"/>
        <v/>
      </c>
      <c r="L999" s="74">
        <f t="shared" si="47"/>
        <v>0</v>
      </c>
    </row>
    <row r="1000" spans="1:12" x14ac:dyDescent="0.2">
      <c r="A1000" s="118" t="s">
        <v>2729</v>
      </c>
      <c r="B1000" s="59" t="s">
        <v>1522</v>
      </c>
      <c r="C1000" s="59" t="s">
        <v>920</v>
      </c>
      <c r="D1000" s="118" t="s">
        <v>228</v>
      </c>
      <c r="E1000" s="118" t="s">
        <v>1053</v>
      </c>
      <c r="F1000" s="119">
        <v>0.15173879999999998</v>
      </c>
      <c r="G1000" s="119">
        <v>1.9518000000000001E-3</v>
      </c>
      <c r="H1000" s="74">
        <f t="shared" si="45"/>
        <v>76.743006455579447</v>
      </c>
      <c r="I1000" s="119">
        <v>0</v>
      </c>
      <c r="J1000" s="119">
        <v>0</v>
      </c>
      <c r="K1000" s="74" t="str">
        <f t="shared" si="46"/>
        <v/>
      </c>
      <c r="L1000" s="74">
        <f t="shared" si="47"/>
        <v>0</v>
      </c>
    </row>
    <row r="1001" spans="1:12" x14ac:dyDescent="0.2">
      <c r="A1001" s="118" t="s">
        <v>3022</v>
      </c>
      <c r="B1001" s="59" t="s">
        <v>994</v>
      </c>
      <c r="C1001" s="59" t="s">
        <v>914</v>
      </c>
      <c r="D1001" s="118" t="s">
        <v>228</v>
      </c>
      <c r="E1001" s="118" t="s">
        <v>3028</v>
      </c>
      <c r="F1001" s="119">
        <v>0.48401804999999998</v>
      </c>
      <c r="G1001" s="119">
        <v>1.8617499999999999E-3</v>
      </c>
      <c r="H1001" s="74" t="str">
        <f t="shared" si="45"/>
        <v/>
      </c>
      <c r="I1001" s="119">
        <v>0</v>
      </c>
      <c r="J1001" s="119">
        <v>0</v>
      </c>
      <c r="K1001" s="74" t="str">
        <f t="shared" si="46"/>
        <v/>
      </c>
      <c r="L1001" s="74">
        <f t="shared" si="47"/>
        <v>0</v>
      </c>
    </row>
    <row r="1002" spans="1:12" x14ac:dyDescent="0.2">
      <c r="A1002" s="118" t="s">
        <v>2402</v>
      </c>
      <c r="B1002" s="59" t="s">
        <v>1383</v>
      </c>
      <c r="C1002" s="59" t="s">
        <v>916</v>
      </c>
      <c r="D1002" s="118" t="s">
        <v>228</v>
      </c>
      <c r="E1002" s="118" t="s">
        <v>1053</v>
      </c>
      <c r="F1002" s="119">
        <v>2.1697499999999998E-3</v>
      </c>
      <c r="G1002" s="119">
        <v>1.629E-3</v>
      </c>
      <c r="H1002" s="74">
        <f t="shared" si="45"/>
        <v>0.33195211786371992</v>
      </c>
      <c r="I1002" s="119">
        <v>0</v>
      </c>
      <c r="J1002" s="119">
        <v>0</v>
      </c>
      <c r="K1002" s="74" t="str">
        <f t="shared" si="46"/>
        <v/>
      </c>
      <c r="L1002" s="74">
        <f t="shared" si="47"/>
        <v>0</v>
      </c>
    </row>
    <row r="1003" spans="1:12" x14ac:dyDescent="0.2">
      <c r="A1003" s="118" t="s">
        <v>2525</v>
      </c>
      <c r="B1003" s="59" t="s">
        <v>992</v>
      </c>
      <c r="C1003" s="59" t="s">
        <v>914</v>
      </c>
      <c r="D1003" s="118" t="s">
        <v>228</v>
      </c>
      <c r="E1003" s="118" t="s">
        <v>1053</v>
      </c>
      <c r="F1003" s="119"/>
      <c r="G1003" s="119">
        <v>1.56032E-3</v>
      </c>
      <c r="H1003" s="74">
        <f t="shared" si="45"/>
        <v>-1</v>
      </c>
      <c r="I1003" s="119">
        <v>0</v>
      </c>
      <c r="J1003" s="119">
        <v>0</v>
      </c>
      <c r="K1003" s="74" t="str">
        <f t="shared" si="46"/>
        <v/>
      </c>
      <c r="L1003" s="74" t="str">
        <f t="shared" si="47"/>
        <v/>
      </c>
    </row>
    <row r="1004" spans="1:12" x14ac:dyDescent="0.2">
      <c r="A1004" s="118" t="s">
        <v>2413</v>
      </c>
      <c r="B1004" s="59" t="s">
        <v>160</v>
      </c>
      <c r="C1004" s="59" t="s">
        <v>164</v>
      </c>
      <c r="D1004" s="118" t="s">
        <v>229</v>
      </c>
      <c r="E1004" s="118" t="s">
        <v>1053</v>
      </c>
      <c r="F1004" s="119">
        <v>2.3931999999999998E-3</v>
      </c>
      <c r="G1004" s="119">
        <v>1.4934500000000001E-3</v>
      </c>
      <c r="H1004" s="74">
        <f t="shared" si="45"/>
        <v>0.60246409320700378</v>
      </c>
      <c r="I1004" s="119">
        <v>0</v>
      </c>
      <c r="J1004" s="119">
        <v>0</v>
      </c>
      <c r="K1004" s="74" t="str">
        <f t="shared" si="46"/>
        <v/>
      </c>
      <c r="L1004" s="74">
        <f t="shared" si="47"/>
        <v>0</v>
      </c>
    </row>
    <row r="1005" spans="1:12" x14ac:dyDescent="0.2">
      <c r="A1005" s="118" t="s">
        <v>2048</v>
      </c>
      <c r="B1005" s="59" t="s">
        <v>1443</v>
      </c>
      <c r="C1005" s="59" t="s">
        <v>1003</v>
      </c>
      <c r="D1005" s="118" t="s">
        <v>229</v>
      </c>
      <c r="E1005" s="118" t="s">
        <v>230</v>
      </c>
      <c r="F1005" s="119">
        <v>0.29414699999999999</v>
      </c>
      <c r="G1005" s="119">
        <v>1.1444000000000001E-3</v>
      </c>
      <c r="H1005" s="74" t="str">
        <f t="shared" si="45"/>
        <v/>
      </c>
      <c r="I1005" s="119">
        <v>0</v>
      </c>
      <c r="J1005" s="119">
        <v>0</v>
      </c>
      <c r="K1005" s="74" t="str">
        <f t="shared" si="46"/>
        <v/>
      </c>
      <c r="L1005" s="74">
        <f t="shared" si="47"/>
        <v>0</v>
      </c>
    </row>
    <row r="1006" spans="1:12" x14ac:dyDescent="0.2">
      <c r="A1006" s="118" t="s">
        <v>2014</v>
      </c>
      <c r="B1006" s="59" t="s">
        <v>2015</v>
      </c>
      <c r="C1006" s="59" t="s">
        <v>295</v>
      </c>
      <c r="D1006" s="118" t="s">
        <v>229</v>
      </c>
      <c r="E1006" s="118" t="s">
        <v>230</v>
      </c>
      <c r="F1006" s="119">
        <v>0.1243036</v>
      </c>
      <c r="G1006" s="119">
        <v>1.00398E-3</v>
      </c>
      <c r="H1006" s="74" t="str">
        <f t="shared" si="45"/>
        <v/>
      </c>
      <c r="I1006" s="119">
        <v>0</v>
      </c>
      <c r="J1006" s="119">
        <v>0</v>
      </c>
      <c r="K1006" s="74" t="str">
        <f t="shared" si="46"/>
        <v/>
      </c>
      <c r="L1006" s="74">
        <f t="shared" si="47"/>
        <v>0</v>
      </c>
    </row>
    <row r="1007" spans="1:12" x14ac:dyDescent="0.2">
      <c r="A1007" s="118" t="s">
        <v>2865</v>
      </c>
      <c r="B1007" s="59" t="s">
        <v>2283</v>
      </c>
      <c r="C1007" s="59" t="s">
        <v>1989</v>
      </c>
      <c r="D1007" s="118" t="s">
        <v>228</v>
      </c>
      <c r="E1007" s="118" t="s">
        <v>1053</v>
      </c>
      <c r="F1007" s="119">
        <v>0</v>
      </c>
      <c r="G1007" s="119">
        <v>8.1578E-4</v>
      </c>
      <c r="H1007" s="74">
        <f t="shared" si="45"/>
        <v>-1</v>
      </c>
      <c r="I1007" s="119">
        <v>0</v>
      </c>
      <c r="J1007" s="119">
        <v>0</v>
      </c>
      <c r="K1007" s="74" t="str">
        <f t="shared" si="46"/>
        <v/>
      </c>
      <c r="L1007" s="74" t="str">
        <f t="shared" si="47"/>
        <v/>
      </c>
    </row>
    <row r="1008" spans="1:12" x14ac:dyDescent="0.2">
      <c r="A1008" s="118" t="s">
        <v>2111</v>
      </c>
      <c r="B1008" s="59" t="s">
        <v>1713</v>
      </c>
      <c r="C1008" s="59" t="s">
        <v>1003</v>
      </c>
      <c r="D1008" s="118" t="s">
        <v>229</v>
      </c>
      <c r="E1008" s="118" t="s">
        <v>230</v>
      </c>
      <c r="F1008" s="119">
        <v>4.4195120000000004E-2</v>
      </c>
      <c r="G1008" s="119">
        <v>4.1899E-4</v>
      </c>
      <c r="H1008" s="74" t="str">
        <f t="shared" si="45"/>
        <v/>
      </c>
      <c r="I1008" s="119">
        <v>0</v>
      </c>
      <c r="J1008" s="119">
        <v>0</v>
      </c>
      <c r="K1008" s="74" t="str">
        <f t="shared" si="46"/>
        <v/>
      </c>
      <c r="L1008" s="74">
        <f t="shared" si="47"/>
        <v>0</v>
      </c>
    </row>
    <row r="1009" spans="1:12" x14ac:dyDescent="0.2">
      <c r="A1009" s="118" t="s">
        <v>2527</v>
      </c>
      <c r="B1009" s="59" t="s">
        <v>995</v>
      </c>
      <c r="C1009" s="59" t="s">
        <v>914</v>
      </c>
      <c r="D1009" s="118" t="s">
        <v>228</v>
      </c>
      <c r="E1009" s="118" t="s">
        <v>1053</v>
      </c>
      <c r="F1009" s="119">
        <v>0</v>
      </c>
      <c r="G1009" s="119">
        <v>2.6580000000000001E-4</v>
      </c>
      <c r="H1009" s="74">
        <f t="shared" si="45"/>
        <v>-1</v>
      </c>
      <c r="I1009" s="119">
        <v>0</v>
      </c>
      <c r="J1009" s="119">
        <v>0</v>
      </c>
      <c r="K1009" s="74" t="str">
        <f t="shared" si="46"/>
        <v/>
      </c>
      <c r="L1009" s="74" t="str">
        <f t="shared" si="47"/>
        <v/>
      </c>
    </row>
    <row r="1010" spans="1:12" x14ac:dyDescent="0.2">
      <c r="A1010" s="118" t="s">
        <v>2478</v>
      </c>
      <c r="B1010" s="59" t="s">
        <v>996</v>
      </c>
      <c r="C1010" s="59" t="s">
        <v>914</v>
      </c>
      <c r="D1010" s="118" t="s">
        <v>228</v>
      </c>
      <c r="E1010" s="118" t="s">
        <v>1053</v>
      </c>
      <c r="F1010" s="119">
        <v>0</v>
      </c>
      <c r="G1010" s="119">
        <v>1.9071742991740002E-4</v>
      </c>
      <c r="H1010" s="74">
        <f t="shared" si="45"/>
        <v>-1</v>
      </c>
      <c r="I1010" s="119">
        <v>0</v>
      </c>
      <c r="J1010" s="119">
        <v>0</v>
      </c>
      <c r="K1010" s="74" t="str">
        <f t="shared" si="46"/>
        <v/>
      </c>
      <c r="L1010" s="74" t="str">
        <f t="shared" si="47"/>
        <v/>
      </c>
    </row>
    <row r="1011" spans="1:12" x14ac:dyDescent="0.2">
      <c r="A1011" s="118" t="s">
        <v>1973</v>
      </c>
      <c r="B1011" s="59" t="s">
        <v>1974</v>
      </c>
      <c r="C1011" s="59" t="s">
        <v>1003</v>
      </c>
      <c r="D1011" s="118" t="s">
        <v>229</v>
      </c>
      <c r="E1011" s="118" t="s">
        <v>230</v>
      </c>
      <c r="F1011" s="119">
        <v>0.13061352499999998</v>
      </c>
      <c r="G1011" s="119">
        <v>9.9849999999999988E-5</v>
      </c>
      <c r="H1011" s="74" t="str">
        <f t="shared" si="45"/>
        <v/>
      </c>
      <c r="I1011" s="119">
        <v>0</v>
      </c>
      <c r="J1011" s="119">
        <v>0</v>
      </c>
      <c r="K1011" s="74" t="str">
        <f t="shared" si="46"/>
        <v/>
      </c>
      <c r="L1011" s="74">
        <f t="shared" si="47"/>
        <v>0</v>
      </c>
    </row>
    <row r="1012" spans="1:12" x14ac:dyDescent="0.2">
      <c r="A1012" s="118" t="s">
        <v>2704</v>
      </c>
      <c r="B1012" s="59" t="s">
        <v>1519</v>
      </c>
      <c r="C1012" s="59" t="s">
        <v>920</v>
      </c>
      <c r="D1012" s="118" t="s">
        <v>229</v>
      </c>
      <c r="E1012" s="118" t="s">
        <v>1053</v>
      </c>
      <c r="F1012" s="119">
        <v>7.6804449999999997</v>
      </c>
      <c r="G1012" s="119">
        <v>0</v>
      </c>
      <c r="H1012" s="74" t="str">
        <f t="shared" si="45"/>
        <v/>
      </c>
      <c r="I1012" s="119">
        <v>0</v>
      </c>
      <c r="J1012" s="119">
        <v>0</v>
      </c>
      <c r="K1012" s="74" t="str">
        <f t="shared" si="46"/>
        <v/>
      </c>
      <c r="L1012" s="74">
        <f t="shared" si="47"/>
        <v>0</v>
      </c>
    </row>
    <row r="1013" spans="1:12" x14ac:dyDescent="0.2">
      <c r="A1013" s="118" t="s">
        <v>2736</v>
      </c>
      <c r="B1013" s="59" t="s">
        <v>1518</v>
      </c>
      <c r="C1013" s="59" t="s">
        <v>920</v>
      </c>
      <c r="D1013" s="118" t="s">
        <v>229</v>
      </c>
      <c r="E1013" s="118" t="s">
        <v>1053</v>
      </c>
      <c r="F1013" s="119">
        <v>2.979936E-2</v>
      </c>
      <c r="G1013" s="119">
        <v>0</v>
      </c>
      <c r="H1013" s="74" t="str">
        <f t="shared" si="45"/>
        <v/>
      </c>
      <c r="I1013" s="119">
        <v>0</v>
      </c>
      <c r="J1013" s="119">
        <v>0</v>
      </c>
      <c r="K1013" s="74" t="str">
        <f t="shared" si="46"/>
        <v/>
      </c>
      <c r="L1013" s="74">
        <f t="shared" si="47"/>
        <v>0</v>
      </c>
    </row>
    <row r="1014" spans="1:12" x14ac:dyDescent="0.2">
      <c r="A1014" s="118" t="s">
        <v>2737</v>
      </c>
      <c r="B1014" s="59" t="s">
        <v>1520</v>
      </c>
      <c r="C1014" s="59" t="s">
        <v>920</v>
      </c>
      <c r="D1014" s="118" t="s">
        <v>229</v>
      </c>
      <c r="E1014" s="118" t="s">
        <v>1053</v>
      </c>
      <c r="F1014" s="119">
        <v>1.990989E-2</v>
      </c>
      <c r="G1014" s="119">
        <v>0</v>
      </c>
      <c r="H1014" s="74" t="str">
        <f t="shared" si="45"/>
        <v/>
      </c>
      <c r="I1014" s="119">
        <v>0</v>
      </c>
      <c r="J1014" s="119">
        <v>0</v>
      </c>
      <c r="K1014" s="74" t="str">
        <f t="shared" si="46"/>
        <v/>
      </c>
      <c r="L1014" s="74">
        <f t="shared" si="47"/>
        <v>0</v>
      </c>
    </row>
    <row r="1015" spans="1:12" x14ac:dyDescent="0.2">
      <c r="A1015" s="118" t="s">
        <v>2486</v>
      </c>
      <c r="B1015" s="59" t="s">
        <v>203</v>
      </c>
      <c r="C1015" s="59" t="s">
        <v>914</v>
      </c>
      <c r="D1015" s="118" t="s">
        <v>228</v>
      </c>
      <c r="E1015" s="118" t="s">
        <v>1053</v>
      </c>
      <c r="F1015" s="119">
        <v>0.67688081999999994</v>
      </c>
      <c r="G1015" s="119">
        <v>0</v>
      </c>
      <c r="H1015" s="74" t="str">
        <f t="shared" si="45"/>
        <v/>
      </c>
      <c r="I1015" s="119">
        <v>0</v>
      </c>
      <c r="J1015" s="119">
        <v>0</v>
      </c>
      <c r="K1015" s="74" t="str">
        <f t="shared" si="46"/>
        <v/>
      </c>
      <c r="L1015" s="74">
        <f t="shared" si="47"/>
        <v>0</v>
      </c>
    </row>
    <row r="1016" spans="1:12" x14ac:dyDescent="0.2">
      <c r="A1016" s="118" t="s">
        <v>2436</v>
      </c>
      <c r="B1016" s="59" t="s">
        <v>850</v>
      </c>
      <c r="C1016" s="59" t="s">
        <v>1950</v>
      </c>
      <c r="D1016" s="118" t="s">
        <v>229</v>
      </c>
      <c r="E1016" s="118" t="s">
        <v>230</v>
      </c>
      <c r="F1016" s="119">
        <v>0</v>
      </c>
      <c r="G1016" s="119">
        <v>0</v>
      </c>
      <c r="H1016" s="74" t="str">
        <f t="shared" si="45"/>
        <v/>
      </c>
      <c r="I1016" s="119">
        <v>0</v>
      </c>
      <c r="J1016" s="119">
        <v>0</v>
      </c>
      <c r="K1016" s="74" t="str">
        <f t="shared" si="46"/>
        <v/>
      </c>
      <c r="L1016" s="74" t="str">
        <f t="shared" si="47"/>
        <v/>
      </c>
    </row>
    <row r="1017" spans="1:12" x14ac:dyDescent="0.2">
      <c r="A1017" s="118" t="s">
        <v>2510</v>
      </c>
      <c r="B1017" s="59" t="s">
        <v>217</v>
      </c>
      <c r="C1017" s="59" t="s">
        <v>914</v>
      </c>
      <c r="D1017" s="118" t="s">
        <v>228</v>
      </c>
      <c r="E1017" s="118" t="s">
        <v>3028</v>
      </c>
      <c r="F1017" s="119">
        <v>0.92154742000000001</v>
      </c>
      <c r="G1017" s="119">
        <v>0</v>
      </c>
      <c r="H1017" s="74" t="str">
        <f t="shared" si="45"/>
        <v/>
      </c>
      <c r="I1017" s="119">
        <v>0</v>
      </c>
      <c r="J1017" s="119">
        <v>0</v>
      </c>
      <c r="K1017" s="74" t="str">
        <f t="shared" si="46"/>
        <v/>
      </c>
      <c r="L1017" s="74">
        <f t="shared" si="47"/>
        <v>0</v>
      </c>
    </row>
    <row r="1018" spans="1:12" x14ac:dyDescent="0.2">
      <c r="A1018" s="118" t="s">
        <v>2450</v>
      </c>
      <c r="B1018" s="59" t="s">
        <v>848</v>
      </c>
      <c r="C1018" s="59" t="s">
        <v>1950</v>
      </c>
      <c r="D1018" s="118" t="s">
        <v>229</v>
      </c>
      <c r="E1018" s="118" t="s">
        <v>230</v>
      </c>
      <c r="F1018" s="119">
        <v>0</v>
      </c>
      <c r="G1018" s="119">
        <v>0</v>
      </c>
      <c r="H1018" s="74" t="str">
        <f t="shared" si="45"/>
        <v/>
      </c>
      <c r="I1018" s="119">
        <v>0</v>
      </c>
      <c r="J1018" s="119">
        <v>0</v>
      </c>
      <c r="K1018" s="74" t="str">
        <f t="shared" si="46"/>
        <v/>
      </c>
      <c r="L1018" s="74" t="str">
        <f t="shared" si="47"/>
        <v/>
      </c>
    </row>
    <row r="1019" spans="1:12" x14ac:dyDescent="0.2">
      <c r="A1019" s="118" t="s">
        <v>1936</v>
      </c>
      <c r="B1019" s="59" t="s">
        <v>10</v>
      </c>
      <c r="C1019" s="59" t="s">
        <v>919</v>
      </c>
      <c r="D1019" s="118" t="s">
        <v>854</v>
      </c>
      <c r="E1019" s="118" t="s">
        <v>1053</v>
      </c>
      <c r="F1019" s="119">
        <v>0.10759534230533001</v>
      </c>
      <c r="G1019" s="119">
        <v>0</v>
      </c>
      <c r="H1019" s="74" t="str">
        <f t="shared" si="45"/>
        <v/>
      </c>
      <c r="I1019" s="119">
        <v>0</v>
      </c>
      <c r="J1019" s="119">
        <v>0</v>
      </c>
      <c r="K1019" s="74" t="str">
        <f t="shared" si="46"/>
        <v/>
      </c>
      <c r="L1019" s="74">
        <f t="shared" si="47"/>
        <v>0</v>
      </c>
    </row>
    <row r="1020" spans="1:12" x14ac:dyDescent="0.2">
      <c r="A1020" s="118" t="s">
        <v>1939</v>
      </c>
      <c r="B1020" s="59" t="s">
        <v>1637</v>
      </c>
      <c r="C1020" s="59" t="s">
        <v>919</v>
      </c>
      <c r="D1020" s="118" t="s">
        <v>854</v>
      </c>
      <c r="E1020" s="118" t="s">
        <v>230</v>
      </c>
      <c r="F1020" s="119">
        <v>2.0325900000000001E-2</v>
      </c>
      <c r="G1020" s="119">
        <v>0</v>
      </c>
      <c r="H1020" s="74" t="str">
        <f t="shared" si="45"/>
        <v/>
      </c>
      <c r="I1020" s="119">
        <v>0</v>
      </c>
      <c r="J1020" s="119">
        <v>0</v>
      </c>
      <c r="K1020" s="74" t="str">
        <f t="shared" si="46"/>
        <v/>
      </c>
      <c r="L1020" s="74">
        <f t="shared" si="47"/>
        <v>0</v>
      </c>
    </row>
    <row r="1021" spans="1:12" x14ac:dyDescent="0.2">
      <c r="A1021" s="118" t="s">
        <v>1777</v>
      </c>
      <c r="B1021" s="118" t="s">
        <v>1515</v>
      </c>
      <c r="C1021" s="118" t="s">
        <v>681</v>
      </c>
      <c r="D1021" s="118" t="s">
        <v>228</v>
      </c>
      <c r="E1021" s="118" t="s">
        <v>230</v>
      </c>
      <c r="F1021" s="119">
        <v>0</v>
      </c>
      <c r="G1021" s="119">
        <v>0</v>
      </c>
      <c r="H1021" s="74" t="str">
        <f t="shared" si="45"/>
        <v/>
      </c>
      <c r="I1021" s="119">
        <v>0</v>
      </c>
      <c r="J1021" s="119">
        <v>0</v>
      </c>
      <c r="K1021" s="74" t="str">
        <f t="shared" si="46"/>
        <v/>
      </c>
      <c r="L1021" s="74" t="str">
        <f t="shared" si="47"/>
        <v/>
      </c>
    </row>
    <row r="1022" spans="1:12" x14ac:dyDescent="0.2">
      <c r="A1022" s="118" t="s">
        <v>1932</v>
      </c>
      <c r="B1022" s="59" t="s">
        <v>1636</v>
      </c>
      <c r="C1022" s="59" t="s">
        <v>919</v>
      </c>
      <c r="D1022" s="118" t="s">
        <v>854</v>
      </c>
      <c r="E1022" s="118" t="s">
        <v>230</v>
      </c>
      <c r="F1022" s="119">
        <v>2.2615730000000001E-2</v>
      </c>
      <c r="G1022" s="119">
        <v>0</v>
      </c>
      <c r="H1022" s="74" t="str">
        <f t="shared" si="45"/>
        <v/>
      </c>
      <c r="I1022" s="119">
        <v>0</v>
      </c>
      <c r="J1022" s="119">
        <v>0</v>
      </c>
      <c r="K1022" s="74" t="str">
        <f t="shared" si="46"/>
        <v/>
      </c>
      <c r="L1022" s="74">
        <f t="shared" si="47"/>
        <v>0</v>
      </c>
    </row>
    <row r="1023" spans="1:12" x14ac:dyDescent="0.2">
      <c r="A1023" s="118" t="s">
        <v>2534</v>
      </c>
      <c r="B1023" s="59" t="s">
        <v>2081</v>
      </c>
      <c r="C1023" s="59" t="s">
        <v>917</v>
      </c>
      <c r="D1023" s="118" t="s">
        <v>228</v>
      </c>
      <c r="E1023" s="118" t="s">
        <v>1053</v>
      </c>
      <c r="F1023" s="119">
        <v>0.45657900000000001</v>
      </c>
      <c r="G1023" s="119">
        <v>0</v>
      </c>
      <c r="H1023" s="74" t="str">
        <f t="shared" si="45"/>
        <v/>
      </c>
      <c r="I1023" s="119">
        <v>0</v>
      </c>
      <c r="J1023" s="119">
        <v>0</v>
      </c>
      <c r="K1023" s="74" t="str">
        <f t="shared" si="46"/>
        <v/>
      </c>
      <c r="L1023" s="74">
        <f t="shared" si="47"/>
        <v>0</v>
      </c>
    </row>
    <row r="1024" spans="1:12" x14ac:dyDescent="0.2">
      <c r="A1024" s="118" t="s">
        <v>1776</v>
      </c>
      <c r="B1024" s="59" t="s">
        <v>1585</v>
      </c>
      <c r="C1024" s="59" t="s">
        <v>681</v>
      </c>
      <c r="D1024" s="118" t="s">
        <v>228</v>
      </c>
      <c r="E1024" s="118" t="s">
        <v>230</v>
      </c>
      <c r="F1024" s="119">
        <v>0</v>
      </c>
      <c r="G1024" s="119">
        <v>0</v>
      </c>
      <c r="H1024" s="74" t="str">
        <f t="shared" si="45"/>
        <v/>
      </c>
      <c r="I1024" s="119">
        <v>0</v>
      </c>
      <c r="J1024" s="119">
        <v>0</v>
      </c>
      <c r="K1024" s="74" t="str">
        <f t="shared" si="46"/>
        <v/>
      </c>
      <c r="L1024" s="74" t="str">
        <f t="shared" si="47"/>
        <v/>
      </c>
    </row>
    <row r="1025" spans="1:12" x14ac:dyDescent="0.2">
      <c r="A1025" s="118" t="s">
        <v>2452</v>
      </c>
      <c r="B1025" s="59" t="s">
        <v>845</v>
      </c>
      <c r="C1025" s="59" t="s">
        <v>1003</v>
      </c>
      <c r="D1025" s="118" t="s">
        <v>228</v>
      </c>
      <c r="E1025" s="118" t="s">
        <v>1053</v>
      </c>
      <c r="F1025" s="119">
        <v>1.5350394357669501</v>
      </c>
      <c r="G1025" s="119">
        <v>0</v>
      </c>
      <c r="H1025" s="74" t="str">
        <f t="shared" si="45"/>
        <v/>
      </c>
      <c r="I1025" s="119">
        <v>0</v>
      </c>
      <c r="J1025" s="119">
        <v>0</v>
      </c>
      <c r="K1025" s="74" t="str">
        <f t="shared" si="46"/>
        <v/>
      </c>
      <c r="L1025" s="74">
        <f t="shared" si="47"/>
        <v>0</v>
      </c>
    </row>
    <row r="1026" spans="1:12" x14ac:dyDescent="0.2">
      <c r="A1026" s="118" t="s">
        <v>2809</v>
      </c>
      <c r="B1026" s="59" t="s">
        <v>2810</v>
      </c>
      <c r="C1026" s="59" t="s">
        <v>919</v>
      </c>
      <c r="D1026" s="118" t="s">
        <v>229</v>
      </c>
      <c r="E1026" s="118" t="s">
        <v>1053</v>
      </c>
      <c r="F1026" s="119">
        <v>0</v>
      </c>
      <c r="G1026" s="119">
        <v>0</v>
      </c>
      <c r="H1026" s="74" t="str">
        <f t="shared" si="45"/>
        <v/>
      </c>
      <c r="I1026" s="119">
        <v>0</v>
      </c>
      <c r="J1026" s="119">
        <v>0</v>
      </c>
      <c r="K1026" s="74" t="str">
        <f t="shared" si="46"/>
        <v/>
      </c>
      <c r="L1026" s="74" t="str">
        <f t="shared" si="47"/>
        <v/>
      </c>
    </row>
    <row r="1027" spans="1:12" x14ac:dyDescent="0.2">
      <c r="A1027" s="118" t="s">
        <v>2801</v>
      </c>
      <c r="B1027" s="59" t="s">
        <v>2802</v>
      </c>
      <c r="C1027" s="59" t="s">
        <v>1003</v>
      </c>
      <c r="D1027" s="118" t="s">
        <v>229</v>
      </c>
      <c r="E1027" s="118" t="s">
        <v>230</v>
      </c>
      <c r="F1027" s="119">
        <v>0</v>
      </c>
      <c r="G1027" s="119">
        <v>0</v>
      </c>
      <c r="H1027" s="74" t="str">
        <f t="shared" si="45"/>
        <v/>
      </c>
      <c r="I1027" s="119">
        <v>0</v>
      </c>
      <c r="J1027" s="119">
        <v>0</v>
      </c>
      <c r="K1027" s="74" t="str">
        <f t="shared" si="46"/>
        <v/>
      </c>
      <c r="L1027" s="74" t="str">
        <f t="shared" si="47"/>
        <v/>
      </c>
    </row>
    <row r="1028" spans="1:12" x14ac:dyDescent="0.2">
      <c r="A1028" s="118" t="s">
        <v>2422</v>
      </c>
      <c r="B1028" s="59" t="s">
        <v>846</v>
      </c>
      <c r="C1028" s="59" t="s">
        <v>1003</v>
      </c>
      <c r="D1028" s="118" t="s">
        <v>228</v>
      </c>
      <c r="E1028" s="118" t="s">
        <v>1053</v>
      </c>
      <c r="F1028" s="119">
        <v>0.73503868624664404</v>
      </c>
      <c r="G1028" s="119">
        <v>0</v>
      </c>
      <c r="H1028" s="74" t="str">
        <f t="shared" si="45"/>
        <v/>
      </c>
      <c r="I1028" s="119">
        <v>0</v>
      </c>
      <c r="J1028" s="119">
        <v>0</v>
      </c>
      <c r="K1028" s="74" t="str">
        <f t="shared" si="46"/>
        <v/>
      </c>
      <c r="L1028" s="74">
        <f t="shared" si="47"/>
        <v>0</v>
      </c>
    </row>
    <row r="1029" spans="1:12" x14ac:dyDescent="0.2">
      <c r="A1029" s="118" t="s">
        <v>2867</v>
      </c>
      <c r="B1029" s="59" t="s">
        <v>2284</v>
      </c>
      <c r="C1029" s="59" t="s">
        <v>1989</v>
      </c>
      <c r="D1029" s="118" t="s">
        <v>228</v>
      </c>
      <c r="E1029" s="118" t="s">
        <v>1053</v>
      </c>
      <c r="F1029" s="119">
        <v>0</v>
      </c>
      <c r="G1029" s="119">
        <v>0</v>
      </c>
      <c r="H1029" s="74" t="str">
        <f t="shared" si="45"/>
        <v/>
      </c>
      <c r="I1029" s="119">
        <v>0</v>
      </c>
      <c r="J1029" s="119">
        <v>0</v>
      </c>
      <c r="K1029" s="74" t="str">
        <f t="shared" si="46"/>
        <v/>
      </c>
      <c r="L1029" s="74" t="str">
        <f t="shared" si="47"/>
        <v/>
      </c>
    </row>
    <row r="1030" spans="1:12" x14ac:dyDescent="0.2">
      <c r="A1030" s="118" t="s">
        <v>2866</v>
      </c>
      <c r="B1030" s="59" t="s">
        <v>2285</v>
      </c>
      <c r="C1030" s="59" t="s">
        <v>1989</v>
      </c>
      <c r="D1030" s="118" t="s">
        <v>228</v>
      </c>
      <c r="E1030" s="118" t="s">
        <v>1053</v>
      </c>
      <c r="F1030" s="119">
        <v>0</v>
      </c>
      <c r="G1030" s="119">
        <v>0</v>
      </c>
      <c r="H1030" s="74" t="str">
        <f t="shared" si="45"/>
        <v/>
      </c>
      <c r="I1030" s="119">
        <v>0</v>
      </c>
      <c r="J1030" s="119">
        <v>0</v>
      </c>
      <c r="K1030" s="74" t="str">
        <f t="shared" si="46"/>
        <v/>
      </c>
      <c r="L1030" s="74" t="str">
        <f t="shared" si="47"/>
        <v/>
      </c>
    </row>
    <row r="1031" spans="1:12" x14ac:dyDescent="0.2">
      <c r="A1031" s="118" t="s">
        <v>2460</v>
      </c>
      <c r="B1031" s="59" t="s">
        <v>2118</v>
      </c>
      <c r="C1031" s="59" t="s">
        <v>1989</v>
      </c>
      <c r="D1031" s="118" t="s">
        <v>228</v>
      </c>
      <c r="E1031" s="118" t="s">
        <v>1053</v>
      </c>
      <c r="F1031" s="119">
        <v>0</v>
      </c>
      <c r="G1031" s="119">
        <v>0</v>
      </c>
      <c r="H1031" s="74" t="str">
        <f t="shared" ref="H1031:H1041" si="48">IF(ISERROR(F1031/G1031-1),"",IF((F1031/G1031-1)&gt;10000%,"",F1031/G1031-1))</f>
        <v/>
      </c>
      <c r="I1031" s="119">
        <v>0</v>
      </c>
      <c r="J1031" s="119">
        <v>0</v>
      </c>
      <c r="K1031" s="74" t="str">
        <f t="shared" ref="K1031:K1041" si="49">IF(ISERROR(I1031/J1031-1),"",IF((I1031/J1031-1)&gt;10000%,"",I1031/J1031-1))</f>
        <v/>
      </c>
      <c r="L1031" s="74" t="str">
        <f t="shared" ref="L1031:L1041" si="50">IF(ISERROR(I1031/F1031),"",IF(I1031/F1031&gt;10000%,"",I1031/F1031))</f>
        <v/>
      </c>
    </row>
    <row r="1032" spans="1:12" x14ac:dyDescent="0.2">
      <c r="A1032" s="118" t="s">
        <v>2443</v>
      </c>
      <c r="B1032" s="59" t="s">
        <v>1156</v>
      </c>
      <c r="C1032" s="59" t="s">
        <v>1003</v>
      </c>
      <c r="D1032" s="118" t="s">
        <v>228</v>
      </c>
      <c r="E1032" s="118" t="s">
        <v>1053</v>
      </c>
      <c r="F1032" s="119">
        <v>1.2176362912853199E-2</v>
      </c>
      <c r="G1032" s="119">
        <v>0</v>
      </c>
      <c r="H1032" s="74" t="str">
        <f t="shared" si="48"/>
        <v/>
      </c>
      <c r="I1032" s="119">
        <v>0</v>
      </c>
      <c r="J1032" s="119">
        <v>0</v>
      </c>
      <c r="K1032" s="74" t="str">
        <f t="shared" si="49"/>
        <v/>
      </c>
      <c r="L1032" s="74">
        <f t="shared" si="50"/>
        <v>0</v>
      </c>
    </row>
    <row r="1033" spans="1:12" x14ac:dyDescent="0.2">
      <c r="A1033" s="118" t="s">
        <v>2781</v>
      </c>
      <c r="B1033" s="59" t="s">
        <v>2782</v>
      </c>
      <c r="C1033" s="59" t="s">
        <v>916</v>
      </c>
      <c r="D1033" s="118" t="s">
        <v>228</v>
      </c>
      <c r="E1033" s="118" t="s">
        <v>230</v>
      </c>
      <c r="F1033" s="119">
        <v>0</v>
      </c>
      <c r="G1033" s="119">
        <v>0</v>
      </c>
      <c r="H1033" s="74" t="str">
        <f t="shared" si="48"/>
        <v/>
      </c>
      <c r="I1033" s="119">
        <v>0</v>
      </c>
      <c r="J1033" s="119">
        <v>0</v>
      </c>
      <c r="K1033" s="74" t="str">
        <f t="shared" si="49"/>
        <v/>
      </c>
      <c r="L1033" s="74" t="str">
        <f t="shared" si="50"/>
        <v/>
      </c>
    </row>
    <row r="1034" spans="1:12" x14ac:dyDescent="0.2">
      <c r="A1034" s="118" t="s">
        <v>2722</v>
      </c>
      <c r="B1034" s="59" t="s">
        <v>1800</v>
      </c>
      <c r="C1034" s="59" t="s">
        <v>920</v>
      </c>
      <c r="D1034" s="118" t="s">
        <v>228</v>
      </c>
      <c r="E1034" s="118" t="s">
        <v>1053</v>
      </c>
      <c r="F1034" s="119">
        <v>5.4814999999999996E-4</v>
      </c>
      <c r="G1034" s="119">
        <v>0</v>
      </c>
      <c r="H1034" s="74" t="str">
        <f t="shared" si="48"/>
        <v/>
      </c>
      <c r="I1034" s="119">
        <v>0</v>
      </c>
      <c r="J1034" s="119">
        <v>0</v>
      </c>
      <c r="K1034" s="74" t="str">
        <f t="shared" si="49"/>
        <v/>
      </c>
      <c r="L1034" s="74">
        <f t="shared" si="50"/>
        <v>0</v>
      </c>
    </row>
    <row r="1035" spans="1:12" x14ac:dyDescent="0.2">
      <c r="A1035" s="118" t="s">
        <v>1685</v>
      </c>
      <c r="B1035" s="59" t="s">
        <v>1009</v>
      </c>
      <c r="C1035" s="59" t="s">
        <v>164</v>
      </c>
      <c r="D1035" s="118" t="s">
        <v>854</v>
      </c>
      <c r="E1035" s="118" t="s">
        <v>230</v>
      </c>
      <c r="F1035" s="119">
        <v>2.0611839999999999E-2</v>
      </c>
      <c r="G1035" s="119">
        <v>0</v>
      </c>
      <c r="H1035" s="74" t="str">
        <f t="shared" si="48"/>
        <v/>
      </c>
      <c r="I1035" s="119">
        <v>0</v>
      </c>
      <c r="J1035" s="119">
        <v>0</v>
      </c>
      <c r="K1035" s="74" t="str">
        <f t="shared" si="49"/>
        <v/>
      </c>
      <c r="L1035" s="74">
        <f t="shared" si="50"/>
        <v>0</v>
      </c>
    </row>
    <row r="1036" spans="1:12" x14ac:dyDescent="0.2">
      <c r="A1036" s="118" t="s">
        <v>2444</v>
      </c>
      <c r="B1036" s="59" t="s">
        <v>502</v>
      </c>
      <c r="C1036" s="59" t="s">
        <v>1003</v>
      </c>
      <c r="D1036" s="118" t="s">
        <v>228</v>
      </c>
      <c r="E1036" s="118" t="s">
        <v>1053</v>
      </c>
      <c r="F1036" s="119">
        <v>0</v>
      </c>
      <c r="G1036" s="119">
        <v>0</v>
      </c>
      <c r="H1036" s="74" t="str">
        <f t="shared" si="48"/>
        <v/>
      </c>
      <c r="I1036" s="119">
        <v>0</v>
      </c>
      <c r="J1036" s="119">
        <v>0</v>
      </c>
      <c r="K1036" s="74" t="str">
        <f t="shared" si="49"/>
        <v/>
      </c>
      <c r="L1036" s="74" t="str">
        <f t="shared" si="50"/>
        <v/>
      </c>
    </row>
    <row r="1037" spans="1:12" x14ac:dyDescent="0.2">
      <c r="A1037" s="118" t="s">
        <v>2453</v>
      </c>
      <c r="B1037" s="59" t="s">
        <v>501</v>
      </c>
      <c r="C1037" s="59" t="s">
        <v>1003</v>
      </c>
      <c r="D1037" s="118" t="s">
        <v>228</v>
      </c>
      <c r="E1037" s="118" t="s">
        <v>1053</v>
      </c>
      <c r="F1037" s="119">
        <v>0</v>
      </c>
      <c r="G1037" s="119">
        <v>0</v>
      </c>
      <c r="H1037" s="74" t="str">
        <f t="shared" si="48"/>
        <v/>
      </c>
      <c r="I1037" s="119">
        <v>0</v>
      </c>
      <c r="J1037" s="119">
        <v>0</v>
      </c>
      <c r="K1037" s="74" t="str">
        <f t="shared" si="49"/>
        <v/>
      </c>
      <c r="L1037" s="74" t="str">
        <f t="shared" si="50"/>
        <v/>
      </c>
    </row>
    <row r="1038" spans="1:12" x14ac:dyDescent="0.2">
      <c r="A1038" s="118" t="s">
        <v>2454</v>
      </c>
      <c r="B1038" s="59" t="s">
        <v>536</v>
      </c>
      <c r="C1038" s="59" t="s">
        <v>1003</v>
      </c>
      <c r="D1038" s="118" t="s">
        <v>228</v>
      </c>
      <c r="E1038" s="118" t="s">
        <v>1053</v>
      </c>
      <c r="F1038" s="119">
        <v>0</v>
      </c>
      <c r="G1038" s="119">
        <v>0</v>
      </c>
      <c r="H1038" s="74" t="str">
        <f t="shared" si="48"/>
        <v/>
      </c>
      <c r="I1038" s="119">
        <v>0</v>
      </c>
      <c r="J1038" s="119">
        <v>0</v>
      </c>
      <c r="K1038" s="74" t="str">
        <f t="shared" si="49"/>
        <v/>
      </c>
      <c r="L1038" s="74" t="str">
        <f t="shared" si="50"/>
        <v/>
      </c>
    </row>
    <row r="1039" spans="1:12" x14ac:dyDescent="0.2">
      <c r="A1039" s="118" t="s">
        <v>2979</v>
      </c>
      <c r="B1039" s="59" t="s">
        <v>2987</v>
      </c>
      <c r="C1039" s="59" t="s">
        <v>919</v>
      </c>
      <c r="D1039" s="118" t="s">
        <v>229</v>
      </c>
      <c r="E1039" s="118" t="s">
        <v>1053</v>
      </c>
      <c r="F1039" s="119">
        <v>1.941E-3</v>
      </c>
      <c r="G1039" s="119"/>
      <c r="H1039" s="74" t="str">
        <f t="shared" si="48"/>
        <v/>
      </c>
      <c r="I1039" s="119">
        <v>0</v>
      </c>
      <c r="J1039" s="119"/>
      <c r="K1039" s="74" t="str">
        <f t="shared" si="49"/>
        <v/>
      </c>
      <c r="L1039" s="74">
        <f t="shared" si="50"/>
        <v>0</v>
      </c>
    </row>
    <row r="1040" spans="1:12" x14ac:dyDescent="0.2">
      <c r="A1040" s="118" t="s">
        <v>2980</v>
      </c>
      <c r="B1040" s="59" t="s">
        <v>2988</v>
      </c>
      <c r="C1040" s="59" t="s">
        <v>919</v>
      </c>
      <c r="D1040" s="118" t="s">
        <v>229</v>
      </c>
      <c r="E1040" s="118" t="s">
        <v>1053</v>
      </c>
      <c r="F1040" s="119">
        <v>0.19433924999999999</v>
      </c>
      <c r="G1040" s="119"/>
      <c r="H1040" s="74" t="str">
        <f t="shared" si="48"/>
        <v/>
      </c>
      <c r="I1040" s="119">
        <v>0</v>
      </c>
      <c r="J1040" s="119"/>
      <c r="K1040" s="74" t="str">
        <f t="shared" si="49"/>
        <v/>
      </c>
      <c r="L1040" s="74">
        <f t="shared" si="50"/>
        <v>0</v>
      </c>
    </row>
    <row r="1041" spans="1:12" x14ac:dyDescent="0.2">
      <c r="A1041" s="118" t="s">
        <v>2981</v>
      </c>
      <c r="B1041" s="59" t="s">
        <v>2984</v>
      </c>
      <c r="C1041" s="59" t="s">
        <v>919</v>
      </c>
      <c r="D1041" s="118" t="s">
        <v>229</v>
      </c>
      <c r="E1041" s="118" t="s">
        <v>1053</v>
      </c>
      <c r="F1041" s="119">
        <v>8.4065000000000001E-2</v>
      </c>
      <c r="G1041" s="119"/>
      <c r="H1041" s="74" t="str">
        <f t="shared" si="48"/>
        <v/>
      </c>
      <c r="I1041" s="119">
        <v>0</v>
      </c>
      <c r="J1041" s="119"/>
      <c r="K1041" s="74" t="str">
        <f t="shared" si="49"/>
        <v/>
      </c>
      <c r="L1041" s="146">
        <f t="shared" si="50"/>
        <v>0</v>
      </c>
    </row>
    <row r="1042" spans="1:12" x14ac:dyDescent="0.2">
      <c r="A1042" s="61" t="s">
        <v>19</v>
      </c>
      <c r="B1042" s="62">
        <f>COUNTA(B7:B1041)</f>
        <v>1035</v>
      </c>
      <c r="C1042" s="62"/>
      <c r="D1042" s="62"/>
      <c r="E1042" s="62"/>
      <c r="F1042" s="133">
        <f>SUM(F7:F1041)</f>
        <v>18163.016715789956</v>
      </c>
      <c r="G1042" s="133">
        <f>SUM(G7:G1041)</f>
        <v>10165.514763474263</v>
      </c>
      <c r="H1042" s="72">
        <f>IF(ISERROR(F1042/G1042-1),"",((F1042/G1042-1)))</f>
        <v>0.78672867418888992</v>
      </c>
      <c r="I1042" s="133">
        <f>SUM(I7:I1041)</f>
        <v>51650.222248537808</v>
      </c>
      <c r="J1042" s="133">
        <f>SUM(J7:J1041)</f>
        <v>42937.065396899205</v>
      </c>
      <c r="K1042" s="72">
        <f>IF(ISERROR(I1042/J1042-1),"",((I1042/J1042-1)))</f>
        <v>0.20292856000046622</v>
      </c>
    </row>
    <row r="1043" spans="1:12" x14ac:dyDescent="0.2">
      <c r="A1043" s="67"/>
      <c r="B1043" s="67"/>
      <c r="C1043" s="67"/>
      <c r="D1043" s="67"/>
      <c r="E1043" s="67"/>
      <c r="F1043" s="67"/>
      <c r="G1043" s="67"/>
      <c r="H1043" s="68"/>
    </row>
    <row r="1044" spans="1:12" x14ac:dyDescent="0.2">
      <c r="A1044" s="67"/>
      <c r="B1044" s="67"/>
      <c r="C1044" s="67"/>
      <c r="D1044" s="67"/>
      <c r="E1044" s="67"/>
      <c r="F1044" s="122"/>
      <c r="G1044" s="122"/>
      <c r="H1044" s="122"/>
    </row>
    <row r="1045" spans="1:12" ht="22.5" x14ac:dyDescent="0.2">
      <c r="A1045" s="56" t="s">
        <v>2220</v>
      </c>
      <c r="B1045" s="56" t="s">
        <v>101</v>
      </c>
      <c r="C1045" s="56" t="s">
        <v>931</v>
      </c>
      <c r="D1045" s="56" t="s">
        <v>227</v>
      </c>
      <c r="E1045" s="102" t="s">
        <v>122</v>
      </c>
      <c r="F1045" s="56" t="s">
        <v>675</v>
      </c>
      <c r="G1045" s="56"/>
      <c r="H1045" s="56"/>
      <c r="I1045" s="175" t="s">
        <v>2075</v>
      </c>
      <c r="J1045" s="176"/>
      <c r="K1045" s="177"/>
      <c r="L1045" s="114"/>
    </row>
    <row r="1046" spans="1:12" ht="22.5" x14ac:dyDescent="0.2">
      <c r="A1046" s="105"/>
      <c r="B1046" s="105"/>
      <c r="C1046" s="105"/>
      <c r="D1046" s="105"/>
      <c r="E1046" s="57"/>
      <c r="F1046" s="106" t="s">
        <v>2986</v>
      </c>
      <c r="G1046" s="106" t="s">
        <v>2884</v>
      </c>
      <c r="H1046" s="58" t="s">
        <v>98</v>
      </c>
      <c r="I1046" s="106" t="s">
        <v>2986</v>
      </c>
      <c r="J1046" s="106" t="s">
        <v>2884</v>
      </c>
      <c r="K1046" s="58" t="s">
        <v>98</v>
      </c>
      <c r="L1046" s="162" t="s">
        <v>100</v>
      </c>
    </row>
    <row r="1047" spans="1:12" x14ac:dyDescent="0.2">
      <c r="A1047" s="104" t="s">
        <v>2461</v>
      </c>
      <c r="B1047" s="104" t="s">
        <v>1579</v>
      </c>
      <c r="C1047" s="104" t="s">
        <v>1382</v>
      </c>
      <c r="D1047" s="104"/>
      <c r="E1047" s="118" t="s">
        <v>230</v>
      </c>
      <c r="F1047" s="119">
        <v>9.9093777860000003</v>
      </c>
      <c r="G1047" s="119">
        <v>4.0303652090000002</v>
      </c>
      <c r="H1047" s="74">
        <f t="shared" ref="H1047:H1060" si="51">IF(ISERROR(F1047/G1047-1),"",IF((F1047/G1047-1)&gt;10000%,"",F1047/G1047-1))</f>
        <v>1.4586798645124968</v>
      </c>
      <c r="I1047" s="119">
        <v>723.73910771999999</v>
      </c>
      <c r="J1047" s="119">
        <v>88.846109999999996</v>
      </c>
      <c r="K1047" s="74">
        <f t="shared" ref="K1047:K1060" si="52">IF(ISERROR(I1047/J1047-1),"",IF((I1047/J1047-1)&gt;10000%,"",I1047/J1047-1))</f>
        <v>7.1459853191096379</v>
      </c>
      <c r="L1047" s="74">
        <f t="shared" ref="L1047:L1060" si="53">IF(ISERROR(I1047/F1047),"",IF(I1047/F1047&gt;10000%,"",I1047/F1047))</f>
        <v>73.035777154696916</v>
      </c>
    </row>
    <row r="1048" spans="1:12" x14ac:dyDescent="0.2">
      <c r="A1048" s="59" t="s">
        <v>2226</v>
      </c>
      <c r="B1048" s="59" t="s">
        <v>2227</v>
      </c>
      <c r="C1048" s="104" t="s">
        <v>1382</v>
      </c>
      <c r="D1048" s="59"/>
      <c r="E1048" s="118" t="s">
        <v>230</v>
      </c>
      <c r="F1048" s="119">
        <v>18.81335262</v>
      </c>
      <c r="G1048" s="119">
        <v>13.486153400000001</v>
      </c>
      <c r="H1048" s="74">
        <f t="shared" si="51"/>
        <v>0.39501250371362362</v>
      </c>
      <c r="I1048" s="119">
        <v>173.79834849000002</v>
      </c>
      <c r="J1048" s="119">
        <v>465.80587549000001</v>
      </c>
      <c r="K1048" s="74">
        <f t="shared" si="52"/>
        <v>-0.62688674051787241</v>
      </c>
      <c r="L1048" s="74">
        <f t="shared" si="53"/>
        <v>9.2380317320603123</v>
      </c>
    </row>
    <row r="1049" spans="1:12" x14ac:dyDescent="0.2">
      <c r="A1049" s="59" t="s">
        <v>2288</v>
      </c>
      <c r="B1049" s="59" t="s">
        <v>847</v>
      </c>
      <c r="C1049" s="104" t="s">
        <v>916</v>
      </c>
      <c r="D1049" s="59"/>
      <c r="E1049" s="118" t="s">
        <v>1053</v>
      </c>
      <c r="F1049" s="119">
        <v>7.14929317</v>
      </c>
      <c r="G1049" s="119">
        <v>4.8480196100000006</v>
      </c>
      <c r="H1049" s="74">
        <f t="shared" si="51"/>
        <v>0.47468322018606668</v>
      </c>
      <c r="I1049" s="119">
        <v>147.8719371</v>
      </c>
      <c r="J1049" s="119">
        <v>89.73772387999999</v>
      </c>
      <c r="K1049" s="74">
        <f t="shared" si="52"/>
        <v>0.64782357637841192</v>
      </c>
      <c r="L1049" s="74">
        <f t="shared" si="53"/>
        <v>20.683434513568841</v>
      </c>
    </row>
    <row r="1050" spans="1:12" x14ac:dyDescent="0.2">
      <c r="A1050" s="59" t="s">
        <v>2462</v>
      </c>
      <c r="B1050" s="59" t="s">
        <v>2101</v>
      </c>
      <c r="C1050" s="104" t="s">
        <v>1003</v>
      </c>
      <c r="D1050" s="59"/>
      <c r="E1050" s="118" t="s">
        <v>1053</v>
      </c>
      <c r="F1050" s="119">
        <v>1.3406458300000001</v>
      </c>
      <c r="G1050" s="119">
        <v>1.2349776399999999</v>
      </c>
      <c r="H1050" s="74">
        <f t="shared" si="51"/>
        <v>8.5562836587065982E-2</v>
      </c>
      <c r="I1050" s="119">
        <v>11.888900039999999</v>
      </c>
      <c r="J1050" s="119">
        <v>10.643214480000001</v>
      </c>
      <c r="K1050" s="74">
        <f t="shared" si="52"/>
        <v>0.11704035114023159</v>
      </c>
      <c r="L1050" s="74">
        <f t="shared" si="53"/>
        <v>8.8680393985934369</v>
      </c>
    </row>
    <row r="1051" spans="1:12" x14ac:dyDescent="0.2">
      <c r="A1051" s="59" t="s">
        <v>2811</v>
      </c>
      <c r="B1051" s="59" t="s">
        <v>2812</v>
      </c>
      <c r="C1051" s="104" t="s">
        <v>916</v>
      </c>
      <c r="D1051" s="59"/>
      <c r="E1051" s="118" t="s">
        <v>1053</v>
      </c>
      <c r="F1051" s="119">
        <v>2.720581E-2</v>
      </c>
      <c r="G1051" s="119">
        <v>0.47847341999999998</v>
      </c>
      <c r="H1051" s="74">
        <f t="shared" si="51"/>
        <v>-0.94314039429818275</v>
      </c>
      <c r="I1051" s="119">
        <v>3.3300563804584802</v>
      </c>
      <c r="J1051" s="119">
        <v>8.4118333982094011</v>
      </c>
      <c r="K1051" s="74">
        <f t="shared" si="52"/>
        <v>-0.60412240437770226</v>
      </c>
      <c r="L1051" s="74" t="str">
        <f t="shared" si="53"/>
        <v/>
      </c>
    </row>
    <row r="1052" spans="1:12" x14ac:dyDescent="0.2">
      <c r="A1052" s="59" t="s">
        <v>2536</v>
      </c>
      <c r="B1052" s="59" t="s">
        <v>1632</v>
      </c>
      <c r="C1052" s="104" t="s">
        <v>2115</v>
      </c>
      <c r="D1052" s="59"/>
      <c r="E1052" s="118" t="s">
        <v>1053</v>
      </c>
      <c r="F1052" s="119">
        <v>6.9666800000000003E-3</v>
      </c>
      <c r="G1052" s="119">
        <v>0</v>
      </c>
      <c r="H1052" s="74" t="str">
        <f t="shared" si="51"/>
        <v/>
      </c>
      <c r="I1052" s="119">
        <v>1.69395757</v>
      </c>
      <c r="J1052" s="119"/>
      <c r="K1052" s="74" t="str">
        <f t="shared" si="52"/>
        <v/>
      </c>
      <c r="L1052" s="74" t="str">
        <f t="shared" si="53"/>
        <v/>
      </c>
    </row>
    <row r="1053" spans="1:12" x14ac:dyDescent="0.2">
      <c r="A1053" s="59" t="s">
        <v>2537</v>
      </c>
      <c r="B1053" s="59" t="s">
        <v>1633</v>
      </c>
      <c r="C1053" s="104" t="s">
        <v>2115</v>
      </c>
      <c r="D1053" s="59"/>
      <c r="E1053" s="118" t="s">
        <v>1053</v>
      </c>
      <c r="F1053" s="119">
        <v>2.9886000000000001E-3</v>
      </c>
      <c r="G1053" s="119">
        <v>1.22988E-3</v>
      </c>
      <c r="H1053" s="74">
        <f t="shared" si="51"/>
        <v>1.4299931700653721</v>
      </c>
      <c r="I1053" s="119">
        <v>0.67809786999999999</v>
      </c>
      <c r="J1053" s="119"/>
      <c r="K1053" s="74" t="str">
        <f t="shared" si="52"/>
        <v/>
      </c>
      <c r="L1053" s="74" t="str">
        <f t="shared" si="53"/>
        <v/>
      </c>
    </row>
    <row r="1054" spans="1:12" x14ac:dyDescent="0.2">
      <c r="A1054" s="59" t="s">
        <v>2539</v>
      </c>
      <c r="B1054" s="59" t="s">
        <v>1635</v>
      </c>
      <c r="C1054" s="104" t="s">
        <v>2115</v>
      </c>
      <c r="D1054" s="59"/>
      <c r="E1054" s="118" t="s">
        <v>1053</v>
      </c>
      <c r="F1054" s="119">
        <v>2.6066389999999998E-2</v>
      </c>
      <c r="G1054" s="119">
        <v>1.4209280000000001E-2</v>
      </c>
      <c r="H1054" s="74">
        <f t="shared" si="51"/>
        <v>0.83446240766597568</v>
      </c>
      <c r="I1054" s="119">
        <v>0.46238978999999997</v>
      </c>
      <c r="J1054" s="119">
        <v>3.1906E-3</v>
      </c>
      <c r="K1054" s="74" t="str">
        <f t="shared" si="52"/>
        <v/>
      </c>
      <c r="L1054" s="74">
        <f t="shared" si="53"/>
        <v>17.738927024417265</v>
      </c>
    </row>
    <row r="1055" spans="1:12" x14ac:dyDescent="0.2">
      <c r="A1055" s="59" t="s">
        <v>2538</v>
      </c>
      <c r="B1055" s="59" t="s">
        <v>1634</v>
      </c>
      <c r="C1055" s="104" t="s">
        <v>2115</v>
      </c>
      <c r="D1055" s="59"/>
      <c r="E1055" s="118" t="s">
        <v>1053</v>
      </c>
      <c r="F1055" s="119">
        <v>0.26675269000000001</v>
      </c>
      <c r="G1055" s="119">
        <v>2.039705E-2</v>
      </c>
      <c r="H1055" s="74">
        <f t="shared" si="51"/>
        <v>12.078003436771494</v>
      </c>
      <c r="I1055" s="119">
        <v>0.37047996</v>
      </c>
      <c r="J1055" s="119">
        <v>7.9886780000000004E-2</v>
      </c>
      <c r="K1055" s="74">
        <f t="shared" si="52"/>
        <v>3.637562810767939</v>
      </c>
      <c r="L1055" s="74">
        <f t="shared" si="53"/>
        <v>1.388851823762302</v>
      </c>
    </row>
    <row r="1056" spans="1:12" x14ac:dyDescent="0.2">
      <c r="A1056" s="59" t="s">
        <v>2603</v>
      </c>
      <c r="B1056" s="59" t="s">
        <v>2604</v>
      </c>
      <c r="C1056" s="104" t="s">
        <v>916</v>
      </c>
      <c r="D1056" s="59"/>
      <c r="E1056" s="118" t="s">
        <v>1053</v>
      </c>
      <c r="F1056" s="119">
        <v>0.22249279999999999</v>
      </c>
      <c r="G1056" s="119">
        <v>6.808539999999999E-2</v>
      </c>
      <c r="H1056" s="74">
        <f t="shared" si="51"/>
        <v>2.2678489074015871</v>
      </c>
      <c r="I1056" s="119">
        <v>0.10878973</v>
      </c>
      <c r="J1056" s="119">
        <v>2.1581800000000002</v>
      </c>
      <c r="K1056" s="74">
        <f t="shared" si="52"/>
        <v>-0.94959191077667293</v>
      </c>
      <c r="L1056" s="74">
        <f t="shared" si="53"/>
        <v>0.48895842921658589</v>
      </c>
    </row>
    <row r="1057" spans="1:12" x14ac:dyDescent="0.2">
      <c r="A1057" s="59" t="s">
        <v>1951</v>
      </c>
      <c r="B1057" s="59" t="s">
        <v>1986</v>
      </c>
      <c r="C1057" s="104" t="s">
        <v>1952</v>
      </c>
      <c r="D1057" s="59"/>
      <c r="E1057" s="118" t="s">
        <v>1053</v>
      </c>
      <c r="F1057" s="119">
        <v>0.10526914999999999</v>
      </c>
      <c r="G1057" s="119">
        <v>3.3923800000000004E-2</v>
      </c>
      <c r="H1057" s="74">
        <f t="shared" si="51"/>
        <v>2.1031060789180454</v>
      </c>
      <c r="I1057" s="119">
        <v>8.1876299999999999E-2</v>
      </c>
      <c r="J1057" s="119">
        <v>0.31222499999999997</v>
      </c>
      <c r="K1057" s="74">
        <f t="shared" si="52"/>
        <v>-0.73776507326447271</v>
      </c>
      <c r="L1057" s="74">
        <f t="shared" si="53"/>
        <v>0.77778057484077723</v>
      </c>
    </row>
    <row r="1058" spans="1:12" x14ac:dyDescent="0.2">
      <c r="A1058" s="59" t="s">
        <v>2619</v>
      </c>
      <c r="B1058" s="59" t="s">
        <v>1813</v>
      </c>
      <c r="C1058" s="104" t="s">
        <v>920</v>
      </c>
      <c r="D1058" s="59"/>
      <c r="E1058" s="118" t="s">
        <v>1053</v>
      </c>
      <c r="F1058" s="119">
        <v>0.22344629999999999</v>
      </c>
      <c r="G1058" s="119">
        <v>4.6165459999999998E-2</v>
      </c>
      <c r="H1058" s="74">
        <f t="shared" si="51"/>
        <v>3.840118564831803</v>
      </c>
      <c r="I1058" s="119">
        <v>7.0630649999999989E-2</v>
      </c>
      <c r="J1058" s="119">
        <v>0.44369999999999998</v>
      </c>
      <c r="K1058" s="74">
        <f t="shared" si="52"/>
        <v>-0.84081440162271803</v>
      </c>
      <c r="L1058" s="74">
        <f t="shared" si="53"/>
        <v>0.31609675344814386</v>
      </c>
    </row>
    <row r="1059" spans="1:12" x14ac:dyDescent="0.2">
      <c r="A1059" s="59" t="s">
        <v>2813</v>
      </c>
      <c r="B1059" s="59" t="s">
        <v>2814</v>
      </c>
      <c r="C1059" s="104" t="s">
        <v>916</v>
      </c>
      <c r="D1059" s="59"/>
      <c r="E1059" s="118" t="s">
        <v>1053</v>
      </c>
      <c r="F1059" s="119">
        <v>1.0737999999999999E-2</v>
      </c>
      <c r="G1059" s="119">
        <v>1.9599999999999999E-2</v>
      </c>
      <c r="H1059" s="74">
        <f t="shared" si="51"/>
        <v>-0.45214285714285718</v>
      </c>
      <c r="I1059" s="119">
        <v>1.046394E-2</v>
      </c>
      <c r="J1059" s="119">
        <v>3.9220779999999997E-2</v>
      </c>
      <c r="K1059" s="74">
        <f t="shared" si="52"/>
        <v>-0.73320418410852617</v>
      </c>
      <c r="L1059" s="74">
        <f t="shared" si="53"/>
        <v>0.9744775563419632</v>
      </c>
    </row>
    <row r="1060" spans="1:12" x14ac:dyDescent="0.2">
      <c r="A1060" s="59" t="s">
        <v>1977</v>
      </c>
      <c r="B1060" s="59" t="s">
        <v>1978</v>
      </c>
      <c r="C1060" s="104" t="s">
        <v>1979</v>
      </c>
      <c r="D1060" s="59"/>
      <c r="E1060" s="118" t="s">
        <v>1053</v>
      </c>
      <c r="F1060" s="119">
        <v>0</v>
      </c>
      <c r="G1060" s="119">
        <v>0</v>
      </c>
      <c r="H1060" s="74" t="str">
        <f t="shared" si="51"/>
        <v/>
      </c>
      <c r="I1060" s="119">
        <v>0</v>
      </c>
      <c r="J1060" s="119"/>
      <c r="K1060" s="74" t="str">
        <f t="shared" si="52"/>
        <v/>
      </c>
      <c r="L1060" s="146" t="str">
        <f t="shared" si="53"/>
        <v/>
      </c>
    </row>
    <row r="1061" spans="1:12" x14ac:dyDescent="0.2">
      <c r="A1061" s="61" t="s">
        <v>19</v>
      </c>
      <c r="B1061" s="62">
        <f>COUNTA(B1047:B1060)</f>
        <v>14</v>
      </c>
      <c r="C1061" s="62"/>
      <c r="D1061" s="62"/>
      <c r="E1061" s="62"/>
      <c r="F1061" s="63">
        <f>SUM(F1047:F1060)</f>
        <v>38.104595825999994</v>
      </c>
      <c r="G1061" s="63">
        <f>SUM(G1047:G1060)</f>
        <v>24.281600149000006</v>
      </c>
      <c r="H1061" s="72">
        <f>IF(ISERROR(F1061/G1061-1),"",((F1061/G1061-1)))</f>
        <v>0.56927861393719814</v>
      </c>
      <c r="I1061" s="133">
        <f>SUM(I1047:I1060)</f>
        <v>1064.1050355404586</v>
      </c>
      <c r="J1061" s="133">
        <f>SUM(J1047:J1060)</f>
        <v>666.48116040820958</v>
      </c>
      <c r="K1061" s="72">
        <f>IF(ISERROR(I1061/J1061-1),"",((I1061/J1061-1)))</f>
        <v>0.59660182275626594</v>
      </c>
    </row>
    <row r="1062" spans="1:12" x14ac:dyDescent="0.2">
      <c r="A1062" s="67"/>
      <c r="B1062" s="67"/>
      <c r="C1062" s="67"/>
      <c r="D1062" s="67"/>
      <c r="E1062" s="67"/>
      <c r="F1062" s="109"/>
      <c r="G1062" s="109"/>
      <c r="H1062" s="67"/>
    </row>
    <row r="1063" spans="1:12" x14ac:dyDescent="0.2">
      <c r="A1063" s="54" t="s">
        <v>301</v>
      </c>
      <c r="B1063" s="67"/>
      <c r="C1063" s="67"/>
      <c r="D1063" s="67"/>
      <c r="E1063" s="67"/>
      <c r="F1063" s="85"/>
      <c r="G1063" s="75"/>
      <c r="H1063" s="68"/>
    </row>
    <row r="1064" spans="1:12" ht="12.75" x14ac:dyDescent="0.2">
      <c r="A1064" s="67"/>
      <c r="B1064" s="67"/>
      <c r="C1064" s="67"/>
      <c r="D1064" s="67"/>
      <c r="E1064" s="67"/>
      <c r="F1064" s="76"/>
      <c r="G1064" s="76"/>
      <c r="H1064" s="68"/>
    </row>
    <row r="1065" spans="1:12" ht="12.75" x14ac:dyDescent="0.2">
      <c r="A1065" s="70" t="s">
        <v>65</v>
      </c>
      <c r="B1065" s="67"/>
      <c r="C1065" s="67"/>
      <c r="D1065" s="67"/>
      <c r="E1065" s="67"/>
      <c r="F1065" s="76"/>
      <c r="G1065" s="68"/>
      <c r="H1065" s="68"/>
    </row>
    <row r="1067" spans="1:12" x14ac:dyDescent="0.2">
      <c r="F1067" s="158"/>
    </row>
  </sheetData>
  <autoFilter ref="A6:L1053"/>
  <sortState ref="A1047:N1060">
    <sortCondition descending="1" ref="I1047:I1060"/>
  </sortState>
  <mergeCells count="2">
    <mergeCell ref="I5:K5"/>
    <mergeCell ref="I1045:K1045"/>
  </mergeCells>
  <conditionalFormatting sqref="D7:F7 G7:G1034 F8:F1034 D8:E495 D497:E1034">
    <cfRule type="containsErrors" dxfId="8" priority="9">
      <formula>ISERROR(D7)</formula>
    </cfRule>
  </conditionalFormatting>
  <conditionalFormatting sqref="E1047:E1055">
    <cfRule type="containsErrors" dxfId="7" priority="8">
      <formula>ISERROR(E1047)</formula>
    </cfRule>
  </conditionalFormatting>
  <conditionalFormatting sqref="G1056:G1060">
    <cfRule type="containsErrors" dxfId="6" priority="4">
      <formula>ISERROR(G1056)</formula>
    </cfRule>
  </conditionalFormatting>
  <conditionalFormatting sqref="F1047:F1060">
    <cfRule type="containsErrors" dxfId="5" priority="3">
      <formula>ISERROR(F1047)</formula>
    </cfRule>
  </conditionalFormatting>
  <conditionalFormatting sqref="D1035:G1041">
    <cfRule type="containsErrors" dxfId="4" priority="2">
      <formula>ISERROR(D1035)</formula>
    </cfRule>
  </conditionalFormatting>
  <conditionalFormatting sqref="D496">
    <cfRule type="containsErrors" dxfId="3" priority="1">
      <formula>ISERROR(D496)</formula>
    </cfRule>
  </conditionalFormatting>
  <conditionalFormatting sqref="E496">
    <cfRule type="containsErrors" dxfId="2" priority="7">
      <formula>ISERROR(E496)</formula>
    </cfRule>
  </conditionalFormatting>
  <conditionalFormatting sqref="E1056:E1060">
    <cfRule type="containsErrors" dxfId="1" priority="6">
      <formula>ISERROR(E1056)</formula>
    </cfRule>
  </conditionalFormatting>
  <conditionalFormatting sqref="G1047:G1055">
    <cfRule type="containsErrors" dxfId="0" priority="5">
      <formula>ISERROR(G1047)</formula>
    </cfRule>
  </conditionalFormatting>
  <pageMargins left="0.74803149606299213" right="0.74803149606299213" top="0.98425196850393704" bottom="0.98425196850393704" header="0.51181102362204722" footer="0.51181102362204722"/>
  <pageSetup paperSize="9" scale="60" orientation="landscape" horizontalDpi="300" verticalDpi="3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M236"/>
  <sheetViews>
    <sheetView showGridLines="0" zoomScaleNormal="100" workbookViewId="0">
      <selection activeCell="J9" sqref="J9"/>
    </sheetView>
  </sheetViews>
  <sheetFormatPr defaultColWidth="9.140625" defaultRowHeight="12.75" x14ac:dyDescent="0.2"/>
  <cols>
    <col min="1" max="1" width="56.42578125" style="7" customWidth="1"/>
    <col min="2" max="2" width="17.42578125" style="7" customWidth="1"/>
    <col min="3" max="3" width="11.42578125" style="158" customWidth="1"/>
    <col min="4" max="5" width="11.42578125" style="54" customWidth="1"/>
    <col min="6" max="7" width="11.42578125" style="7" customWidth="1"/>
    <col min="8" max="8" width="11.42578125" style="5" customWidth="1"/>
    <col min="9" max="9" width="6.140625" style="129" customWidth="1"/>
    <col min="10" max="10" width="14.42578125" style="54" customWidth="1"/>
    <col min="11" max="12" width="11.42578125" style="54" customWidth="1"/>
    <col min="13" max="13" width="12.28515625" style="88" bestFit="1" customWidth="1"/>
    <col min="14" max="16384" width="9.140625" style="88"/>
  </cols>
  <sheetData>
    <row r="1" spans="1:13" s="5" customFormat="1" ht="20.25" x14ac:dyDescent="0.2">
      <c r="A1" s="18" t="s">
        <v>1102</v>
      </c>
      <c r="B1" s="7"/>
      <c r="C1" s="158"/>
      <c r="D1" s="54"/>
      <c r="E1" s="54"/>
      <c r="F1" s="7"/>
      <c r="G1" s="7"/>
      <c r="I1" s="129"/>
      <c r="J1" s="54"/>
      <c r="K1" s="54"/>
      <c r="L1" s="54"/>
    </row>
    <row r="2" spans="1:13" s="5" customFormat="1" ht="15.75" customHeight="1" x14ac:dyDescent="0.2">
      <c r="A2" s="6" t="s">
        <v>3029</v>
      </c>
      <c r="B2" s="7"/>
      <c r="C2" s="87"/>
      <c r="D2" s="87"/>
      <c r="E2" s="87"/>
      <c r="F2" s="7"/>
      <c r="G2" s="7"/>
      <c r="I2" s="129"/>
      <c r="J2" s="87"/>
      <c r="K2" s="87"/>
      <c r="L2" s="87"/>
    </row>
    <row r="3" spans="1:13" s="5" customFormat="1" ht="12" x14ac:dyDescent="0.2">
      <c r="A3" s="7"/>
      <c r="B3" s="7"/>
      <c r="C3" s="158"/>
      <c r="D3" s="54"/>
      <c r="E3" s="54"/>
      <c r="F3" s="7"/>
      <c r="G3" s="7"/>
      <c r="I3" s="129"/>
      <c r="J3" s="54"/>
      <c r="K3" s="54"/>
      <c r="L3" s="54"/>
    </row>
    <row r="4" spans="1:13" s="5" customFormat="1" x14ac:dyDescent="0.2">
      <c r="C4" s="87"/>
      <c r="D4" s="87"/>
      <c r="E4" s="122"/>
      <c r="F4" s="126"/>
      <c r="G4" s="126"/>
      <c r="H4" s="126"/>
      <c r="I4" s="134"/>
      <c r="J4" s="122"/>
      <c r="K4" s="122"/>
      <c r="L4" s="122"/>
      <c r="M4" s="126"/>
    </row>
    <row r="5" spans="1:13" s="7" customFormat="1" ht="22.5" customHeight="1" x14ac:dyDescent="0.2">
      <c r="A5" s="151" t="s">
        <v>1103</v>
      </c>
      <c r="B5" s="152" t="s">
        <v>101</v>
      </c>
      <c r="C5" s="178" t="s">
        <v>675</v>
      </c>
      <c r="D5" s="179"/>
      <c r="E5" s="180"/>
      <c r="F5" s="153"/>
      <c r="G5" s="152" t="s">
        <v>299</v>
      </c>
      <c r="H5" s="154" t="s">
        <v>184</v>
      </c>
      <c r="I5" s="155"/>
      <c r="J5" s="178" t="s">
        <v>2077</v>
      </c>
      <c r="K5" s="181"/>
      <c r="L5" s="182"/>
      <c r="M5" s="156"/>
    </row>
    <row r="6" spans="1:13" s="45" customFormat="1" ht="22.5" x14ac:dyDescent="0.2">
      <c r="A6" s="115"/>
      <c r="B6" s="116"/>
      <c r="C6" s="159" t="s">
        <v>2986</v>
      </c>
      <c r="D6" s="159" t="s">
        <v>2884</v>
      </c>
      <c r="E6" s="79" t="s">
        <v>98</v>
      </c>
      <c r="F6" s="113" t="s">
        <v>99</v>
      </c>
      <c r="G6" s="113" t="s">
        <v>300</v>
      </c>
      <c r="H6" s="113" t="s">
        <v>935</v>
      </c>
      <c r="I6" s="130"/>
      <c r="J6" s="135" t="s">
        <v>2986</v>
      </c>
      <c r="K6" s="78" t="s">
        <v>2884</v>
      </c>
      <c r="L6" s="79" t="s">
        <v>98</v>
      </c>
      <c r="M6" s="117" t="s">
        <v>100</v>
      </c>
    </row>
    <row r="7" spans="1:13" ht="12.75" customHeight="1" x14ac:dyDescent="0.2">
      <c r="A7" s="46" t="s">
        <v>813</v>
      </c>
      <c r="B7" s="46" t="s">
        <v>678</v>
      </c>
      <c r="C7" s="73">
        <v>114.66475593999999</v>
      </c>
      <c r="D7" s="73">
        <v>100.37708126000001</v>
      </c>
      <c r="E7" s="74">
        <f t="shared" ref="E7:E70" si="0">IF(ISERROR(C7/D7-1),"",IF((C7/D7-1)&gt;10000%,"",C7/D7-1))</f>
        <v>0.14234000929944934</v>
      </c>
      <c r="F7" s="60">
        <f t="shared" ref="F7:F70" si="1">C7/$C$231</f>
        <v>0.36890093842405697</v>
      </c>
      <c r="G7" s="47">
        <v>1478.72523146</v>
      </c>
      <c r="H7" s="121">
        <v>7.4726818181818198</v>
      </c>
      <c r="I7" s="127"/>
      <c r="J7" s="73">
        <v>72.825789959999994</v>
      </c>
      <c r="K7" s="73">
        <v>107.84666981000001</v>
      </c>
      <c r="L7" s="74">
        <f t="shared" ref="L7:L70" si="2">IF(ISERROR(J7/K7-1),"",IF((J7/K7-1)&gt;10000%,"",J7/K7-1))</f>
        <v>-0.32472843075913627</v>
      </c>
      <c r="M7" s="60">
        <f t="shared" ref="M7:M70" si="3">IF(ISERROR(J7/C7),"",IF(J7/C7&gt;10000%,"",J7/C7))</f>
        <v>0.63511921656299652</v>
      </c>
    </row>
    <row r="8" spans="1:13" ht="12.75" customHeight="1" x14ac:dyDescent="0.2">
      <c r="A8" s="46" t="s">
        <v>1090</v>
      </c>
      <c r="B8" s="46" t="s">
        <v>645</v>
      </c>
      <c r="C8" s="73">
        <v>43.507322889999998</v>
      </c>
      <c r="D8" s="73">
        <v>30.484654980000002</v>
      </c>
      <c r="E8" s="74">
        <f t="shared" si="0"/>
        <v>0.42718764304676404</v>
      </c>
      <c r="F8" s="60">
        <f t="shared" si="1"/>
        <v>0.13997232288915171</v>
      </c>
      <c r="G8" s="47">
        <v>502.40045789999999</v>
      </c>
      <c r="H8" s="121">
        <v>9.0596818181818204</v>
      </c>
      <c r="I8" s="127"/>
      <c r="J8" s="73">
        <v>116.04527811</v>
      </c>
      <c r="K8" s="73">
        <v>112.94136348000001</v>
      </c>
      <c r="L8" s="74">
        <f t="shared" si="2"/>
        <v>2.7482531947204958E-2</v>
      </c>
      <c r="M8" s="60">
        <f t="shared" si="3"/>
        <v>2.6672585303259968</v>
      </c>
    </row>
    <row r="9" spans="1:13" ht="12.75" customHeight="1" x14ac:dyDescent="0.2">
      <c r="A9" s="46" t="s">
        <v>1100</v>
      </c>
      <c r="B9" s="46" t="s">
        <v>129</v>
      </c>
      <c r="C9" s="73">
        <v>18.096840230000002</v>
      </c>
      <c r="D9" s="73">
        <v>11.739276890000001</v>
      </c>
      <c r="E9" s="74">
        <f t="shared" si="0"/>
        <v>0.5415634539990819</v>
      </c>
      <c r="F9" s="60">
        <f t="shared" si="1"/>
        <v>5.8221388853350126E-2</v>
      </c>
      <c r="G9" s="47">
        <v>17.96305971</v>
      </c>
      <c r="H9" s="121">
        <v>20.116681818181799</v>
      </c>
      <c r="I9" s="127"/>
      <c r="J9" s="73">
        <v>20.84539526</v>
      </c>
      <c r="K9" s="73">
        <v>16.73366433</v>
      </c>
      <c r="L9" s="74">
        <f t="shared" si="2"/>
        <v>0.24571611148124428</v>
      </c>
      <c r="M9" s="60">
        <f t="shared" si="3"/>
        <v>1.1518803832640123</v>
      </c>
    </row>
    <row r="10" spans="1:13" ht="12.75" customHeight="1" x14ac:dyDescent="0.2">
      <c r="A10" s="46" t="s">
        <v>1549</v>
      </c>
      <c r="B10" s="46" t="s">
        <v>1550</v>
      </c>
      <c r="C10" s="73">
        <v>12.36947372</v>
      </c>
      <c r="D10" s="73">
        <v>0.34091558</v>
      </c>
      <c r="E10" s="74">
        <f t="shared" si="0"/>
        <v>35.283098941972675</v>
      </c>
      <c r="F10" s="60">
        <f t="shared" si="1"/>
        <v>3.9795231112752953E-2</v>
      </c>
      <c r="G10" s="47">
        <v>1283.3193054785399</v>
      </c>
      <c r="H10" s="121">
        <v>6.7391818181818204</v>
      </c>
      <c r="I10" s="127"/>
      <c r="J10" s="73">
        <v>78.301507799999996</v>
      </c>
      <c r="K10" s="73">
        <v>0.10037500000000001</v>
      </c>
      <c r="L10" s="74" t="str">
        <f t="shared" si="2"/>
        <v/>
      </c>
      <c r="M10" s="60">
        <f t="shared" si="3"/>
        <v>6.3302214445385472</v>
      </c>
    </row>
    <row r="11" spans="1:13" ht="12.75" customHeight="1" x14ac:dyDescent="0.2">
      <c r="A11" s="46" t="s">
        <v>816</v>
      </c>
      <c r="B11" s="46" t="s">
        <v>685</v>
      </c>
      <c r="C11" s="73">
        <v>11.51122837</v>
      </c>
      <c r="D11" s="73">
        <v>11.79058882</v>
      </c>
      <c r="E11" s="74">
        <f t="shared" si="0"/>
        <v>-2.369351134746811E-2</v>
      </c>
      <c r="F11" s="60">
        <f t="shared" si="1"/>
        <v>3.7034073053176624E-2</v>
      </c>
      <c r="G11" s="47">
        <v>3345.17259173</v>
      </c>
      <c r="H11" s="121">
        <v>7.2562727272727301</v>
      </c>
      <c r="I11" s="127"/>
      <c r="J11" s="73">
        <v>39.79790895</v>
      </c>
      <c r="K11" s="73">
        <v>27.29245847</v>
      </c>
      <c r="L11" s="74">
        <f t="shared" si="2"/>
        <v>0.45820168577873077</v>
      </c>
      <c r="M11" s="60">
        <f t="shared" si="3"/>
        <v>3.457312084409633</v>
      </c>
    </row>
    <row r="12" spans="1:13" ht="12.75" customHeight="1" x14ac:dyDescent="0.2">
      <c r="A12" s="46" t="s">
        <v>1094</v>
      </c>
      <c r="B12" s="46" t="s">
        <v>349</v>
      </c>
      <c r="C12" s="73">
        <v>10.554254199999999</v>
      </c>
      <c r="D12" s="73">
        <v>5.9657317999999995</v>
      </c>
      <c r="E12" s="74">
        <f t="shared" si="0"/>
        <v>0.76914661165290732</v>
      </c>
      <c r="F12" s="60">
        <f t="shared" si="1"/>
        <v>3.3955283354750801E-2</v>
      </c>
      <c r="G12" s="47">
        <v>334.42745068000005</v>
      </c>
      <c r="H12" s="121">
        <v>9.9757272727272692</v>
      </c>
      <c r="I12" s="127"/>
      <c r="J12" s="73">
        <v>74.159497569999999</v>
      </c>
      <c r="K12" s="73">
        <v>105.827573</v>
      </c>
      <c r="L12" s="74">
        <f t="shared" si="2"/>
        <v>-0.29924219683276687</v>
      </c>
      <c r="M12" s="60">
        <f t="shared" si="3"/>
        <v>7.026502883548134</v>
      </c>
    </row>
    <row r="13" spans="1:13" ht="12.75" customHeight="1" x14ac:dyDescent="0.2">
      <c r="A13" s="46" t="s">
        <v>815</v>
      </c>
      <c r="B13" s="46" t="s">
        <v>684</v>
      </c>
      <c r="C13" s="73">
        <v>5.8584118600000004</v>
      </c>
      <c r="D13" s="73">
        <v>6.5435873099999995</v>
      </c>
      <c r="E13" s="74">
        <f t="shared" si="0"/>
        <v>-0.10470945332278281</v>
      </c>
      <c r="F13" s="60">
        <f t="shared" si="1"/>
        <v>1.8847758538460511E-2</v>
      </c>
      <c r="G13" s="47">
        <v>450.17682991000004</v>
      </c>
      <c r="H13" s="121">
        <v>17.396681818181801</v>
      </c>
      <c r="I13" s="127"/>
      <c r="J13" s="73">
        <v>5.04423786</v>
      </c>
      <c r="K13" s="73">
        <v>120.23766775</v>
      </c>
      <c r="L13" s="74">
        <f t="shared" si="2"/>
        <v>-0.9580477735938121</v>
      </c>
      <c r="M13" s="60">
        <f t="shared" si="3"/>
        <v>0.86102479315955771</v>
      </c>
    </row>
    <row r="14" spans="1:13" ht="12.75" customHeight="1" x14ac:dyDescent="0.2">
      <c r="A14" s="46" t="s">
        <v>1434</v>
      </c>
      <c r="B14" s="46" t="s">
        <v>696</v>
      </c>
      <c r="C14" s="73">
        <v>4.964123345</v>
      </c>
      <c r="D14" s="73">
        <v>1.4616962490000001</v>
      </c>
      <c r="E14" s="74">
        <f t="shared" si="0"/>
        <v>2.396138799970335</v>
      </c>
      <c r="F14" s="60">
        <f t="shared" si="1"/>
        <v>1.5970641941465497E-2</v>
      </c>
      <c r="G14" s="47">
        <v>40.201915200000002</v>
      </c>
      <c r="H14" s="121">
        <v>31.088181818181798</v>
      </c>
      <c r="I14" s="127"/>
      <c r="J14" s="73">
        <v>2.4634962300000001</v>
      </c>
      <c r="K14" s="73">
        <v>1.06746816</v>
      </c>
      <c r="L14" s="74">
        <f t="shared" si="2"/>
        <v>1.3077936394842915</v>
      </c>
      <c r="M14" s="60">
        <f t="shared" si="3"/>
        <v>0.49626007630960672</v>
      </c>
    </row>
    <row r="15" spans="1:13" ht="12.75" customHeight="1" x14ac:dyDescent="0.2">
      <c r="A15" s="46" t="s">
        <v>1095</v>
      </c>
      <c r="B15" s="46" t="s">
        <v>350</v>
      </c>
      <c r="C15" s="73">
        <v>4.67076709</v>
      </c>
      <c r="D15" s="73">
        <v>3.7784856900000001</v>
      </c>
      <c r="E15" s="74">
        <f t="shared" si="0"/>
        <v>0.23614788388943198</v>
      </c>
      <c r="F15" s="60">
        <f t="shared" si="1"/>
        <v>1.502685239711157E-2</v>
      </c>
      <c r="G15" s="47">
        <v>58.012770789999998</v>
      </c>
      <c r="H15" s="121">
        <v>13.145318181818199</v>
      </c>
      <c r="I15" s="127"/>
      <c r="J15" s="73">
        <v>26.934960100000001</v>
      </c>
      <c r="K15" s="73">
        <v>10.434623240000001</v>
      </c>
      <c r="L15" s="74">
        <f t="shared" si="2"/>
        <v>1.5813064334462736</v>
      </c>
      <c r="M15" s="60">
        <f t="shared" si="3"/>
        <v>5.7667101743666693</v>
      </c>
    </row>
    <row r="16" spans="1:13" ht="12.75" customHeight="1" x14ac:dyDescent="0.2">
      <c r="A16" s="46" t="s">
        <v>1091</v>
      </c>
      <c r="B16" s="46" t="s">
        <v>646</v>
      </c>
      <c r="C16" s="73">
        <v>4.0558704300000006</v>
      </c>
      <c r="D16" s="73">
        <v>6.5789031700000002</v>
      </c>
      <c r="E16" s="74">
        <f t="shared" si="0"/>
        <v>-0.38350355291822902</v>
      </c>
      <c r="F16" s="60">
        <f t="shared" si="1"/>
        <v>1.3048598895865612E-2</v>
      </c>
      <c r="G16" s="47">
        <v>62.898800649999998</v>
      </c>
      <c r="H16" s="121">
        <v>12.82</v>
      </c>
      <c r="I16" s="127"/>
      <c r="J16" s="73">
        <v>5.2515755199999994</v>
      </c>
      <c r="K16" s="73">
        <v>12.152506859999999</v>
      </c>
      <c r="L16" s="74">
        <f t="shared" si="2"/>
        <v>-0.56786072367623419</v>
      </c>
      <c r="M16" s="60">
        <f t="shared" si="3"/>
        <v>1.2948085030418486</v>
      </c>
    </row>
    <row r="17" spans="1:13" ht="12.75" customHeight="1" x14ac:dyDescent="0.2">
      <c r="A17" s="46" t="s">
        <v>1171</v>
      </c>
      <c r="B17" s="46" t="s">
        <v>698</v>
      </c>
      <c r="C17" s="73">
        <v>3.9049230499999998</v>
      </c>
      <c r="D17" s="73">
        <v>1.13277793</v>
      </c>
      <c r="E17" s="74">
        <f t="shared" si="0"/>
        <v>2.4472096838962951</v>
      </c>
      <c r="F17" s="60">
        <f t="shared" si="1"/>
        <v>1.2562969029232566E-2</v>
      </c>
      <c r="G17" s="47">
        <v>275.53990708999999</v>
      </c>
      <c r="H17" s="121">
        <v>20.678090909090901</v>
      </c>
      <c r="I17" s="127"/>
      <c r="J17" s="73">
        <v>5.2650510599999993</v>
      </c>
      <c r="K17" s="73">
        <v>1.55547949</v>
      </c>
      <c r="L17" s="74">
        <f t="shared" si="2"/>
        <v>2.3848411977453972</v>
      </c>
      <c r="M17" s="60">
        <f t="shared" si="3"/>
        <v>1.3483110915591536</v>
      </c>
    </row>
    <row r="18" spans="1:13" ht="12.75" customHeight="1" x14ac:dyDescent="0.2">
      <c r="A18" s="46" t="s">
        <v>814</v>
      </c>
      <c r="B18" s="46" t="s">
        <v>683</v>
      </c>
      <c r="C18" s="73">
        <v>3.8544728900000003</v>
      </c>
      <c r="D18" s="73">
        <v>1.1298996000000001</v>
      </c>
      <c r="E18" s="74">
        <f t="shared" si="0"/>
        <v>2.4113410518952301</v>
      </c>
      <c r="F18" s="60">
        <f t="shared" si="1"/>
        <v>1.2400660120840677E-2</v>
      </c>
      <c r="G18" s="47">
        <v>2620.5611778499997</v>
      </c>
      <c r="H18" s="121">
        <v>11.536318181818199</v>
      </c>
      <c r="I18" s="127"/>
      <c r="J18" s="73">
        <v>53.014157130000001</v>
      </c>
      <c r="K18" s="73">
        <v>2.2862649799999999</v>
      </c>
      <c r="L18" s="74">
        <f t="shared" si="2"/>
        <v>22.188107062725514</v>
      </c>
      <c r="M18" s="60">
        <f t="shared" si="3"/>
        <v>13.753931767827273</v>
      </c>
    </row>
    <row r="19" spans="1:13" ht="12.75" customHeight="1" x14ac:dyDescent="0.2">
      <c r="A19" s="46" t="s">
        <v>835</v>
      </c>
      <c r="B19" s="46" t="s">
        <v>725</v>
      </c>
      <c r="C19" s="73">
        <v>3.7357449200000001</v>
      </c>
      <c r="D19" s="73">
        <v>0.74506459999999997</v>
      </c>
      <c r="E19" s="74">
        <f t="shared" si="0"/>
        <v>4.0139879414482991</v>
      </c>
      <c r="F19" s="60">
        <f t="shared" si="1"/>
        <v>1.2018686957499173E-2</v>
      </c>
      <c r="G19" s="47">
        <v>8.9712148153166016</v>
      </c>
      <c r="H19" s="121">
        <v>85.459904761904795</v>
      </c>
      <c r="I19" s="127"/>
      <c r="J19" s="73">
        <v>4.3117127483630551</v>
      </c>
      <c r="K19" s="73">
        <v>4.4926769499999999</v>
      </c>
      <c r="L19" s="74">
        <f t="shared" si="2"/>
        <v>-4.0279816165492366E-2</v>
      </c>
      <c r="M19" s="60">
        <f t="shared" si="3"/>
        <v>1.1541775042721747</v>
      </c>
    </row>
    <row r="20" spans="1:13" ht="12.75" customHeight="1" x14ac:dyDescent="0.2">
      <c r="A20" s="46" t="s">
        <v>825</v>
      </c>
      <c r="B20" s="46" t="s">
        <v>709</v>
      </c>
      <c r="C20" s="73">
        <v>3.7228349300000003</v>
      </c>
      <c r="D20" s="73">
        <v>4.9108664600000003</v>
      </c>
      <c r="E20" s="74">
        <f t="shared" si="0"/>
        <v>-0.24191892401814563</v>
      </c>
      <c r="F20" s="60">
        <f t="shared" si="1"/>
        <v>1.1977152770407394E-2</v>
      </c>
      <c r="G20" s="47">
        <v>170.61172431999998</v>
      </c>
      <c r="H20" s="121">
        <v>14.497181818181801</v>
      </c>
      <c r="I20" s="127"/>
      <c r="J20" s="73">
        <v>9.6346313900000009</v>
      </c>
      <c r="K20" s="73">
        <v>4.9177411600000003</v>
      </c>
      <c r="L20" s="74">
        <f t="shared" si="2"/>
        <v>0.9591578890662884</v>
      </c>
      <c r="M20" s="60">
        <f t="shared" si="3"/>
        <v>2.5879824303679237</v>
      </c>
    </row>
    <row r="21" spans="1:13" ht="12.75" customHeight="1" x14ac:dyDescent="0.2">
      <c r="A21" s="46" t="s">
        <v>888</v>
      </c>
      <c r="B21" s="46" t="s">
        <v>761</v>
      </c>
      <c r="C21" s="73">
        <v>3.6521154929999997</v>
      </c>
      <c r="D21" s="73">
        <v>0.91499882799999999</v>
      </c>
      <c r="E21" s="74">
        <f t="shared" si="0"/>
        <v>2.9913881649256053</v>
      </c>
      <c r="F21" s="60">
        <f t="shared" si="1"/>
        <v>1.1749633281439291E-2</v>
      </c>
      <c r="G21" s="47">
        <v>18.388346309999999</v>
      </c>
      <c r="H21" s="121">
        <v>63.451227272727301</v>
      </c>
      <c r="I21" s="127"/>
      <c r="J21" s="73">
        <v>0.91764143000000009</v>
      </c>
      <c r="K21" s="73">
        <v>0.96598558999999995</v>
      </c>
      <c r="L21" s="74">
        <f t="shared" si="2"/>
        <v>-5.0046460837992246E-2</v>
      </c>
      <c r="M21" s="60">
        <f t="shared" si="3"/>
        <v>0.25126298216987963</v>
      </c>
    </row>
    <row r="22" spans="1:13" ht="12.75" customHeight="1" x14ac:dyDescent="0.2">
      <c r="A22" s="46" t="s">
        <v>829</v>
      </c>
      <c r="B22" s="46" t="s">
        <v>715</v>
      </c>
      <c r="C22" s="73">
        <v>3.506465784</v>
      </c>
      <c r="D22" s="73">
        <v>2.4110769300000001</v>
      </c>
      <c r="E22" s="74">
        <f t="shared" si="0"/>
        <v>0.45431518188845166</v>
      </c>
      <c r="F22" s="60">
        <f t="shared" si="1"/>
        <v>1.1281047150584872E-2</v>
      </c>
      <c r="G22" s="47">
        <v>80.624272430000005</v>
      </c>
      <c r="H22" s="121">
        <v>43.449863636363602</v>
      </c>
      <c r="I22" s="127"/>
      <c r="J22" s="73">
        <v>1.24321258</v>
      </c>
      <c r="K22" s="73">
        <v>5.8862880799999999</v>
      </c>
      <c r="L22" s="74">
        <f t="shared" si="2"/>
        <v>-0.78879515186759264</v>
      </c>
      <c r="M22" s="60">
        <f t="shared" si="3"/>
        <v>0.35454861292894341</v>
      </c>
    </row>
    <row r="23" spans="1:13" ht="12.75" customHeight="1" x14ac:dyDescent="0.2">
      <c r="A23" s="46" t="s">
        <v>836</v>
      </c>
      <c r="B23" s="46" t="s">
        <v>726</v>
      </c>
      <c r="C23" s="73">
        <v>3.4390609160000003</v>
      </c>
      <c r="D23" s="73">
        <v>4.8491909959999999</v>
      </c>
      <c r="E23" s="74">
        <f t="shared" si="0"/>
        <v>-0.29079697647776459</v>
      </c>
      <c r="F23" s="60">
        <f t="shared" si="1"/>
        <v>1.1064191335947627E-2</v>
      </c>
      <c r="G23" s="47">
        <v>60.554756149999996</v>
      </c>
      <c r="H23" s="121">
        <v>25.542272727272699</v>
      </c>
      <c r="I23" s="127"/>
      <c r="J23" s="73">
        <v>7.8728890900000001</v>
      </c>
      <c r="K23" s="73">
        <v>5.0679295099999999</v>
      </c>
      <c r="L23" s="74">
        <f t="shared" si="2"/>
        <v>0.55347249295107104</v>
      </c>
      <c r="M23" s="60">
        <f t="shared" si="3"/>
        <v>2.2892554922106529</v>
      </c>
    </row>
    <row r="24" spans="1:13" ht="12.75" customHeight="1" x14ac:dyDescent="0.2">
      <c r="A24" s="46" t="s">
        <v>828</v>
      </c>
      <c r="B24" s="46" t="s">
        <v>714</v>
      </c>
      <c r="C24" s="73">
        <v>3.3206680299999998</v>
      </c>
      <c r="D24" s="73">
        <v>7.5418307000000002</v>
      </c>
      <c r="E24" s="74">
        <f t="shared" si="0"/>
        <v>-0.55970000360787742</v>
      </c>
      <c r="F24" s="60">
        <f t="shared" si="1"/>
        <v>1.0683296209192322E-2</v>
      </c>
      <c r="G24" s="47">
        <v>229.16065684</v>
      </c>
      <c r="H24" s="121">
        <v>17.568136363636398</v>
      </c>
      <c r="I24" s="127"/>
      <c r="J24" s="73">
        <v>8.9401769399999989</v>
      </c>
      <c r="K24" s="73">
        <v>14.363040460000001</v>
      </c>
      <c r="L24" s="74">
        <f t="shared" si="2"/>
        <v>-0.3775567948236499</v>
      </c>
      <c r="M24" s="60">
        <f t="shared" si="3"/>
        <v>2.6922826549451857</v>
      </c>
    </row>
    <row r="25" spans="1:13" ht="12.75" customHeight="1" x14ac:dyDescent="0.2">
      <c r="A25" s="46" t="s">
        <v>1667</v>
      </c>
      <c r="B25" s="46" t="s">
        <v>1668</v>
      </c>
      <c r="C25" s="73">
        <v>3.1242215199999999</v>
      </c>
      <c r="D25" s="73">
        <v>1.5090220400000001</v>
      </c>
      <c r="E25" s="74">
        <f t="shared" si="0"/>
        <v>1.0703617556175651</v>
      </c>
      <c r="F25" s="60">
        <f t="shared" si="1"/>
        <v>1.0051285952029679E-2</v>
      </c>
      <c r="G25" s="47">
        <v>25.869610909999999</v>
      </c>
      <c r="H25" s="121">
        <v>26.830863636363599</v>
      </c>
      <c r="I25" s="127"/>
      <c r="J25" s="73">
        <v>59.14322816</v>
      </c>
      <c r="K25" s="73">
        <v>2.06093269</v>
      </c>
      <c r="L25" s="74">
        <f t="shared" si="2"/>
        <v>27.697311875818709</v>
      </c>
      <c r="M25" s="60">
        <f t="shared" si="3"/>
        <v>18.93054886837858</v>
      </c>
    </row>
    <row r="26" spans="1:13" ht="12.75" customHeight="1" x14ac:dyDescent="0.2">
      <c r="A26" s="46" t="s">
        <v>1436</v>
      </c>
      <c r="B26" s="46" t="s">
        <v>699</v>
      </c>
      <c r="C26" s="73">
        <v>3.0368499799999999</v>
      </c>
      <c r="D26" s="73">
        <v>5.9609911200000001</v>
      </c>
      <c r="E26" s="74">
        <f t="shared" si="0"/>
        <v>-0.49054613253642965</v>
      </c>
      <c r="F26" s="60">
        <f t="shared" si="1"/>
        <v>9.7701931015428175E-3</v>
      </c>
      <c r="G26" s="47">
        <v>167.43665999999999</v>
      </c>
      <c r="H26" s="121">
        <v>15.785227272727299</v>
      </c>
      <c r="I26" s="127"/>
      <c r="J26" s="73">
        <v>2.5386880699999996</v>
      </c>
      <c r="K26" s="73">
        <v>10.256404249999999</v>
      </c>
      <c r="L26" s="74">
        <f t="shared" si="2"/>
        <v>-0.75247776821979306</v>
      </c>
      <c r="M26" s="60">
        <f t="shared" si="3"/>
        <v>0.83596097493100385</v>
      </c>
    </row>
    <row r="27" spans="1:13" ht="12.75" customHeight="1" x14ac:dyDescent="0.2">
      <c r="A27" s="46" t="s">
        <v>1191</v>
      </c>
      <c r="B27" s="46" t="s">
        <v>721</v>
      </c>
      <c r="C27" s="73">
        <v>2.9171684900000003</v>
      </c>
      <c r="D27" s="73">
        <v>1.41325878</v>
      </c>
      <c r="E27" s="74">
        <f t="shared" si="0"/>
        <v>1.0641431925156697</v>
      </c>
      <c r="F27" s="60">
        <f t="shared" si="1"/>
        <v>9.3851522613033651E-3</v>
      </c>
      <c r="G27" s="47">
        <v>167.11344638</v>
      </c>
      <c r="H27" s="121">
        <v>11.3501363636364</v>
      </c>
      <c r="I27" s="127"/>
      <c r="J27" s="73">
        <v>1.5260417500000001</v>
      </c>
      <c r="K27" s="73">
        <v>0.81561008999999995</v>
      </c>
      <c r="L27" s="74">
        <f t="shared" si="2"/>
        <v>0.87104324567637481</v>
      </c>
      <c r="M27" s="60">
        <f t="shared" si="3"/>
        <v>0.5231243088053511</v>
      </c>
    </row>
    <row r="28" spans="1:13" ht="12.75" customHeight="1" x14ac:dyDescent="0.2">
      <c r="A28" s="46" t="s">
        <v>1185</v>
      </c>
      <c r="B28" s="46" t="s">
        <v>703</v>
      </c>
      <c r="C28" s="73">
        <v>2.3380873199999996</v>
      </c>
      <c r="D28" s="73">
        <v>1.8788743649999999</v>
      </c>
      <c r="E28" s="74">
        <f t="shared" si="0"/>
        <v>0.24440854777429455</v>
      </c>
      <c r="F28" s="60">
        <f t="shared" si="1"/>
        <v>7.5221248185163006E-3</v>
      </c>
      <c r="G28" s="47">
        <v>62.686937780000001</v>
      </c>
      <c r="H28" s="121">
        <v>45.507045454545498</v>
      </c>
      <c r="I28" s="127"/>
      <c r="J28" s="73">
        <v>1.07584346</v>
      </c>
      <c r="K28" s="73">
        <v>1.09768577</v>
      </c>
      <c r="L28" s="74">
        <f t="shared" si="2"/>
        <v>-1.9898508841924789E-2</v>
      </c>
      <c r="M28" s="60">
        <f t="shared" si="3"/>
        <v>0.46013827233792115</v>
      </c>
    </row>
    <row r="29" spans="1:13" ht="12.75" customHeight="1" x14ac:dyDescent="0.2">
      <c r="A29" s="46" t="s">
        <v>1545</v>
      </c>
      <c r="B29" s="46" t="s">
        <v>1546</v>
      </c>
      <c r="C29" s="73">
        <v>2.2303512400000001</v>
      </c>
      <c r="D29" s="73">
        <v>1.7151649499999999</v>
      </c>
      <c r="E29" s="74">
        <f t="shared" si="0"/>
        <v>0.30037127915889394</v>
      </c>
      <c r="F29" s="60">
        <f t="shared" si="1"/>
        <v>7.1755149060953845E-3</v>
      </c>
      <c r="G29" s="47">
        <v>35.035271950000002</v>
      </c>
      <c r="H29" s="121">
        <v>60.949863636363602</v>
      </c>
      <c r="I29" s="127"/>
      <c r="J29" s="73">
        <v>2.9329049500000002</v>
      </c>
      <c r="K29" s="73">
        <v>1.1988592300000001</v>
      </c>
      <c r="L29" s="74">
        <f t="shared" si="2"/>
        <v>1.4464131205796362</v>
      </c>
      <c r="M29" s="60">
        <f t="shared" si="3"/>
        <v>1.3149968925970603</v>
      </c>
    </row>
    <row r="30" spans="1:13" ht="12.75" customHeight="1" x14ac:dyDescent="0.2">
      <c r="A30" s="46" t="s">
        <v>818</v>
      </c>
      <c r="B30" s="46" t="s">
        <v>697</v>
      </c>
      <c r="C30" s="73">
        <v>2.1802596200000002</v>
      </c>
      <c r="D30" s="73">
        <v>3.4637952200000002</v>
      </c>
      <c r="E30" s="74">
        <f t="shared" si="0"/>
        <v>-0.37055758740841493</v>
      </c>
      <c r="F30" s="60">
        <f t="shared" si="1"/>
        <v>7.0143594972367938E-3</v>
      </c>
      <c r="G30" s="47">
        <v>298.38691313999999</v>
      </c>
      <c r="H30" s="121">
        <v>13.6291363636364</v>
      </c>
      <c r="I30" s="127"/>
      <c r="J30" s="73">
        <v>4.3493562499999996</v>
      </c>
      <c r="K30" s="73">
        <v>5.9361499000000002</v>
      </c>
      <c r="L30" s="74">
        <f t="shared" si="2"/>
        <v>-0.26731023925120234</v>
      </c>
      <c r="M30" s="60">
        <f t="shared" si="3"/>
        <v>1.9948799721383637</v>
      </c>
    </row>
    <row r="31" spans="1:13" ht="12.75" customHeight="1" x14ac:dyDescent="0.2">
      <c r="A31" s="46" t="s">
        <v>905</v>
      </c>
      <c r="B31" s="46" t="s">
        <v>907</v>
      </c>
      <c r="C31" s="73">
        <v>1.76343245</v>
      </c>
      <c r="D31" s="73">
        <v>0.76454010999999999</v>
      </c>
      <c r="E31" s="74">
        <f t="shared" si="0"/>
        <v>1.3065270571611998</v>
      </c>
      <c r="F31" s="60">
        <f t="shared" si="1"/>
        <v>5.6733377254370495E-3</v>
      </c>
      <c r="G31" s="47">
        <v>32.242892789999999</v>
      </c>
      <c r="H31" s="121">
        <v>569.75338461538502</v>
      </c>
      <c r="I31" s="127"/>
      <c r="J31" s="73">
        <v>4.7747398399999996</v>
      </c>
      <c r="K31" s="73">
        <v>0.53128522999999994</v>
      </c>
      <c r="L31" s="74">
        <f t="shared" si="2"/>
        <v>7.9871495957077521</v>
      </c>
      <c r="M31" s="60">
        <f t="shared" si="3"/>
        <v>2.7076397737832258</v>
      </c>
    </row>
    <row r="32" spans="1:13" ht="12.75" customHeight="1" x14ac:dyDescent="0.2">
      <c r="A32" s="46" t="s">
        <v>840</v>
      </c>
      <c r="B32" s="46" t="s">
        <v>732</v>
      </c>
      <c r="C32" s="73">
        <v>1.7129516699999998</v>
      </c>
      <c r="D32" s="73">
        <v>2.2617988849999997</v>
      </c>
      <c r="E32" s="74">
        <f t="shared" si="0"/>
        <v>-0.24265960101045847</v>
      </c>
      <c r="F32" s="60">
        <f t="shared" si="1"/>
        <v>5.5109303059844425E-3</v>
      </c>
      <c r="G32" s="47">
        <v>273.68054975999996</v>
      </c>
      <c r="H32" s="121">
        <v>15.766954545454499</v>
      </c>
      <c r="I32" s="127"/>
      <c r="J32" s="73">
        <v>2.9842944399999998</v>
      </c>
      <c r="K32" s="73">
        <v>1.5647802</v>
      </c>
      <c r="L32" s="74">
        <f t="shared" si="2"/>
        <v>0.90716526193263425</v>
      </c>
      <c r="M32" s="60">
        <f t="shared" si="3"/>
        <v>1.7421941857822527</v>
      </c>
    </row>
    <row r="33" spans="1:13" ht="12.75" customHeight="1" x14ac:dyDescent="0.2">
      <c r="A33" s="46" t="s">
        <v>1208</v>
      </c>
      <c r="B33" s="46" t="s">
        <v>734</v>
      </c>
      <c r="C33" s="73">
        <v>1.4954799999999999</v>
      </c>
      <c r="D33" s="73">
        <v>0.57913239999999999</v>
      </c>
      <c r="E33" s="74">
        <f t="shared" si="0"/>
        <v>1.5822765226051936</v>
      </c>
      <c r="F33" s="60">
        <f t="shared" si="1"/>
        <v>4.8112776316646538E-3</v>
      </c>
      <c r="G33" s="47">
        <v>0.87274942</v>
      </c>
      <c r="H33" s="121">
        <v>90.296000000000006</v>
      </c>
      <c r="I33" s="127"/>
      <c r="J33" s="73">
        <v>0</v>
      </c>
      <c r="K33" s="73"/>
      <c r="L33" s="74" t="str">
        <f t="shared" si="2"/>
        <v/>
      </c>
      <c r="M33" s="60">
        <f t="shared" si="3"/>
        <v>0</v>
      </c>
    </row>
    <row r="34" spans="1:13" ht="12.75" customHeight="1" x14ac:dyDescent="0.2">
      <c r="A34" s="46" t="s">
        <v>1174</v>
      </c>
      <c r="B34" s="46" t="s">
        <v>739</v>
      </c>
      <c r="C34" s="73">
        <v>1.4116731100000002</v>
      </c>
      <c r="D34" s="73">
        <v>1.43607928</v>
      </c>
      <c r="E34" s="74">
        <f t="shared" si="0"/>
        <v>-1.6995001835831691E-2</v>
      </c>
      <c r="F34" s="60">
        <f t="shared" si="1"/>
        <v>4.5416530193419357E-3</v>
      </c>
      <c r="G34" s="47">
        <v>7.2102743600000005</v>
      </c>
      <c r="H34" s="121">
        <v>148.426772727273</v>
      </c>
      <c r="I34" s="127"/>
      <c r="J34" s="73">
        <v>1.5874684999999999</v>
      </c>
      <c r="K34" s="73">
        <v>0.80566883999999994</v>
      </c>
      <c r="L34" s="74">
        <f t="shared" si="2"/>
        <v>0.97037346014275561</v>
      </c>
      <c r="M34" s="60">
        <f t="shared" si="3"/>
        <v>1.1245298141295612</v>
      </c>
    </row>
    <row r="35" spans="1:13" ht="12.75" customHeight="1" x14ac:dyDescent="0.2">
      <c r="A35" s="46" t="s">
        <v>1092</v>
      </c>
      <c r="B35" s="46" t="s">
        <v>179</v>
      </c>
      <c r="C35" s="73">
        <v>1.3062232900000001</v>
      </c>
      <c r="D35" s="73">
        <v>2.2438616499999999</v>
      </c>
      <c r="E35" s="74">
        <f t="shared" si="0"/>
        <v>-0.4178681693677504</v>
      </c>
      <c r="F35" s="60">
        <f t="shared" si="1"/>
        <v>4.2023984922141475E-3</v>
      </c>
      <c r="G35" s="47">
        <v>23.170987119999999</v>
      </c>
      <c r="H35" s="121">
        <v>31.7687272727273</v>
      </c>
      <c r="I35" s="127"/>
      <c r="J35" s="73">
        <v>8.4086495199999991</v>
      </c>
      <c r="K35" s="73">
        <v>2.6290595699999999</v>
      </c>
      <c r="L35" s="74">
        <f t="shared" si="2"/>
        <v>2.1983487996812485</v>
      </c>
      <c r="M35" s="60">
        <f t="shared" si="3"/>
        <v>6.437375282138782</v>
      </c>
    </row>
    <row r="36" spans="1:13" ht="12.75" customHeight="1" x14ac:dyDescent="0.2">
      <c r="A36" s="46" t="s">
        <v>830</v>
      </c>
      <c r="B36" s="46" t="s">
        <v>717</v>
      </c>
      <c r="C36" s="73">
        <v>1.2016438149999999</v>
      </c>
      <c r="D36" s="73">
        <v>0.44276015000000002</v>
      </c>
      <c r="E36" s="74">
        <f t="shared" si="0"/>
        <v>1.7139836658741756</v>
      </c>
      <c r="F36" s="60">
        <f t="shared" si="1"/>
        <v>3.8659440502966805E-3</v>
      </c>
      <c r="G36" s="47">
        <v>154.04868174000001</v>
      </c>
      <c r="H36" s="121">
        <v>44.425090909090898</v>
      </c>
      <c r="I36" s="127"/>
      <c r="J36" s="73">
        <v>3.7158813999999998</v>
      </c>
      <c r="K36" s="73">
        <v>2.6803365499999998</v>
      </c>
      <c r="L36" s="74">
        <f t="shared" si="2"/>
        <v>0.38634881503966367</v>
      </c>
      <c r="M36" s="60">
        <f t="shared" si="3"/>
        <v>3.092331815480613</v>
      </c>
    </row>
    <row r="37" spans="1:13" ht="12.75" customHeight="1" x14ac:dyDescent="0.2">
      <c r="A37" s="46" t="s">
        <v>904</v>
      </c>
      <c r="B37" s="46" t="s">
        <v>906</v>
      </c>
      <c r="C37" s="73">
        <v>1.1701936000000002</v>
      </c>
      <c r="D37" s="73">
        <v>0.37871440000000001</v>
      </c>
      <c r="E37" s="74">
        <f t="shared" si="0"/>
        <v>2.0899104971978888</v>
      </c>
      <c r="F37" s="60">
        <f t="shared" si="1"/>
        <v>3.7647620111249474E-3</v>
      </c>
      <c r="G37" s="47">
        <v>2.9474810899999997</v>
      </c>
      <c r="H37" s="121">
        <v>24.097181818181799</v>
      </c>
      <c r="I37" s="127"/>
      <c r="J37" s="73">
        <v>1.7407566200000002</v>
      </c>
      <c r="K37" s="73">
        <v>0.41976951000000001</v>
      </c>
      <c r="L37" s="74">
        <f t="shared" si="2"/>
        <v>3.146934397402994</v>
      </c>
      <c r="M37" s="60">
        <f t="shared" si="3"/>
        <v>1.4875800209469612</v>
      </c>
    </row>
    <row r="38" spans="1:13" ht="12.75" customHeight="1" x14ac:dyDescent="0.2">
      <c r="A38" s="46" t="s">
        <v>841</v>
      </c>
      <c r="B38" s="46" t="s">
        <v>733</v>
      </c>
      <c r="C38" s="73">
        <v>1.0915803700000002</v>
      </c>
      <c r="D38" s="73">
        <v>0.82377396400000003</v>
      </c>
      <c r="E38" s="74">
        <f t="shared" si="0"/>
        <v>0.32509695341621669</v>
      </c>
      <c r="F38" s="60">
        <f t="shared" si="1"/>
        <v>3.5118465090440715E-3</v>
      </c>
      <c r="G38" s="47">
        <v>35.746747419999998</v>
      </c>
      <c r="H38" s="121">
        <v>77.564590909090896</v>
      </c>
      <c r="I38" s="127"/>
      <c r="J38" s="73">
        <v>0.75826464999999998</v>
      </c>
      <c r="K38" s="73">
        <v>0.7098596800000001</v>
      </c>
      <c r="L38" s="74">
        <f t="shared" si="2"/>
        <v>6.8189490632852845E-2</v>
      </c>
      <c r="M38" s="60">
        <f t="shared" si="3"/>
        <v>0.69464848474693608</v>
      </c>
    </row>
    <row r="39" spans="1:13" ht="12.75" customHeight="1" x14ac:dyDescent="0.2">
      <c r="A39" s="46" t="s">
        <v>1098</v>
      </c>
      <c r="B39" s="46" t="s">
        <v>513</v>
      </c>
      <c r="C39" s="73">
        <v>1.0834710000000001</v>
      </c>
      <c r="D39" s="73">
        <v>2.5507297400000004</v>
      </c>
      <c r="E39" s="74">
        <f t="shared" si="0"/>
        <v>-0.57523096900105153</v>
      </c>
      <c r="F39" s="60">
        <f t="shared" si="1"/>
        <v>3.4857569388138492E-3</v>
      </c>
      <c r="G39" s="47">
        <v>5.2852701799999995</v>
      </c>
      <c r="H39" s="121">
        <v>37.020090909090897</v>
      </c>
      <c r="I39" s="127"/>
      <c r="J39" s="73">
        <v>5.5654152699999999</v>
      </c>
      <c r="K39" s="73">
        <v>11.637175220000001</v>
      </c>
      <c r="L39" s="74">
        <f t="shared" si="2"/>
        <v>-0.52175548062255617</v>
      </c>
      <c r="M39" s="60">
        <f t="shared" si="3"/>
        <v>5.136653652935796</v>
      </c>
    </row>
    <row r="40" spans="1:13" ht="12.75" customHeight="1" x14ac:dyDescent="0.2">
      <c r="A40" s="46" t="s">
        <v>824</v>
      </c>
      <c r="B40" s="46" t="s">
        <v>708</v>
      </c>
      <c r="C40" s="73">
        <v>1.0406284300000002</v>
      </c>
      <c r="D40" s="73">
        <v>2.1777078100000002</v>
      </c>
      <c r="E40" s="74">
        <f t="shared" si="0"/>
        <v>-0.52214506224322166</v>
      </c>
      <c r="F40" s="60">
        <f t="shared" si="1"/>
        <v>3.3479232675350445E-3</v>
      </c>
      <c r="G40" s="47">
        <v>130.93425268000001</v>
      </c>
      <c r="H40" s="121">
        <v>31.083818181818199</v>
      </c>
      <c r="I40" s="127"/>
      <c r="J40" s="73">
        <v>4.1970000000000002E-3</v>
      </c>
      <c r="K40" s="73">
        <v>1.4335925300000001</v>
      </c>
      <c r="L40" s="74">
        <f t="shared" si="2"/>
        <v>-0.99707238987915203</v>
      </c>
      <c r="M40" s="60">
        <f t="shared" si="3"/>
        <v>4.0331398595366066E-3</v>
      </c>
    </row>
    <row r="41" spans="1:13" ht="12.75" customHeight="1" x14ac:dyDescent="0.2">
      <c r="A41" s="46" t="s">
        <v>1204</v>
      </c>
      <c r="B41" s="46" t="s">
        <v>808</v>
      </c>
      <c r="C41" s="73">
        <v>0.98910956999999999</v>
      </c>
      <c r="D41" s="73">
        <v>1.12185734</v>
      </c>
      <c r="E41" s="74">
        <f t="shared" si="0"/>
        <v>-0.11832856573367878</v>
      </c>
      <c r="F41" s="60">
        <f t="shared" si="1"/>
        <v>3.182176123656916E-3</v>
      </c>
      <c r="G41" s="47">
        <v>0.70407827000000001</v>
      </c>
      <c r="H41" s="121">
        <v>96.222863636363599</v>
      </c>
      <c r="I41" s="127"/>
      <c r="J41" s="73">
        <v>0</v>
      </c>
      <c r="K41" s="73"/>
      <c r="L41" s="74" t="str">
        <f t="shared" si="2"/>
        <v/>
      </c>
      <c r="M41" s="60">
        <f t="shared" si="3"/>
        <v>0</v>
      </c>
    </row>
    <row r="42" spans="1:13" ht="12.75" customHeight="1" x14ac:dyDescent="0.2">
      <c r="A42" s="46" t="s">
        <v>817</v>
      </c>
      <c r="B42" s="46" t="s">
        <v>686</v>
      </c>
      <c r="C42" s="73">
        <v>0.93128489599999997</v>
      </c>
      <c r="D42" s="73">
        <v>0.85536337200000001</v>
      </c>
      <c r="E42" s="74">
        <f t="shared" si="0"/>
        <v>8.8759381667794734E-2</v>
      </c>
      <c r="F42" s="60">
        <f t="shared" si="1"/>
        <v>2.9961418332789098E-3</v>
      </c>
      <c r="G42" s="47">
        <v>77.232695640000003</v>
      </c>
      <c r="H42" s="121">
        <v>138.699318181818</v>
      </c>
      <c r="I42" s="127"/>
      <c r="J42" s="73">
        <v>1.6192410000000001E-2</v>
      </c>
      <c r="K42" s="73">
        <v>0.10378244</v>
      </c>
      <c r="L42" s="74">
        <f t="shared" si="2"/>
        <v>-0.84397736264439338</v>
      </c>
      <c r="M42" s="60">
        <f t="shared" si="3"/>
        <v>1.7387171282975473E-2</v>
      </c>
    </row>
    <row r="43" spans="1:13" ht="12.75" customHeight="1" x14ac:dyDescent="0.2">
      <c r="A43" s="46" t="s">
        <v>820</v>
      </c>
      <c r="B43" s="46" t="s">
        <v>701</v>
      </c>
      <c r="C43" s="73">
        <v>0.90199461199999997</v>
      </c>
      <c r="D43" s="73">
        <v>1.0518211899999999</v>
      </c>
      <c r="E43" s="74">
        <f t="shared" si="0"/>
        <v>-0.14244491309402119</v>
      </c>
      <c r="F43" s="60">
        <f t="shared" si="1"/>
        <v>2.9019087521047681E-3</v>
      </c>
      <c r="G43" s="47">
        <v>328.80221498999998</v>
      </c>
      <c r="H43" s="121">
        <v>41.258318181818197</v>
      </c>
      <c r="I43" s="127"/>
      <c r="J43" s="73">
        <v>0.52115440999999996</v>
      </c>
      <c r="K43" s="73">
        <v>0.55038396999999994</v>
      </c>
      <c r="L43" s="74">
        <f t="shared" si="2"/>
        <v>-5.3107578696378055E-2</v>
      </c>
      <c r="M43" s="60">
        <f t="shared" si="3"/>
        <v>0.57777995906698387</v>
      </c>
    </row>
    <row r="44" spans="1:13" s="123" customFormat="1" ht="12.75" customHeight="1" x14ac:dyDescent="0.2">
      <c r="A44" s="46" t="s">
        <v>1193</v>
      </c>
      <c r="B44" s="46" t="s">
        <v>782</v>
      </c>
      <c r="C44" s="73">
        <v>0.89736263000000005</v>
      </c>
      <c r="D44" s="73">
        <v>0.51055605000000004</v>
      </c>
      <c r="E44" s="74">
        <f t="shared" si="0"/>
        <v>0.75761824779081555</v>
      </c>
      <c r="F44" s="60">
        <f t="shared" si="1"/>
        <v>2.8870066796017101E-3</v>
      </c>
      <c r="G44" s="47">
        <v>4.7498796399999996</v>
      </c>
      <c r="H44" s="121">
        <v>77.561999999999998</v>
      </c>
      <c r="I44" s="127"/>
      <c r="J44" s="73">
        <v>0.33783781000000002</v>
      </c>
      <c r="K44" s="73">
        <v>0.24832656</v>
      </c>
      <c r="L44" s="74">
        <f t="shared" si="2"/>
        <v>0.36045781812465005</v>
      </c>
      <c r="M44" s="60">
        <f t="shared" si="3"/>
        <v>0.37647858146265795</v>
      </c>
    </row>
    <row r="45" spans="1:13" ht="12.75" customHeight="1" x14ac:dyDescent="0.2">
      <c r="A45" s="46" t="s">
        <v>1203</v>
      </c>
      <c r="B45" s="46" t="s">
        <v>716</v>
      </c>
      <c r="C45" s="73">
        <v>0.85245789999999999</v>
      </c>
      <c r="D45" s="73">
        <v>0.72240806000000002</v>
      </c>
      <c r="E45" s="74">
        <f t="shared" si="0"/>
        <v>0.18002268690080769</v>
      </c>
      <c r="F45" s="60">
        <f t="shared" si="1"/>
        <v>2.7425386004532488E-3</v>
      </c>
      <c r="G45" s="47">
        <v>50.20258639</v>
      </c>
      <c r="H45" s="121">
        <v>102.051227272727</v>
      </c>
      <c r="I45" s="127"/>
      <c r="J45" s="73">
        <v>0</v>
      </c>
      <c r="K45" s="73">
        <v>1.4800999999999998E-3</v>
      </c>
      <c r="L45" s="74">
        <f t="shared" si="2"/>
        <v>-1</v>
      </c>
      <c r="M45" s="60">
        <f t="shared" si="3"/>
        <v>0</v>
      </c>
    </row>
    <row r="46" spans="1:13" ht="12.75" customHeight="1" x14ac:dyDescent="0.2">
      <c r="A46" s="46" t="s">
        <v>1178</v>
      </c>
      <c r="B46" s="46" t="s">
        <v>706</v>
      </c>
      <c r="C46" s="73">
        <v>0.84486923000000003</v>
      </c>
      <c r="D46" s="73">
        <v>0.20993789000000002</v>
      </c>
      <c r="E46" s="74">
        <f t="shared" si="0"/>
        <v>3.0243770669506107</v>
      </c>
      <c r="F46" s="60">
        <f t="shared" si="1"/>
        <v>2.7181242330092947E-3</v>
      </c>
      <c r="G46" s="47">
        <v>38.13073395</v>
      </c>
      <c r="H46" s="121">
        <v>54.225090909090902</v>
      </c>
      <c r="I46" s="127"/>
      <c r="J46" s="73">
        <v>0.10475513</v>
      </c>
      <c r="K46" s="73">
        <v>0.16588794000000001</v>
      </c>
      <c r="L46" s="74">
        <f t="shared" si="2"/>
        <v>-0.36851871208961906</v>
      </c>
      <c r="M46" s="60">
        <f t="shared" si="3"/>
        <v>0.12398975637922095</v>
      </c>
    </row>
    <row r="47" spans="1:13" ht="12.75" customHeight="1" x14ac:dyDescent="0.2">
      <c r="A47" s="46" t="s">
        <v>1539</v>
      </c>
      <c r="B47" s="46" t="s">
        <v>1540</v>
      </c>
      <c r="C47" s="73">
        <v>0.81949288600000003</v>
      </c>
      <c r="D47" s="73">
        <v>1.7792249999999999E-2</v>
      </c>
      <c r="E47" s="74">
        <f t="shared" si="0"/>
        <v>45.058979949135164</v>
      </c>
      <c r="F47" s="60">
        <f t="shared" si="1"/>
        <v>2.6364831303127508E-3</v>
      </c>
      <c r="G47" s="47">
        <v>0.92420453000000002</v>
      </c>
      <c r="H47" s="121">
        <v>72.158409090909103</v>
      </c>
      <c r="I47" s="127"/>
      <c r="J47" s="73">
        <v>2.7474999999999999E-3</v>
      </c>
      <c r="K47" s="73">
        <v>1.2700999999999999E-3</v>
      </c>
      <c r="L47" s="74">
        <f t="shared" si="2"/>
        <v>1.1632154948429259</v>
      </c>
      <c r="M47" s="60">
        <f t="shared" si="3"/>
        <v>3.352683161669325E-3</v>
      </c>
    </row>
    <row r="48" spans="1:13" ht="12.75" customHeight="1" x14ac:dyDescent="0.2">
      <c r="A48" s="46" t="s">
        <v>1197</v>
      </c>
      <c r="B48" s="46" t="s">
        <v>710</v>
      </c>
      <c r="C48" s="73">
        <v>0.77060472999999996</v>
      </c>
      <c r="D48" s="73">
        <v>0.82205678000000004</v>
      </c>
      <c r="E48" s="74">
        <f t="shared" si="0"/>
        <v>-6.2589411402944828E-2</v>
      </c>
      <c r="F48" s="60">
        <f t="shared" si="1"/>
        <v>2.4791995214272209E-3</v>
      </c>
      <c r="G48" s="47">
        <v>100.86071250000001</v>
      </c>
      <c r="H48" s="121">
        <v>17.321318181818199</v>
      </c>
      <c r="I48" s="127"/>
      <c r="J48" s="73">
        <v>0.74534505000000006</v>
      </c>
      <c r="K48" s="73">
        <v>1.15243988</v>
      </c>
      <c r="L48" s="74">
        <f t="shared" si="2"/>
        <v>-0.35324604525140169</v>
      </c>
      <c r="M48" s="60">
        <f t="shared" si="3"/>
        <v>0.96722096424194037</v>
      </c>
    </row>
    <row r="49" spans="1:13" ht="12.75" customHeight="1" x14ac:dyDescent="0.2">
      <c r="A49" s="46" t="s">
        <v>1093</v>
      </c>
      <c r="B49" s="46" t="s">
        <v>180</v>
      </c>
      <c r="C49" s="73">
        <v>0.69061104000000006</v>
      </c>
      <c r="D49" s="73">
        <v>1.3403192399999999</v>
      </c>
      <c r="E49" s="74">
        <f t="shared" si="0"/>
        <v>-0.48474138146371748</v>
      </c>
      <c r="F49" s="60">
        <f t="shared" si="1"/>
        <v>2.2218427855488967E-3</v>
      </c>
      <c r="G49" s="47">
        <v>16.536953159999999</v>
      </c>
      <c r="H49" s="121">
        <v>54.629727272727301</v>
      </c>
      <c r="I49" s="127"/>
      <c r="J49" s="73">
        <v>7.4181992800000005</v>
      </c>
      <c r="K49" s="73">
        <v>4.2937482699999991</v>
      </c>
      <c r="L49" s="74">
        <f t="shared" si="2"/>
        <v>0.7276744731008653</v>
      </c>
      <c r="M49" s="60">
        <f t="shared" si="3"/>
        <v>10.741501149474818</v>
      </c>
    </row>
    <row r="50" spans="1:13" s="123" customFormat="1" ht="12.75" customHeight="1" x14ac:dyDescent="0.2">
      <c r="A50" s="46" t="s">
        <v>1513</v>
      </c>
      <c r="B50" s="46" t="s">
        <v>747</v>
      </c>
      <c r="C50" s="73">
        <v>0.66516428099999991</v>
      </c>
      <c r="D50" s="73">
        <v>0.67350908999999992</v>
      </c>
      <c r="E50" s="74">
        <f t="shared" si="0"/>
        <v>-1.2390046584226488E-2</v>
      </c>
      <c r="F50" s="60">
        <f t="shared" si="1"/>
        <v>2.1399751428020451E-3</v>
      </c>
      <c r="G50" s="47">
        <v>11.64659758</v>
      </c>
      <c r="H50" s="121">
        <v>644.30140909090903</v>
      </c>
      <c r="I50" s="127"/>
      <c r="J50" s="73">
        <v>1.34448E-2</v>
      </c>
      <c r="K50" s="73">
        <v>2.0243870000000001E-2</v>
      </c>
      <c r="L50" s="74">
        <f t="shared" si="2"/>
        <v>-0.33585821288123274</v>
      </c>
      <c r="M50" s="60">
        <f t="shared" si="3"/>
        <v>2.0212751021127066E-2</v>
      </c>
    </row>
    <row r="51" spans="1:13" ht="12.75" customHeight="1" x14ac:dyDescent="0.2">
      <c r="A51" s="46" t="s">
        <v>889</v>
      </c>
      <c r="B51" s="46" t="s">
        <v>762</v>
      </c>
      <c r="C51" s="73">
        <v>0.65050669999999999</v>
      </c>
      <c r="D51" s="73">
        <v>0.10934066000000001</v>
      </c>
      <c r="E51" s="74">
        <f t="shared" si="0"/>
        <v>4.9493577229184451</v>
      </c>
      <c r="F51" s="60">
        <f t="shared" si="1"/>
        <v>2.0928185833030129E-3</v>
      </c>
      <c r="G51" s="47">
        <v>2.42567092</v>
      </c>
      <c r="H51" s="121">
        <v>42.384318181818202</v>
      </c>
      <c r="I51" s="127"/>
      <c r="J51" s="73">
        <v>0.43075013000000001</v>
      </c>
      <c r="K51" s="73">
        <v>2.8240959999999999E-2</v>
      </c>
      <c r="L51" s="74">
        <f t="shared" si="2"/>
        <v>14.252673067771068</v>
      </c>
      <c r="M51" s="60">
        <f t="shared" si="3"/>
        <v>0.6621763157858328</v>
      </c>
    </row>
    <row r="52" spans="1:13" ht="12.75" customHeight="1" x14ac:dyDescent="0.2">
      <c r="A52" s="46" t="s">
        <v>1435</v>
      </c>
      <c r="B52" s="46" t="s">
        <v>713</v>
      </c>
      <c r="C52" s="73">
        <v>0.64861250999999998</v>
      </c>
      <c r="D52" s="73">
        <v>0.20782471</v>
      </c>
      <c r="E52" s="74">
        <f t="shared" si="0"/>
        <v>2.1209595336377469</v>
      </c>
      <c r="F52" s="60">
        <f t="shared" si="1"/>
        <v>2.0867245706936012E-3</v>
      </c>
      <c r="G52" s="47">
        <v>7.9402045399999999</v>
      </c>
      <c r="H52" s="121">
        <v>74.789409090909103</v>
      </c>
      <c r="I52" s="127"/>
      <c r="J52" s="73">
        <v>1.9165040000000001E-2</v>
      </c>
      <c r="K52" s="73">
        <v>3.5662589999999994E-2</v>
      </c>
      <c r="L52" s="74">
        <f t="shared" si="2"/>
        <v>-0.46260100570373597</v>
      </c>
      <c r="M52" s="60">
        <f t="shared" si="3"/>
        <v>2.9547749549264788E-2</v>
      </c>
    </row>
    <row r="53" spans="1:13" ht="12.75" customHeight="1" x14ac:dyDescent="0.2">
      <c r="A53" s="46" t="s">
        <v>899</v>
      </c>
      <c r="B53" s="46" t="s">
        <v>789</v>
      </c>
      <c r="C53" s="73">
        <v>0.64769049999999995</v>
      </c>
      <c r="D53" s="73">
        <v>4.3390600000000005E-3</v>
      </c>
      <c r="E53" s="74" t="str">
        <f t="shared" si="0"/>
        <v/>
      </c>
      <c r="F53" s="60">
        <f t="shared" si="1"/>
        <v>2.0837582681759005E-3</v>
      </c>
      <c r="G53" s="47">
        <v>6.33354851</v>
      </c>
      <c r="H53" s="121">
        <v>47.386045454545503</v>
      </c>
      <c r="I53" s="127"/>
      <c r="J53" s="73">
        <v>0</v>
      </c>
      <c r="K53" s="73"/>
      <c r="L53" s="74" t="str">
        <f t="shared" si="2"/>
        <v/>
      </c>
      <c r="M53" s="60">
        <f t="shared" si="3"/>
        <v>0</v>
      </c>
    </row>
    <row r="54" spans="1:13" ht="12.75" customHeight="1" x14ac:dyDescent="0.2">
      <c r="A54" s="46" t="s">
        <v>832</v>
      </c>
      <c r="B54" s="46" t="s">
        <v>719</v>
      </c>
      <c r="C54" s="73">
        <v>0.52517044999999996</v>
      </c>
      <c r="D54" s="73">
        <v>0.45046928999999997</v>
      </c>
      <c r="E54" s="74">
        <f t="shared" si="0"/>
        <v>0.1658296395743204</v>
      </c>
      <c r="F54" s="60">
        <f t="shared" si="1"/>
        <v>1.6895851759276357E-3</v>
      </c>
      <c r="G54" s="47">
        <v>72.036265880000002</v>
      </c>
      <c r="H54" s="121">
        <v>21.6480909090909</v>
      </c>
      <c r="I54" s="127"/>
      <c r="J54" s="73">
        <v>0.73615691000000005</v>
      </c>
      <c r="K54" s="73">
        <v>1.3100017399999999</v>
      </c>
      <c r="L54" s="74">
        <f t="shared" si="2"/>
        <v>-0.43804890671366581</v>
      </c>
      <c r="M54" s="60">
        <f t="shared" si="3"/>
        <v>1.4017485370702027</v>
      </c>
    </row>
    <row r="55" spans="1:13" ht="12.75" customHeight="1" x14ac:dyDescent="0.2">
      <c r="A55" s="46" t="s">
        <v>826</v>
      </c>
      <c r="B55" s="46" t="s">
        <v>711</v>
      </c>
      <c r="C55" s="73">
        <v>0.51147989999999999</v>
      </c>
      <c r="D55" s="73">
        <v>1.9749931299999999</v>
      </c>
      <c r="E55" s="74">
        <f t="shared" si="0"/>
        <v>-0.74102193459275467</v>
      </c>
      <c r="F55" s="60">
        <f t="shared" si="1"/>
        <v>1.6455397610908031E-3</v>
      </c>
      <c r="G55" s="47">
        <v>25.1973053</v>
      </c>
      <c r="H55" s="121">
        <v>22.088909090909102</v>
      </c>
      <c r="I55" s="127"/>
      <c r="J55" s="73">
        <v>1.4362985400000001</v>
      </c>
      <c r="K55" s="73">
        <v>4.7425979500000004</v>
      </c>
      <c r="L55" s="74">
        <f t="shared" si="2"/>
        <v>-0.69714941997138924</v>
      </c>
      <c r="M55" s="60">
        <f t="shared" si="3"/>
        <v>2.8081231344574835</v>
      </c>
    </row>
    <row r="56" spans="1:13" ht="12.75" customHeight="1" x14ac:dyDescent="0.2">
      <c r="A56" s="46" t="s">
        <v>1206</v>
      </c>
      <c r="B56" s="46" t="s">
        <v>742</v>
      </c>
      <c r="C56" s="73">
        <v>0.49162121000000003</v>
      </c>
      <c r="D56" s="73">
        <v>0.2311501</v>
      </c>
      <c r="E56" s="74">
        <f t="shared" si="0"/>
        <v>1.1268483552462234</v>
      </c>
      <c r="F56" s="60">
        <f t="shared" si="1"/>
        <v>1.5816501263306174E-3</v>
      </c>
      <c r="G56" s="47">
        <v>0.64076769999999994</v>
      </c>
      <c r="H56" s="121">
        <v>181.93109090909101</v>
      </c>
      <c r="I56" s="127"/>
      <c r="J56" s="73">
        <v>0</v>
      </c>
      <c r="K56" s="73"/>
      <c r="L56" s="74" t="str">
        <f t="shared" si="2"/>
        <v/>
      </c>
      <c r="M56" s="60">
        <f t="shared" si="3"/>
        <v>0</v>
      </c>
    </row>
    <row r="57" spans="1:13" ht="12.75" customHeight="1" x14ac:dyDescent="0.2">
      <c r="A57" s="46" t="s">
        <v>833</v>
      </c>
      <c r="B57" s="46" t="s">
        <v>723</v>
      </c>
      <c r="C57" s="73">
        <v>0.47133703999999998</v>
      </c>
      <c r="D57" s="73">
        <v>0.18556976500000003</v>
      </c>
      <c r="E57" s="74">
        <f t="shared" si="0"/>
        <v>1.5399452329963337</v>
      </c>
      <c r="F57" s="60">
        <f t="shared" si="1"/>
        <v>1.5163916318018484E-3</v>
      </c>
      <c r="G57" s="47">
        <v>19.636609850000003</v>
      </c>
      <c r="H57" s="121">
        <v>49.5462272727273</v>
      </c>
      <c r="I57" s="127"/>
      <c r="J57" s="73">
        <v>1.9623080000000001E-2</v>
      </c>
      <c r="K57" s="73">
        <v>0.22335511</v>
      </c>
      <c r="L57" s="74">
        <f t="shared" si="2"/>
        <v>-0.91214402929935201</v>
      </c>
      <c r="M57" s="60">
        <f t="shared" si="3"/>
        <v>4.1632798474739018E-2</v>
      </c>
    </row>
    <row r="58" spans="1:13" ht="12.75" customHeight="1" x14ac:dyDescent="0.2">
      <c r="A58" s="46" t="s">
        <v>856</v>
      </c>
      <c r="B58" s="46" t="s">
        <v>738</v>
      </c>
      <c r="C58" s="73">
        <v>0.461588895</v>
      </c>
      <c r="D58" s="73">
        <v>3.82831827</v>
      </c>
      <c r="E58" s="74">
        <f t="shared" si="0"/>
        <v>-0.87942776372143161</v>
      </c>
      <c r="F58" s="60">
        <f t="shared" si="1"/>
        <v>1.4850297734094102E-3</v>
      </c>
      <c r="G58" s="47">
        <v>20.29645893</v>
      </c>
      <c r="H58" s="121">
        <v>60.377590909090898</v>
      </c>
      <c r="I58" s="127"/>
      <c r="J58" s="73">
        <v>0.74115656000000008</v>
      </c>
      <c r="K58" s="73">
        <v>3.59403396</v>
      </c>
      <c r="L58" s="74">
        <f t="shared" si="2"/>
        <v>-0.79378142548213426</v>
      </c>
      <c r="M58" s="60">
        <f t="shared" si="3"/>
        <v>1.6056637584402893</v>
      </c>
    </row>
    <row r="59" spans="1:13" ht="12.75" customHeight="1" x14ac:dyDescent="0.2">
      <c r="A59" s="46" t="s">
        <v>1173</v>
      </c>
      <c r="B59" s="46" t="s">
        <v>795</v>
      </c>
      <c r="C59" s="73">
        <v>0.45219148999999997</v>
      </c>
      <c r="D59" s="73">
        <v>0.31109152000000001</v>
      </c>
      <c r="E59" s="74">
        <f t="shared" si="0"/>
        <v>0.45356417944147087</v>
      </c>
      <c r="F59" s="60">
        <f t="shared" si="1"/>
        <v>1.4547963202892122E-3</v>
      </c>
      <c r="G59" s="47">
        <v>2.6356507599999999</v>
      </c>
      <c r="H59" s="121">
        <v>306.01850000000002</v>
      </c>
      <c r="I59" s="127"/>
      <c r="J59" s="73">
        <v>1.7650310000000002E-2</v>
      </c>
      <c r="K59" s="73">
        <v>3.325993E-2</v>
      </c>
      <c r="L59" s="74">
        <f t="shared" si="2"/>
        <v>-0.4693220941836016</v>
      </c>
      <c r="M59" s="60">
        <f t="shared" si="3"/>
        <v>3.9032822134711126E-2</v>
      </c>
    </row>
    <row r="60" spans="1:13" ht="12.75" customHeight="1" x14ac:dyDescent="0.2">
      <c r="A60" s="46" t="s">
        <v>894</v>
      </c>
      <c r="B60" s="46" t="s">
        <v>770</v>
      </c>
      <c r="C60" s="73">
        <v>0.42403333000000004</v>
      </c>
      <c r="D60" s="73">
        <v>0.1971937</v>
      </c>
      <c r="E60" s="74">
        <f t="shared" si="0"/>
        <v>1.1503391335524413</v>
      </c>
      <c r="F60" s="60">
        <f t="shared" si="1"/>
        <v>1.3642055231158404E-3</v>
      </c>
      <c r="G60" s="47">
        <v>18.038676640000002</v>
      </c>
      <c r="H60" s="121">
        <v>41.368636363636398</v>
      </c>
      <c r="I60" s="127"/>
      <c r="J60" s="73">
        <v>6.6870600000000007E-3</v>
      </c>
      <c r="K60" s="73">
        <v>7.1491599999999999E-3</v>
      </c>
      <c r="L60" s="74">
        <f t="shared" si="2"/>
        <v>-6.4636964342663861E-2</v>
      </c>
      <c r="M60" s="60">
        <f t="shared" si="3"/>
        <v>1.5770128258549863E-2</v>
      </c>
    </row>
    <row r="61" spans="1:13" ht="12.75" customHeight="1" x14ac:dyDescent="0.2">
      <c r="A61" s="46" t="s">
        <v>1189</v>
      </c>
      <c r="B61" s="46" t="s">
        <v>727</v>
      </c>
      <c r="C61" s="73">
        <v>0.40358239200000001</v>
      </c>
      <c r="D61" s="73">
        <v>0.69374799799999998</v>
      </c>
      <c r="E61" s="74">
        <f t="shared" si="0"/>
        <v>-0.41825793636380337</v>
      </c>
      <c r="F61" s="60">
        <f t="shared" si="1"/>
        <v>1.2984105004168001E-3</v>
      </c>
      <c r="G61" s="47">
        <v>49.165150619999999</v>
      </c>
      <c r="H61" s="121">
        <v>829.07513636363603</v>
      </c>
      <c r="I61" s="127"/>
      <c r="J61" s="73">
        <v>4.7914309999999995E-2</v>
      </c>
      <c r="K61" s="73">
        <v>0.24167543</v>
      </c>
      <c r="L61" s="74">
        <f t="shared" si="2"/>
        <v>-0.80174107893384117</v>
      </c>
      <c r="M61" s="60">
        <f t="shared" si="3"/>
        <v>0.11872249867630497</v>
      </c>
    </row>
    <row r="62" spans="1:13" ht="12.75" customHeight="1" x14ac:dyDescent="0.2">
      <c r="A62" s="46" t="s">
        <v>1183</v>
      </c>
      <c r="B62" s="46" t="s">
        <v>695</v>
      </c>
      <c r="C62" s="73">
        <v>0.39862685200000003</v>
      </c>
      <c r="D62" s="73">
        <v>0.21569328299999999</v>
      </c>
      <c r="E62" s="74">
        <f t="shared" si="0"/>
        <v>0.84811898848050848</v>
      </c>
      <c r="F62" s="60">
        <f t="shared" si="1"/>
        <v>1.2824674729240758E-3</v>
      </c>
      <c r="G62" s="47">
        <v>77.659533540000012</v>
      </c>
      <c r="H62" s="121">
        <v>428.05245454545502</v>
      </c>
      <c r="I62" s="127"/>
      <c r="J62" s="73">
        <v>0.61894907999999993</v>
      </c>
      <c r="K62" s="73">
        <v>0.20476194</v>
      </c>
      <c r="L62" s="74">
        <f t="shared" si="2"/>
        <v>2.0227740565458596</v>
      </c>
      <c r="M62" s="60">
        <f t="shared" si="3"/>
        <v>1.5527029272980333</v>
      </c>
    </row>
    <row r="63" spans="1:13" ht="12.75" customHeight="1" x14ac:dyDescent="0.2">
      <c r="A63" s="46" t="s">
        <v>1209</v>
      </c>
      <c r="B63" s="46" t="s">
        <v>702</v>
      </c>
      <c r="C63" s="73">
        <v>0.35770201000000001</v>
      </c>
      <c r="D63" s="73">
        <v>7.8778500000000001E-2</v>
      </c>
      <c r="E63" s="74">
        <f t="shared" si="0"/>
        <v>3.5406044796486356</v>
      </c>
      <c r="F63" s="60">
        <f t="shared" si="1"/>
        <v>1.1508035410132443E-3</v>
      </c>
      <c r="G63" s="47">
        <v>13.39460467</v>
      </c>
      <c r="H63" s="121">
        <v>32.6204545454545</v>
      </c>
      <c r="I63" s="127"/>
      <c r="J63" s="73">
        <v>5.1424499999999998E-3</v>
      </c>
      <c r="K63" s="73"/>
      <c r="L63" s="74" t="str">
        <f t="shared" si="2"/>
        <v/>
      </c>
      <c r="M63" s="60">
        <f t="shared" si="3"/>
        <v>1.4376351980801002E-2</v>
      </c>
    </row>
    <row r="64" spans="1:13" ht="12.75" customHeight="1" x14ac:dyDescent="0.2">
      <c r="A64" s="46" t="s">
        <v>827</v>
      </c>
      <c r="B64" s="46" t="s">
        <v>712</v>
      </c>
      <c r="C64" s="73">
        <v>0.35594132000000001</v>
      </c>
      <c r="D64" s="73">
        <v>2.29990761</v>
      </c>
      <c r="E64" s="74">
        <f t="shared" si="0"/>
        <v>-0.84523668757285431</v>
      </c>
      <c r="F64" s="60">
        <f t="shared" si="1"/>
        <v>1.1451390263334787E-3</v>
      </c>
      <c r="G64" s="47">
        <v>103.15389809999999</v>
      </c>
      <c r="H64" s="121">
        <v>45.948227272727301</v>
      </c>
      <c r="I64" s="127"/>
      <c r="J64" s="73">
        <v>6.8817660000000003E-2</v>
      </c>
      <c r="K64" s="73">
        <v>2.2301659100000002</v>
      </c>
      <c r="L64" s="74">
        <f t="shared" si="2"/>
        <v>-0.96914235856111708</v>
      </c>
      <c r="M64" s="60">
        <f t="shared" si="3"/>
        <v>0.19333990220635244</v>
      </c>
    </row>
    <row r="65" spans="1:13" ht="12.75" customHeight="1" x14ac:dyDescent="0.2">
      <c r="A65" s="46" t="s">
        <v>1322</v>
      </c>
      <c r="B65" s="46" t="s">
        <v>1321</v>
      </c>
      <c r="C65" s="73">
        <v>0.35578996000000002</v>
      </c>
      <c r="D65" s="73">
        <v>0.27838213000000001</v>
      </c>
      <c r="E65" s="74">
        <f t="shared" si="0"/>
        <v>0.27806321476166596</v>
      </c>
      <c r="F65" s="60">
        <f t="shared" si="1"/>
        <v>1.1446520689804359E-3</v>
      </c>
      <c r="G65" s="47">
        <v>2.1018148210000001</v>
      </c>
      <c r="H65" s="121">
        <v>150.05000000000001</v>
      </c>
      <c r="I65" s="127"/>
      <c r="J65" s="73">
        <v>1.20915E-2</v>
      </c>
      <c r="K65" s="73">
        <v>6.1891389999999998E-2</v>
      </c>
      <c r="L65" s="74">
        <f t="shared" si="2"/>
        <v>-0.80463356857876356</v>
      </c>
      <c r="M65" s="60">
        <f t="shared" si="3"/>
        <v>3.3984938754314485E-2</v>
      </c>
    </row>
    <row r="66" spans="1:13" ht="12.75" customHeight="1" x14ac:dyDescent="0.2">
      <c r="A66" s="46" t="s">
        <v>834</v>
      </c>
      <c r="B66" s="46" t="s">
        <v>724</v>
      </c>
      <c r="C66" s="73">
        <v>0.31816424999999998</v>
      </c>
      <c r="D66" s="73">
        <v>1.6544139999999999E-2</v>
      </c>
      <c r="E66" s="74">
        <f t="shared" si="0"/>
        <v>18.231235349797572</v>
      </c>
      <c r="F66" s="60">
        <f t="shared" si="1"/>
        <v>1.0236021472840565E-3</v>
      </c>
      <c r="G66" s="47">
        <v>2.0406637690632601</v>
      </c>
      <c r="H66" s="121">
        <v>93.364761904761906</v>
      </c>
      <c r="I66" s="127"/>
      <c r="J66" s="73">
        <v>0.18311702009811701</v>
      </c>
      <c r="K66" s="73">
        <v>8.0580000000000004E-5</v>
      </c>
      <c r="L66" s="74" t="str">
        <f t="shared" si="2"/>
        <v/>
      </c>
      <c r="M66" s="60">
        <f t="shared" si="3"/>
        <v>0.57554241275730067</v>
      </c>
    </row>
    <row r="67" spans="1:13" ht="12.75" customHeight="1" x14ac:dyDescent="0.2">
      <c r="A67" s="46" t="s">
        <v>1182</v>
      </c>
      <c r="B67" s="46" t="s">
        <v>781</v>
      </c>
      <c r="C67" s="73">
        <v>0.31321730999999997</v>
      </c>
      <c r="D67" s="73">
        <v>0.17963073999999998</v>
      </c>
      <c r="E67" s="74">
        <f t="shared" si="0"/>
        <v>0.74367321539732001</v>
      </c>
      <c r="F67" s="60">
        <f t="shared" si="1"/>
        <v>1.007686787822755E-3</v>
      </c>
      <c r="G67" s="47">
        <v>0.60624144999999996</v>
      </c>
      <c r="H67" s="121">
        <v>232.46872727272699</v>
      </c>
      <c r="I67" s="127"/>
      <c r="J67" s="73">
        <v>0</v>
      </c>
      <c r="K67" s="73"/>
      <c r="L67" s="74" t="str">
        <f t="shared" si="2"/>
        <v/>
      </c>
      <c r="M67" s="60">
        <f t="shared" si="3"/>
        <v>0</v>
      </c>
    </row>
    <row r="68" spans="1:13" ht="12.75" customHeight="1" x14ac:dyDescent="0.2">
      <c r="A68" s="46" t="s">
        <v>893</v>
      </c>
      <c r="B68" s="46" t="s">
        <v>768</v>
      </c>
      <c r="C68" s="73">
        <v>0.30298607999999999</v>
      </c>
      <c r="D68" s="73">
        <v>2.1502480000000001E-2</v>
      </c>
      <c r="E68" s="74">
        <f t="shared" si="0"/>
        <v>13.090750462272258</v>
      </c>
      <c r="F68" s="60">
        <f t="shared" si="1"/>
        <v>9.7477074210939457E-4</v>
      </c>
      <c r="G68" s="47">
        <v>0.79065756000000009</v>
      </c>
      <c r="H68" s="121">
        <v>99.899227272727302</v>
      </c>
      <c r="I68" s="127"/>
      <c r="J68" s="73">
        <v>0</v>
      </c>
      <c r="K68" s="73"/>
      <c r="L68" s="74" t="str">
        <f t="shared" si="2"/>
        <v/>
      </c>
      <c r="M68" s="60">
        <f t="shared" si="3"/>
        <v>0</v>
      </c>
    </row>
    <row r="69" spans="1:13" ht="12.75" customHeight="1" x14ac:dyDescent="0.2">
      <c r="A69" s="46" t="s">
        <v>1101</v>
      </c>
      <c r="B69" s="46" t="s">
        <v>130</v>
      </c>
      <c r="C69" s="73">
        <v>0.30244861000000001</v>
      </c>
      <c r="D69" s="73">
        <v>2.352984E-2</v>
      </c>
      <c r="E69" s="74">
        <f t="shared" si="0"/>
        <v>11.85383198525787</v>
      </c>
      <c r="F69" s="60">
        <f t="shared" si="1"/>
        <v>9.7304158666185214E-4</v>
      </c>
      <c r="G69" s="47">
        <v>9.2824738800000013</v>
      </c>
      <c r="H69" s="121">
        <v>65.511090909090896</v>
      </c>
      <c r="I69" s="127"/>
      <c r="J69" s="73">
        <v>9.0633508900000006</v>
      </c>
      <c r="K69" s="73">
        <v>9.6644485199999988</v>
      </c>
      <c r="L69" s="74">
        <f t="shared" si="2"/>
        <v>-6.2196785337110816E-2</v>
      </c>
      <c r="M69" s="60">
        <f t="shared" si="3"/>
        <v>29.966581397084287</v>
      </c>
    </row>
    <row r="70" spans="1:13" ht="12.75" customHeight="1" x14ac:dyDescent="0.2">
      <c r="A70" s="46" t="s">
        <v>822</v>
      </c>
      <c r="B70" s="46" t="s">
        <v>705</v>
      </c>
      <c r="C70" s="73">
        <v>0.26846444000000003</v>
      </c>
      <c r="D70" s="73">
        <v>5.830171E-2</v>
      </c>
      <c r="E70" s="74">
        <f t="shared" si="0"/>
        <v>3.6047438402750114</v>
      </c>
      <c r="F70" s="60">
        <f t="shared" si="1"/>
        <v>8.6370727463381505E-4</v>
      </c>
      <c r="G70" s="47">
        <v>44.052121630000002</v>
      </c>
      <c r="H70" s="121">
        <v>50.9361363636364</v>
      </c>
      <c r="I70" s="127"/>
      <c r="J70" s="73">
        <v>2.283195E-2</v>
      </c>
      <c r="K70" s="73"/>
      <c r="L70" s="74" t="str">
        <f t="shared" si="2"/>
        <v/>
      </c>
      <c r="M70" s="60">
        <f t="shared" si="3"/>
        <v>8.5046459039416905E-2</v>
      </c>
    </row>
    <row r="71" spans="1:13" ht="12.75" customHeight="1" x14ac:dyDescent="0.2">
      <c r="A71" s="46" t="s">
        <v>1099</v>
      </c>
      <c r="B71" s="46" t="s">
        <v>511</v>
      </c>
      <c r="C71" s="73">
        <v>0.26698134000000001</v>
      </c>
      <c r="D71" s="73">
        <v>0.17267372</v>
      </c>
      <c r="E71" s="74">
        <f t="shared" ref="E71:E134" si="4">IF(ISERROR(C71/D71-1),"",IF((C71/D71-1)&gt;10000%,"",C71/D71-1))</f>
        <v>0.54616081706005981</v>
      </c>
      <c r="F71" s="60">
        <f t="shared" ref="F71:F134" si="5">C71/$C$231</f>
        <v>8.5893582609854755E-4</v>
      </c>
      <c r="G71" s="47">
        <v>1.3641241599999998</v>
      </c>
      <c r="H71" s="121">
        <v>61.0386666666667</v>
      </c>
      <c r="I71" s="127"/>
      <c r="J71" s="73">
        <v>0.27740705999999998</v>
      </c>
      <c r="K71" s="73">
        <v>0.20835519</v>
      </c>
      <c r="L71" s="74">
        <f t="shared" ref="L71:L134" si="6">IF(ISERROR(J71/K71-1),"",IF((J71/K71-1)&gt;10000%,"",J71/K71-1))</f>
        <v>0.33141420667274946</v>
      </c>
      <c r="M71" s="60">
        <f t="shared" ref="M71:M134" si="7">IF(ISERROR(J71/C71),"",IF(J71/C71&gt;10000%,"",J71/C71))</f>
        <v>1.0390503695876272</v>
      </c>
    </row>
    <row r="72" spans="1:13" ht="12.75" customHeight="1" x14ac:dyDescent="0.2">
      <c r="A72" s="46" t="s">
        <v>1187</v>
      </c>
      <c r="B72" s="46" t="s">
        <v>759</v>
      </c>
      <c r="C72" s="73">
        <v>0.24489206499999999</v>
      </c>
      <c r="D72" s="73">
        <v>0.41096144000000001</v>
      </c>
      <c r="E72" s="74">
        <f t="shared" si="4"/>
        <v>-0.40409965226907907</v>
      </c>
      <c r="F72" s="60">
        <f t="shared" si="5"/>
        <v>7.878699243765657E-4</v>
      </c>
      <c r="G72" s="47">
        <v>14.955785140000001</v>
      </c>
      <c r="H72" s="121">
        <v>213.93609090909101</v>
      </c>
      <c r="I72" s="127"/>
      <c r="J72" s="73">
        <v>0.31108237</v>
      </c>
      <c r="K72" s="73">
        <v>0.63790849999999999</v>
      </c>
      <c r="L72" s="74">
        <f t="shared" si="6"/>
        <v>-0.51234013969088044</v>
      </c>
      <c r="M72" s="60">
        <f t="shared" si="7"/>
        <v>1.270283583912774</v>
      </c>
    </row>
    <row r="73" spans="1:13" ht="12.75" customHeight="1" x14ac:dyDescent="0.2">
      <c r="A73" s="46" t="s">
        <v>1318</v>
      </c>
      <c r="B73" s="46" t="s">
        <v>1317</v>
      </c>
      <c r="C73" s="73">
        <v>0.22799245999999998</v>
      </c>
      <c r="D73" s="73">
        <v>0.15174272</v>
      </c>
      <c r="E73" s="74">
        <f t="shared" si="4"/>
        <v>0.50249356278838286</v>
      </c>
      <c r="F73" s="60">
        <f t="shared" si="5"/>
        <v>7.3350029621673191E-4</v>
      </c>
      <c r="G73" s="47">
        <v>2.7782934989999997</v>
      </c>
      <c r="H73" s="121">
        <v>88.130619047619007</v>
      </c>
      <c r="I73" s="127"/>
      <c r="J73" s="73">
        <v>0</v>
      </c>
      <c r="K73" s="73">
        <v>3.0630000000000002E-3</v>
      </c>
      <c r="L73" s="74">
        <f t="shared" si="6"/>
        <v>-1</v>
      </c>
      <c r="M73" s="60">
        <f t="shared" si="7"/>
        <v>0</v>
      </c>
    </row>
    <row r="74" spans="1:13" ht="12.75" customHeight="1" x14ac:dyDescent="0.2">
      <c r="A74" s="46" t="s">
        <v>837</v>
      </c>
      <c r="B74" s="46" t="s">
        <v>728</v>
      </c>
      <c r="C74" s="73">
        <v>0.22539885000000001</v>
      </c>
      <c r="D74" s="73">
        <v>0.18728343</v>
      </c>
      <c r="E74" s="74">
        <f t="shared" si="4"/>
        <v>0.2035173106344752</v>
      </c>
      <c r="F74" s="60">
        <f t="shared" si="5"/>
        <v>7.2515610052152938E-4</v>
      </c>
      <c r="G74" s="47">
        <v>118.88161409</v>
      </c>
      <c r="H74" s="121">
        <v>44.999227272727303</v>
      </c>
      <c r="I74" s="127"/>
      <c r="J74" s="73">
        <v>0.36986569000000002</v>
      </c>
      <c r="K74" s="73">
        <v>0.20579011</v>
      </c>
      <c r="L74" s="74">
        <f t="shared" si="6"/>
        <v>0.7972957495382067</v>
      </c>
      <c r="M74" s="60">
        <f t="shared" si="7"/>
        <v>1.6409386738219827</v>
      </c>
    </row>
    <row r="75" spans="1:13" ht="12.75" customHeight="1" x14ac:dyDescent="0.2">
      <c r="A75" s="46" t="s">
        <v>1190</v>
      </c>
      <c r="B75" s="46" t="s">
        <v>735</v>
      </c>
      <c r="C75" s="73">
        <v>0.21954379999999998</v>
      </c>
      <c r="D75" s="73">
        <v>6.0872295E-2</v>
      </c>
      <c r="E75" s="74">
        <f t="shared" si="4"/>
        <v>2.6066292555587065</v>
      </c>
      <c r="F75" s="60">
        <f t="shared" si="5"/>
        <v>7.063191578026175E-4</v>
      </c>
      <c r="G75" s="47">
        <v>1.3869250500000001</v>
      </c>
      <c r="H75" s="121">
        <v>364.000090909091</v>
      </c>
      <c r="I75" s="127"/>
      <c r="J75" s="73">
        <v>0</v>
      </c>
      <c r="K75" s="73">
        <v>2.5048839999999999E-2</v>
      </c>
      <c r="L75" s="74">
        <f t="shared" si="6"/>
        <v>-1</v>
      </c>
      <c r="M75" s="60">
        <f t="shared" si="7"/>
        <v>0</v>
      </c>
    </row>
    <row r="76" spans="1:13" ht="12.75" customHeight="1" x14ac:dyDescent="0.2">
      <c r="A76" s="46" t="s">
        <v>1175</v>
      </c>
      <c r="B76" s="46" t="s">
        <v>720</v>
      </c>
      <c r="C76" s="73">
        <v>0.20859975</v>
      </c>
      <c r="D76" s="73">
        <v>9.9470175000000008E-2</v>
      </c>
      <c r="E76" s="74">
        <f t="shared" si="4"/>
        <v>1.0971085051373439</v>
      </c>
      <c r="F76" s="60">
        <f t="shared" si="5"/>
        <v>6.7110981834985351E-4</v>
      </c>
      <c r="G76" s="47">
        <v>10.484993039999999</v>
      </c>
      <c r="H76" s="121">
        <v>349.73618181818199</v>
      </c>
      <c r="I76" s="127"/>
      <c r="J76" s="73">
        <v>0</v>
      </c>
      <c r="K76" s="73">
        <v>4.9627200000000003E-3</v>
      </c>
      <c r="L76" s="74">
        <f t="shared" si="6"/>
        <v>-1</v>
      </c>
      <c r="M76" s="60">
        <f t="shared" si="7"/>
        <v>0</v>
      </c>
    </row>
    <row r="77" spans="1:13" ht="12.75" customHeight="1" x14ac:dyDescent="0.2">
      <c r="A77" s="46" t="s">
        <v>1543</v>
      </c>
      <c r="B77" s="46" t="s">
        <v>1544</v>
      </c>
      <c r="C77" s="73">
        <v>0.20355306000000001</v>
      </c>
      <c r="D77" s="73">
        <v>0.17876344</v>
      </c>
      <c r="E77" s="74">
        <f t="shared" si="4"/>
        <v>0.13867276217105706</v>
      </c>
      <c r="F77" s="60">
        <f t="shared" si="5"/>
        <v>6.5487354189617598E-4</v>
      </c>
      <c r="G77" s="47">
        <v>1.0172260200000001</v>
      </c>
      <c r="H77" s="121">
        <v>58.454999999999998</v>
      </c>
      <c r="I77" s="127"/>
      <c r="J77" s="73">
        <v>0.17670273</v>
      </c>
      <c r="K77" s="73">
        <v>0.18042066000000001</v>
      </c>
      <c r="L77" s="74">
        <f t="shared" si="6"/>
        <v>-2.0607008088763257E-2</v>
      </c>
      <c r="M77" s="60">
        <f t="shared" si="7"/>
        <v>0.86809173981467036</v>
      </c>
    </row>
    <row r="78" spans="1:13" ht="12.75" customHeight="1" x14ac:dyDescent="0.2">
      <c r="A78" s="46" t="s">
        <v>1097</v>
      </c>
      <c r="B78" s="46" t="s">
        <v>512</v>
      </c>
      <c r="C78" s="73">
        <v>0.19813159</v>
      </c>
      <c r="D78" s="73">
        <v>0.31225340000000001</v>
      </c>
      <c r="E78" s="74">
        <f t="shared" si="4"/>
        <v>-0.36547819815572868</v>
      </c>
      <c r="F78" s="60">
        <f t="shared" si="5"/>
        <v>6.3743151837079219E-4</v>
      </c>
      <c r="G78" s="47">
        <v>9.8224721699999993</v>
      </c>
      <c r="H78" s="121">
        <v>84.6427727272727</v>
      </c>
      <c r="I78" s="127"/>
      <c r="J78" s="73">
        <v>10.570278500000001</v>
      </c>
      <c r="K78" s="73">
        <v>7.05151869</v>
      </c>
      <c r="L78" s="74">
        <f t="shared" si="6"/>
        <v>0.49900737198499878</v>
      </c>
      <c r="M78" s="60">
        <f t="shared" si="7"/>
        <v>53.349788895349803</v>
      </c>
    </row>
    <row r="79" spans="1:13" ht="12.75" customHeight="1" x14ac:dyDescent="0.2">
      <c r="A79" s="46" t="s">
        <v>838</v>
      </c>
      <c r="B79" s="46" t="s">
        <v>730</v>
      </c>
      <c r="C79" s="73">
        <v>0.188246525</v>
      </c>
      <c r="D79" s="73">
        <v>4.5091250000000001E-3</v>
      </c>
      <c r="E79" s="74">
        <f t="shared" si="4"/>
        <v>40.747905635794083</v>
      </c>
      <c r="F79" s="60">
        <f t="shared" si="5"/>
        <v>6.056291591803977E-4</v>
      </c>
      <c r="G79" s="47">
        <v>5.2357296900000003</v>
      </c>
      <c r="H79" s="121">
        <v>108.303454545455</v>
      </c>
      <c r="I79" s="127"/>
      <c r="J79" s="73">
        <v>0</v>
      </c>
      <c r="K79" s="73">
        <v>4.0094400000000004E-3</v>
      </c>
      <c r="L79" s="74">
        <f t="shared" si="6"/>
        <v>-1</v>
      </c>
      <c r="M79" s="60">
        <f t="shared" si="7"/>
        <v>0</v>
      </c>
    </row>
    <row r="80" spans="1:13" ht="12.75" customHeight="1" x14ac:dyDescent="0.2">
      <c r="A80" s="46" t="s">
        <v>1525</v>
      </c>
      <c r="B80" s="46" t="s">
        <v>1526</v>
      </c>
      <c r="C80" s="73">
        <v>0.16127456000000001</v>
      </c>
      <c r="D80" s="73">
        <v>1.5550000000000002E-5</v>
      </c>
      <c r="E80" s="74" t="str">
        <f t="shared" si="4"/>
        <v/>
      </c>
      <c r="F80" s="60">
        <f t="shared" si="5"/>
        <v>5.1885460392954723E-4</v>
      </c>
      <c r="G80" s="47">
        <v>0.25267187000000002</v>
      </c>
      <c r="H80" s="121">
        <v>64.497681818181803</v>
      </c>
      <c r="I80" s="127"/>
      <c r="J80" s="73">
        <v>0</v>
      </c>
      <c r="K80" s="73">
        <v>1.5679999999999999E-5</v>
      </c>
      <c r="L80" s="74">
        <f t="shared" si="6"/>
        <v>-1</v>
      </c>
      <c r="M80" s="60">
        <f t="shared" si="7"/>
        <v>0</v>
      </c>
    </row>
    <row r="81" spans="1:13" ht="12.75" customHeight="1" x14ac:dyDescent="0.2">
      <c r="A81" s="46" t="s">
        <v>1320</v>
      </c>
      <c r="B81" s="46" t="s">
        <v>1319</v>
      </c>
      <c r="C81" s="73">
        <v>0.13691406</v>
      </c>
      <c r="D81" s="73">
        <v>0.10126832000000001</v>
      </c>
      <c r="E81" s="74">
        <f t="shared" si="4"/>
        <v>0.35199300235256192</v>
      </c>
      <c r="F81" s="60">
        <f t="shared" si="5"/>
        <v>4.4048168771123144E-4</v>
      </c>
      <c r="G81" s="47">
        <v>0.22728558900000001</v>
      </c>
      <c r="H81" s="121">
        <v>80.001181818181806</v>
      </c>
      <c r="I81" s="127"/>
      <c r="J81" s="73">
        <v>0</v>
      </c>
      <c r="K81" s="73">
        <v>5.3800000000000002E-3</v>
      </c>
      <c r="L81" s="74">
        <f t="shared" si="6"/>
        <v>-1</v>
      </c>
      <c r="M81" s="60">
        <f t="shared" si="7"/>
        <v>0</v>
      </c>
    </row>
    <row r="82" spans="1:13" ht="12.75" customHeight="1" x14ac:dyDescent="0.2">
      <c r="A82" s="46" t="s">
        <v>1096</v>
      </c>
      <c r="B82" s="46" t="s">
        <v>514</v>
      </c>
      <c r="C82" s="73">
        <v>0.13593011999999999</v>
      </c>
      <c r="D82" s="73">
        <v>0.24467517000000003</v>
      </c>
      <c r="E82" s="74">
        <f t="shared" si="4"/>
        <v>-0.44444661058169499</v>
      </c>
      <c r="F82" s="60">
        <f t="shared" si="5"/>
        <v>4.3731614319515618E-4</v>
      </c>
      <c r="G82" s="47">
        <v>3.4576584700000002</v>
      </c>
      <c r="H82" s="121">
        <v>96.018636363636404</v>
      </c>
      <c r="I82" s="127"/>
      <c r="J82" s="73">
        <v>0.14801414999999998</v>
      </c>
      <c r="K82" s="73">
        <v>0.23335251999999998</v>
      </c>
      <c r="L82" s="74">
        <f t="shared" si="6"/>
        <v>-0.36570579996307739</v>
      </c>
      <c r="M82" s="60">
        <f t="shared" si="7"/>
        <v>1.0888988400804767</v>
      </c>
    </row>
    <row r="83" spans="1:13" ht="12.75" customHeight="1" x14ac:dyDescent="0.2">
      <c r="A83" s="46" t="s">
        <v>1192</v>
      </c>
      <c r="B83" s="46" t="s">
        <v>765</v>
      </c>
      <c r="C83" s="73">
        <v>0.12631460999999999</v>
      </c>
      <c r="D83" s="73">
        <v>6.7405E-3</v>
      </c>
      <c r="E83" s="74">
        <f t="shared" si="4"/>
        <v>17.739649877605519</v>
      </c>
      <c r="F83" s="60">
        <f t="shared" si="5"/>
        <v>4.0638099984315697E-4</v>
      </c>
      <c r="G83" s="47">
        <v>0.74462601000000006</v>
      </c>
      <c r="H83" s="121">
        <v>269.245272727273</v>
      </c>
      <c r="I83" s="127"/>
      <c r="J83" s="73">
        <v>0</v>
      </c>
      <c r="K83" s="73">
        <v>4.79716E-3</v>
      </c>
      <c r="L83" s="74">
        <f t="shared" si="6"/>
        <v>-1</v>
      </c>
      <c r="M83" s="60">
        <f t="shared" si="7"/>
        <v>0</v>
      </c>
    </row>
    <row r="84" spans="1:13" ht="12.75" customHeight="1" x14ac:dyDescent="0.2">
      <c r="A84" s="46" t="s">
        <v>1404</v>
      </c>
      <c r="B84" s="46" t="s">
        <v>1405</v>
      </c>
      <c r="C84" s="73">
        <v>0.12390488000000001</v>
      </c>
      <c r="D84" s="73">
        <v>3.4664199999999999E-2</v>
      </c>
      <c r="E84" s="74">
        <f t="shared" si="4"/>
        <v>2.5744335654652355</v>
      </c>
      <c r="F84" s="60">
        <f t="shared" si="5"/>
        <v>3.9862838526633136E-4</v>
      </c>
      <c r="G84" s="47">
        <v>0.68369123700000001</v>
      </c>
      <c r="H84" s="121">
        <v>80.893900000000002</v>
      </c>
      <c r="I84" s="127"/>
      <c r="J84" s="73">
        <v>0.15021403</v>
      </c>
      <c r="K84" s="73">
        <v>0.11526947999999999</v>
      </c>
      <c r="L84" s="74">
        <f t="shared" si="6"/>
        <v>0.30315526711840812</v>
      </c>
      <c r="M84" s="60">
        <f t="shared" si="7"/>
        <v>1.2123334448167011</v>
      </c>
    </row>
    <row r="85" spans="1:13" ht="12.75" customHeight="1" x14ac:dyDescent="0.2">
      <c r="A85" s="46" t="s">
        <v>1201</v>
      </c>
      <c r="B85" s="46" t="s">
        <v>722</v>
      </c>
      <c r="C85" s="73">
        <v>0.12205988000000001</v>
      </c>
      <c r="D85" s="73">
        <v>0.11446299</v>
      </c>
      <c r="E85" s="74">
        <f t="shared" si="4"/>
        <v>6.6369837097563167E-2</v>
      </c>
      <c r="F85" s="60">
        <f t="shared" si="5"/>
        <v>3.9269262736223284E-4</v>
      </c>
      <c r="G85" s="47">
        <v>3.8445960699999997</v>
      </c>
      <c r="H85" s="121">
        <v>266.38754545454498</v>
      </c>
      <c r="I85" s="127"/>
      <c r="J85" s="73">
        <v>0</v>
      </c>
      <c r="K85" s="73"/>
      <c r="L85" s="74" t="str">
        <f t="shared" si="6"/>
        <v/>
      </c>
      <c r="M85" s="60">
        <f t="shared" si="7"/>
        <v>0</v>
      </c>
    </row>
    <row r="86" spans="1:13" ht="12.75" customHeight="1" x14ac:dyDescent="0.2">
      <c r="A86" s="46" t="s">
        <v>877</v>
      </c>
      <c r="B86" s="46" t="s">
        <v>746</v>
      </c>
      <c r="C86" s="73">
        <v>0.11565336500000001</v>
      </c>
      <c r="D86" s="73">
        <v>0.25422345099999999</v>
      </c>
      <c r="E86" s="74">
        <f t="shared" si="4"/>
        <v>-0.54507200439191572</v>
      </c>
      <c r="F86" s="60">
        <f t="shared" si="5"/>
        <v>3.7208150430045726E-4</v>
      </c>
      <c r="G86" s="47">
        <v>21.352612300000001</v>
      </c>
      <c r="H86" s="121">
        <v>142.705227272727</v>
      </c>
      <c r="I86" s="127"/>
      <c r="J86" s="73">
        <v>1.4625E-3</v>
      </c>
      <c r="K86" s="73">
        <v>1.160803E-2</v>
      </c>
      <c r="L86" s="74">
        <f t="shared" si="6"/>
        <v>-0.87400962954092987</v>
      </c>
      <c r="M86" s="60">
        <f t="shared" si="7"/>
        <v>1.2645546456862711E-2</v>
      </c>
    </row>
    <row r="87" spans="1:13" ht="12.75" customHeight="1" x14ac:dyDescent="0.2">
      <c r="A87" s="46" t="s">
        <v>1531</v>
      </c>
      <c r="B87" s="46" t="s">
        <v>1532</v>
      </c>
      <c r="C87" s="73">
        <v>0.11157085</v>
      </c>
      <c r="D87" s="73">
        <v>0.13273370000000001</v>
      </c>
      <c r="E87" s="74">
        <f t="shared" si="4"/>
        <v>-0.15943840938661402</v>
      </c>
      <c r="F87" s="60">
        <f t="shared" si="5"/>
        <v>3.5894718414877655E-4</v>
      </c>
      <c r="G87" s="47">
        <v>5.4481348700000005</v>
      </c>
      <c r="H87" s="121">
        <v>54.640227272727302</v>
      </c>
      <c r="I87" s="127"/>
      <c r="J87" s="73">
        <v>0.23513176000000002</v>
      </c>
      <c r="K87" s="73">
        <v>0.37504152000000002</v>
      </c>
      <c r="L87" s="74">
        <f t="shared" si="6"/>
        <v>-0.37305138908353397</v>
      </c>
      <c r="M87" s="60">
        <f t="shared" si="7"/>
        <v>2.1074658837859532</v>
      </c>
    </row>
    <row r="88" spans="1:13" ht="12.75" customHeight="1" x14ac:dyDescent="0.2">
      <c r="A88" s="46" t="s">
        <v>1527</v>
      </c>
      <c r="B88" s="46" t="s">
        <v>1528</v>
      </c>
      <c r="C88" s="73">
        <v>9.4547249999999999E-2</v>
      </c>
      <c r="D88" s="73">
        <v>0.15181500000000001</v>
      </c>
      <c r="E88" s="74">
        <f t="shared" si="4"/>
        <v>-0.37722063037249287</v>
      </c>
      <c r="F88" s="60">
        <f t="shared" si="5"/>
        <v>3.041786376684449E-4</v>
      </c>
      <c r="G88" s="47">
        <v>7.5035034200000004</v>
      </c>
      <c r="H88" s="121">
        <v>70.441409090909104</v>
      </c>
      <c r="I88" s="127"/>
      <c r="J88" s="73">
        <v>8.6790000000000006E-2</v>
      </c>
      <c r="K88" s="73">
        <v>2.3640000000000001E-2</v>
      </c>
      <c r="L88" s="74">
        <f t="shared" si="6"/>
        <v>2.671319796954315</v>
      </c>
      <c r="M88" s="60">
        <f t="shared" si="7"/>
        <v>0.91795372155192256</v>
      </c>
    </row>
    <row r="89" spans="1:13" ht="12.75" customHeight="1" x14ac:dyDescent="0.2">
      <c r="A89" s="46" t="s">
        <v>1199</v>
      </c>
      <c r="B89" s="46" t="s">
        <v>796</v>
      </c>
      <c r="C89" s="73">
        <v>9.3778520000000004E-2</v>
      </c>
      <c r="D89" s="73">
        <v>0.37349184000000002</v>
      </c>
      <c r="E89" s="74">
        <f t="shared" si="4"/>
        <v>-0.74891413959673114</v>
      </c>
      <c r="F89" s="60">
        <f t="shared" si="5"/>
        <v>3.0170546955266296E-4</v>
      </c>
      <c r="G89" s="47">
        <v>0.71272544999999998</v>
      </c>
      <c r="H89" s="121">
        <v>184.997045454545</v>
      </c>
      <c r="I89" s="127"/>
      <c r="J89" s="73">
        <v>0</v>
      </c>
      <c r="K89" s="73"/>
      <c r="L89" s="74" t="str">
        <f t="shared" si="6"/>
        <v/>
      </c>
      <c r="M89" s="60">
        <f t="shared" si="7"/>
        <v>0</v>
      </c>
    </row>
    <row r="90" spans="1:13" ht="12.75" customHeight="1" x14ac:dyDescent="0.2">
      <c r="A90" s="46" t="s">
        <v>1529</v>
      </c>
      <c r="B90" s="46" t="s">
        <v>1530</v>
      </c>
      <c r="C90" s="73">
        <v>9.1430600000000001E-2</v>
      </c>
      <c r="D90" s="73">
        <v>3.6600000000000001E-4</v>
      </c>
      <c r="E90" s="74" t="str">
        <f t="shared" si="4"/>
        <v/>
      </c>
      <c r="F90" s="60">
        <f t="shared" si="5"/>
        <v>2.9415171090865696E-4</v>
      </c>
      <c r="G90" s="47">
        <v>0.74927849000000002</v>
      </c>
      <c r="H90" s="121">
        <v>54.480909090909101</v>
      </c>
      <c r="I90" s="127"/>
      <c r="J90" s="73">
        <v>0</v>
      </c>
      <c r="K90" s="73">
        <v>3.6675E-4</v>
      </c>
      <c r="L90" s="74">
        <f t="shared" si="6"/>
        <v>-1</v>
      </c>
      <c r="M90" s="60">
        <f t="shared" si="7"/>
        <v>0</v>
      </c>
    </row>
    <row r="91" spans="1:13" ht="12.75" customHeight="1" x14ac:dyDescent="0.2">
      <c r="A91" s="46" t="s">
        <v>1802</v>
      </c>
      <c r="B91" s="46" t="s">
        <v>1803</v>
      </c>
      <c r="C91" s="73">
        <v>9.0394795E-2</v>
      </c>
      <c r="D91" s="73">
        <v>2.6042394999999999E-2</v>
      </c>
      <c r="E91" s="74">
        <f t="shared" si="4"/>
        <v>2.4710630493086372</v>
      </c>
      <c r="F91" s="60">
        <f t="shared" si="5"/>
        <v>2.9081930564261104E-4</v>
      </c>
      <c r="G91" s="47">
        <v>2.1589058199999998</v>
      </c>
      <c r="H91" s="121">
        <v>115.923</v>
      </c>
      <c r="I91" s="127"/>
      <c r="J91" s="73">
        <v>3.6962600000000003E-3</v>
      </c>
      <c r="K91" s="73">
        <v>2.4077580000000001E-2</v>
      </c>
      <c r="L91" s="74">
        <f t="shared" si="6"/>
        <v>-0.84648540260275329</v>
      </c>
      <c r="M91" s="60">
        <f t="shared" si="7"/>
        <v>4.0890186210389659E-2</v>
      </c>
    </row>
    <row r="92" spans="1:13" ht="12.75" customHeight="1" x14ac:dyDescent="0.2">
      <c r="A92" s="46" t="s">
        <v>1412</v>
      </c>
      <c r="B92" s="46" t="s">
        <v>1413</v>
      </c>
      <c r="C92" s="73">
        <v>8.9489669999999993E-2</v>
      </c>
      <c r="D92" s="73">
        <v>0.17791123</v>
      </c>
      <c r="E92" s="74">
        <f t="shared" si="4"/>
        <v>-0.49699819398696754</v>
      </c>
      <c r="F92" s="60">
        <f t="shared" si="5"/>
        <v>2.8790732576567486E-4</v>
      </c>
      <c r="G92" s="47">
        <v>0.44608695199999998</v>
      </c>
      <c r="H92" s="121">
        <v>169.993333333333</v>
      </c>
      <c r="I92" s="127"/>
      <c r="J92" s="73">
        <v>0.11707313000000001</v>
      </c>
      <c r="K92" s="73">
        <v>5.8869310000000001E-2</v>
      </c>
      <c r="L92" s="74">
        <f t="shared" si="6"/>
        <v>0.98869546797813679</v>
      </c>
      <c r="M92" s="60">
        <f t="shared" si="7"/>
        <v>1.3082306594716464</v>
      </c>
    </row>
    <row r="93" spans="1:13" ht="12.75" customHeight="1" x14ac:dyDescent="0.2">
      <c r="A93" s="46" t="s">
        <v>1541</v>
      </c>
      <c r="B93" s="46" t="s">
        <v>1542</v>
      </c>
      <c r="C93" s="73">
        <v>7.9576225E-2</v>
      </c>
      <c r="D93" s="73">
        <v>3.8943120000000005E-2</v>
      </c>
      <c r="E93" s="74">
        <f t="shared" si="4"/>
        <v>1.0433962404655812</v>
      </c>
      <c r="F93" s="60">
        <f t="shared" si="5"/>
        <v>2.5601366207158482E-4</v>
      </c>
      <c r="G93" s="47">
        <v>2.2776368499999999</v>
      </c>
      <c r="H93" s="121">
        <v>87.058590909090896</v>
      </c>
      <c r="I93" s="127"/>
      <c r="J93" s="73">
        <v>0.14551323000000002</v>
      </c>
      <c r="K93" s="73">
        <v>0.16900820000000003</v>
      </c>
      <c r="L93" s="74">
        <f t="shared" si="6"/>
        <v>-0.13901674593303759</v>
      </c>
      <c r="M93" s="60">
        <f t="shared" si="7"/>
        <v>1.8286018217124527</v>
      </c>
    </row>
    <row r="94" spans="1:13" ht="12.75" customHeight="1" x14ac:dyDescent="0.2">
      <c r="A94" s="46" t="s">
        <v>874</v>
      </c>
      <c r="B94" s="46" t="s">
        <v>741</v>
      </c>
      <c r="C94" s="73">
        <v>7.9327824999999991E-2</v>
      </c>
      <c r="D94" s="73">
        <v>0.61576921499999993</v>
      </c>
      <c r="E94" s="74">
        <f t="shared" si="4"/>
        <v>-0.87117279807500614</v>
      </c>
      <c r="F94" s="60">
        <f t="shared" si="5"/>
        <v>2.5521450637327689E-4</v>
      </c>
      <c r="G94" s="47">
        <v>17.005077</v>
      </c>
      <c r="H94" s="121">
        <v>66.3273181818182</v>
      </c>
      <c r="I94" s="127"/>
      <c r="J94" s="73">
        <v>4.1912419999999999E-2</v>
      </c>
      <c r="K94" s="73">
        <v>5.0475360000000004E-2</v>
      </c>
      <c r="L94" s="74">
        <f t="shared" si="6"/>
        <v>-0.16964594209927386</v>
      </c>
      <c r="M94" s="60">
        <f t="shared" si="7"/>
        <v>0.52834449954981122</v>
      </c>
    </row>
    <row r="95" spans="1:13" ht="12.75" customHeight="1" x14ac:dyDescent="0.2">
      <c r="A95" s="46" t="s">
        <v>1200</v>
      </c>
      <c r="B95" s="46" t="s">
        <v>807</v>
      </c>
      <c r="C95" s="73">
        <v>7.6377300000000009E-2</v>
      </c>
      <c r="D95" s="73">
        <v>8.0108760000000001E-2</v>
      </c>
      <c r="E95" s="74">
        <f t="shared" si="4"/>
        <v>-4.6579924592516364E-2</v>
      </c>
      <c r="F95" s="60">
        <f t="shared" si="5"/>
        <v>2.4572203911582958E-4</v>
      </c>
      <c r="G95" s="47">
        <v>0.96103558</v>
      </c>
      <c r="H95" s="121">
        <v>213.202181818182</v>
      </c>
      <c r="I95" s="127"/>
      <c r="J95" s="73">
        <v>0</v>
      </c>
      <c r="K95" s="73"/>
      <c r="L95" s="74" t="str">
        <f t="shared" si="6"/>
        <v/>
      </c>
      <c r="M95" s="60">
        <f t="shared" si="7"/>
        <v>0</v>
      </c>
    </row>
    <row r="96" spans="1:13" ht="12.75" customHeight="1" x14ac:dyDescent="0.2">
      <c r="A96" s="46" t="s">
        <v>1177</v>
      </c>
      <c r="B96" s="46" t="s">
        <v>783</v>
      </c>
      <c r="C96" s="73">
        <v>7.2107550000000006E-2</v>
      </c>
      <c r="D96" s="73">
        <v>1.7526730000000001E-2</v>
      </c>
      <c r="E96" s="74">
        <f t="shared" si="4"/>
        <v>3.1141473623431182</v>
      </c>
      <c r="F96" s="60">
        <f t="shared" si="5"/>
        <v>2.3198534409630398E-4</v>
      </c>
      <c r="G96" s="47">
        <v>0.49472733000000002</v>
      </c>
      <c r="H96" s="121">
        <v>320.21272727272702</v>
      </c>
      <c r="I96" s="127"/>
      <c r="J96" s="73">
        <v>0</v>
      </c>
      <c r="K96" s="73"/>
      <c r="L96" s="74" t="str">
        <f t="shared" si="6"/>
        <v/>
      </c>
      <c r="M96" s="60">
        <f t="shared" si="7"/>
        <v>0</v>
      </c>
    </row>
    <row r="97" spans="1:13" ht="12.75" customHeight="1" x14ac:dyDescent="0.2">
      <c r="A97" s="46" t="s">
        <v>1180</v>
      </c>
      <c r="B97" s="46" t="s">
        <v>743</v>
      </c>
      <c r="C97" s="73">
        <v>7.0602270000000009E-2</v>
      </c>
      <c r="D97" s="73">
        <v>1.5109918E-2</v>
      </c>
      <c r="E97" s="74">
        <f t="shared" si="4"/>
        <v>3.6725779716342606</v>
      </c>
      <c r="F97" s="60">
        <f t="shared" si="5"/>
        <v>2.2714253777766905E-4</v>
      </c>
      <c r="G97" s="47">
        <v>0.89313930000000008</v>
      </c>
      <c r="H97" s="121">
        <v>500.216772727273</v>
      </c>
      <c r="I97" s="127"/>
      <c r="J97" s="73">
        <v>1.90014E-3</v>
      </c>
      <c r="K97" s="73">
        <v>7.16666E-3</v>
      </c>
      <c r="L97" s="74">
        <f t="shared" si="6"/>
        <v>-0.73486393940831574</v>
      </c>
      <c r="M97" s="60">
        <f t="shared" si="7"/>
        <v>2.6913298963333613E-2</v>
      </c>
    </row>
    <row r="98" spans="1:13" ht="12.75" customHeight="1" x14ac:dyDescent="0.2">
      <c r="A98" s="46" t="s">
        <v>1184</v>
      </c>
      <c r="B98" s="46" t="s">
        <v>740</v>
      </c>
      <c r="C98" s="73">
        <v>7.0569760999999995E-2</v>
      </c>
      <c r="D98" s="73">
        <v>0.18101320499999998</v>
      </c>
      <c r="E98" s="74">
        <f t="shared" si="4"/>
        <v>-0.61014026020919299</v>
      </c>
      <c r="F98" s="60">
        <f t="shared" si="5"/>
        <v>2.270379494016775E-4</v>
      </c>
      <c r="G98" s="47">
        <v>6.6857522400000002</v>
      </c>
      <c r="H98" s="121">
        <v>242.44436363636399</v>
      </c>
      <c r="I98" s="127"/>
      <c r="J98" s="73">
        <v>4.9639500000000003E-2</v>
      </c>
      <c r="K98" s="73">
        <v>0.10226826</v>
      </c>
      <c r="L98" s="74">
        <f t="shared" si="6"/>
        <v>-0.51461479837439295</v>
      </c>
      <c r="M98" s="60">
        <f t="shared" si="7"/>
        <v>0.70341034596957197</v>
      </c>
    </row>
    <row r="99" spans="1:13" ht="12.75" customHeight="1" x14ac:dyDescent="0.2">
      <c r="A99" s="46" t="s">
        <v>1186</v>
      </c>
      <c r="B99" s="46" t="s">
        <v>729</v>
      </c>
      <c r="C99" s="73">
        <v>6.8562100000000001E-2</v>
      </c>
      <c r="D99" s="73">
        <v>0.24469853</v>
      </c>
      <c r="E99" s="74">
        <f t="shared" si="4"/>
        <v>-0.71980992284669632</v>
      </c>
      <c r="F99" s="60">
        <f t="shared" si="5"/>
        <v>2.2057887642091851E-4</v>
      </c>
      <c r="G99" s="47">
        <v>1.5752643700000002</v>
      </c>
      <c r="H99" s="121">
        <v>167.12700000000001</v>
      </c>
      <c r="I99" s="127"/>
      <c r="J99" s="73">
        <v>0</v>
      </c>
      <c r="K99" s="73"/>
      <c r="L99" s="74" t="str">
        <f t="shared" si="6"/>
        <v/>
      </c>
      <c r="M99" s="60">
        <f t="shared" si="7"/>
        <v>0</v>
      </c>
    </row>
    <row r="100" spans="1:13" ht="12.75" customHeight="1" x14ac:dyDescent="0.2">
      <c r="A100" s="46" t="s">
        <v>1205</v>
      </c>
      <c r="B100" s="46" t="s">
        <v>797</v>
      </c>
      <c r="C100" s="73">
        <v>6.8143449999999994E-2</v>
      </c>
      <c r="D100" s="73">
        <v>0.13618123000000001</v>
      </c>
      <c r="E100" s="74">
        <f t="shared" si="4"/>
        <v>-0.49961202435901053</v>
      </c>
      <c r="F100" s="60">
        <f t="shared" si="5"/>
        <v>2.1923199021682587E-4</v>
      </c>
      <c r="G100" s="47">
        <v>1.24791352</v>
      </c>
      <c r="H100" s="121">
        <v>184.45231818181799</v>
      </c>
      <c r="I100" s="127"/>
      <c r="J100" s="73">
        <v>0</v>
      </c>
      <c r="K100" s="73"/>
      <c r="L100" s="74" t="str">
        <f t="shared" si="6"/>
        <v/>
      </c>
      <c r="M100" s="60">
        <f t="shared" si="7"/>
        <v>0</v>
      </c>
    </row>
    <row r="101" spans="1:13" ht="12.75" customHeight="1" x14ac:dyDescent="0.2">
      <c r="A101" s="46" t="s">
        <v>1172</v>
      </c>
      <c r="B101" s="46" t="s">
        <v>750</v>
      </c>
      <c r="C101" s="73">
        <v>6.4194046000000005E-2</v>
      </c>
      <c r="D101" s="73">
        <v>5.4048404000000001E-2</v>
      </c>
      <c r="E101" s="74">
        <f t="shared" si="4"/>
        <v>0.18771399799335442</v>
      </c>
      <c r="F101" s="60">
        <f t="shared" si="5"/>
        <v>2.0652591649895143E-4</v>
      </c>
      <c r="G101" s="47">
        <v>4.38936496</v>
      </c>
      <c r="H101" s="121">
        <v>589.63427272727301</v>
      </c>
      <c r="I101" s="127"/>
      <c r="J101" s="73">
        <v>0</v>
      </c>
      <c r="K101" s="73">
        <v>6.9494999999999999E-3</v>
      </c>
      <c r="L101" s="74">
        <f t="shared" si="6"/>
        <v>-1</v>
      </c>
      <c r="M101" s="60">
        <f t="shared" si="7"/>
        <v>0</v>
      </c>
    </row>
    <row r="102" spans="1:13" ht="12.75" customHeight="1" x14ac:dyDescent="0.2">
      <c r="A102" s="46" t="s">
        <v>887</v>
      </c>
      <c r="B102" s="46" t="s">
        <v>760</v>
      </c>
      <c r="C102" s="73">
        <v>5.9399985000000002E-2</v>
      </c>
      <c r="D102" s="73">
        <v>3.6229300000000006E-2</v>
      </c>
      <c r="E102" s="74">
        <f t="shared" si="4"/>
        <v>0.63955651917094714</v>
      </c>
      <c r="F102" s="60">
        <f t="shared" si="5"/>
        <v>1.9110240133717333E-4</v>
      </c>
      <c r="G102" s="47">
        <v>1.3553872199999999</v>
      </c>
      <c r="H102" s="121">
        <v>423.58754545454502</v>
      </c>
      <c r="I102" s="127"/>
      <c r="J102" s="73">
        <v>0</v>
      </c>
      <c r="K102" s="73">
        <v>9.923040000000001E-3</v>
      </c>
      <c r="L102" s="74">
        <f t="shared" si="6"/>
        <v>-1</v>
      </c>
      <c r="M102" s="60">
        <f t="shared" si="7"/>
        <v>0</v>
      </c>
    </row>
    <row r="103" spans="1:13" ht="12.75" customHeight="1" x14ac:dyDescent="0.2">
      <c r="A103" s="46" t="s">
        <v>819</v>
      </c>
      <c r="B103" s="46" t="s">
        <v>700</v>
      </c>
      <c r="C103" s="73">
        <v>4.8111419999999995E-2</v>
      </c>
      <c r="D103" s="73">
        <v>0.10355585</v>
      </c>
      <c r="E103" s="74">
        <f t="shared" si="4"/>
        <v>-0.53540606349134312</v>
      </c>
      <c r="F103" s="60">
        <f t="shared" si="5"/>
        <v>1.5478468376282093E-4</v>
      </c>
      <c r="G103" s="47">
        <v>66.886518969999997</v>
      </c>
      <c r="H103" s="121">
        <v>56.673999999999999</v>
      </c>
      <c r="I103" s="127"/>
      <c r="J103" s="73">
        <v>3.8644669999999999E-2</v>
      </c>
      <c r="K103" s="73">
        <v>1.45952583</v>
      </c>
      <c r="L103" s="74">
        <f t="shared" si="6"/>
        <v>-0.97352244872569338</v>
      </c>
      <c r="M103" s="60">
        <f t="shared" si="7"/>
        <v>0.80323278755854643</v>
      </c>
    </row>
    <row r="104" spans="1:13" ht="12.75" customHeight="1" x14ac:dyDescent="0.2">
      <c r="A104" s="46" t="s">
        <v>1278</v>
      </c>
      <c r="B104" s="46" t="s">
        <v>1286</v>
      </c>
      <c r="C104" s="73">
        <v>4.7677820000000003E-2</v>
      </c>
      <c r="D104" s="73">
        <v>2.7363999999999999E-3</v>
      </c>
      <c r="E104" s="74">
        <f t="shared" si="4"/>
        <v>16.423556497588073</v>
      </c>
      <c r="F104" s="60">
        <f t="shared" si="5"/>
        <v>1.5338970022503391E-4</v>
      </c>
      <c r="G104" s="47">
        <v>0.156198851</v>
      </c>
      <c r="H104" s="121">
        <v>39.999727272727299</v>
      </c>
      <c r="I104" s="127"/>
      <c r="J104" s="73">
        <v>0</v>
      </c>
      <c r="K104" s="73"/>
      <c r="L104" s="74" t="str">
        <f t="shared" si="6"/>
        <v/>
      </c>
      <c r="M104" s="60">
        <f t="shared" si="7"/>
        <v>0</v>
      </c>
    </row>
    <row r="105" spans="1:13" ht="12.75" customHeight="1" x14ac:dyDescent="0.2">
      <c r="A105" s="46" t="s">
        <v>831</v>
      </c>
      <c r="B105" s="46" t="s">
        <v>718</v>
      </c>
      <c r="C105" s="73">
        <v>4.5747214999999994E-2</v>
      </c>
      <c r="D105" s="73">
        <v>3.9302499999999997E-2</v>
      </c>
      <c r="E105" s="74">
        <f t="shared" si="4"/>
        <v>0.16397722791171043</v>
      </c>
      <c r="F105" s="60">
        <f t="shared" si="5"/>
        <v>1.4717853280582402E-4</v>
      </c>
      <c r="G105" s="47">
        <v>4.1810277000000005</v>
      </c>
      <c r="H105" s="121">
        <v>555.81068181818205</v>
      </c>
      <c r="I105" s="127"/>
      <c r="J105" s="73">
        <v>4.2422200000000005E-3</v>
      </c>
      <c r="K105" s="73"/>
      <c r="L105" s="74" t="str">
        <f t="shared" si="6"/>
        <v/>
      </c>
      <c r="M105" s="60">
        <f t="shared" si="7"/>
        <v>9.2731765201444522E-2</v>
      </c>
    </row>
    <row r="106" spans="1:13" ht="12.75" customHeight="1" x14ac:dyDescent="0.2">
      <c r="A106" s="46" t="s">
        <v>1463</v>
      </c>
      <c r="B106" s="46" t="s">
        <v>1464</v>
      </c>
      <c r="C106" s="73">
        <v>4.3653850000000001E-2</v>
      </c>
      <c r="D106" s="73">
        <v>2.8263200000000002E-3</v>
      </c>
      <c r="E106" s="74">
        <f t="shared" si="4"/>
        <v>14.445473265589175</v>
      </c>
      <c r="F106" s="60">
        <f t="shared" si="5"/>
        <v>1.4044373180587108E-4</v>
      </c>
      <c r="G106" s="47">
        <v>0.36476451100000001</v>
      </c>
      <c r="H106" s="121">
        <v>79.935954545454507</v>
      </c>
      <c r="I106" s="127"/>
      <c r="J106" s="73">
        <v>7.0419999999999996E-2</v>
      </c>
      <c r="K106" s="73">
        <v>8.3102999999999996E-2</v>
      </c>
      <c r="L106" s="74">
        <f t="shared" si="6"/>
        <v>-0.15261783569786891</v>
      </c>
      <c r="M106" s="60">
        <f t="shared" si="7"/>
        <v>1.6131452323220059</v>
      </c>
    </row>
    <row r="107" spans="1:13" ht="12.75" customHeight="1" x14ac:dyDescent="0.2">
      <c r="A107" s="46" t="s">
        <v>1176</v>
      </c>
      <c r="B107" s="46" t="s">
        <v>794</v>
      </c>
      <c r="C107" s="73">
        <v>4.1814320000000002E-2</v>
      </c>
      <c r="D107" s="73">
        <v>0.17262132500000002</v>
      </c>
      <c r="E107" s="74">
        <f t="shared" si="4"/>
        <v>-0.75776851440573756</v>
      </c>
      <c r="F107" s="60">
        <f t="shared" si="5"/>
        <v>1.3452557205664267E-4</v>
      </c>
      <c r="G107" s="47">
        <v>4.4334451900000005</v>
      </c>
      <c r="H107" s="121">
        <v>172.84686363636399</v>
      </c>
      <c r="I107" s="127"/>
      <c r="J107" s="73">
        <v>5.9869930000000002E-2</v>
      </c>
      <c r="K107" s="73">
        <v>8.354528E-2</v>
      </c>
      <c r="L107" s="74">
        <f t="shared" si="6"/>
        <v>-0.28338345385879371</v>
      </c>
      <c r="M107" s="60">
        <f t="shared" si="7"/>
        <v>1.4318044631599891</v>
      </c>
    </row>
    <row r="108" spans="1:13" ht="12.75" customHeight="1" x14ac:dyDescent="0.2">
      <c r="A108" s="46" t="s">
        <v>1194</v>
      </c>
      <c r="B108" s="46" t="s">
        <v>793</v>
      </c>
      <c r="C108" s="73">
        <v>4.1030989999999996E-2</v>
      </c>
      <c r="D108" s="73">
        <v>0.2428283</v>
      </c>
      <c r="E108" s="74">
        <f t="shared" si="4"/>
        <v>-0.83102879689064246</v>
      </c>
      <c r="F108" s="60">
        <f t="shared" si="5"/>
        <v>1.3200543263170093E-4</v>
      </c>
      <c r="G108" s="47">
        <v>0.39731542999999997</v>
      </c>
      <c r="H108" s="121">
        <v>97.878818181818204</v>
      </c>
      <c r="I108" s="127"/>
      <c r="J108" s="73">
        <v>6.7190699999999997E-3</v>
      </c>
      <c r="K108" s="73">
        <v>2.0341400000000003E-3</v>
      </c>
      <c r="L108" s="74">
        <f t="shared" si="6"/>
        <v>2.3031502256481851</v>
      </c>
      <c r="M108" s="60">
        <f t="shared" si="7"/>
        <v>0.16375598054056215</v>
      </c>
    </row>
    <row r="109" spans="1:13" ht="12.75" customHeight="1" x14ac:dyDescent="0.2">
      <c r="A109" s="46" t="s">
        <v>895</v>
      </c>
      <c r="B109" s="46" t="s">
        <v>771</v>
      </c>
      <c r="C109" s="73">
        <v>3.8807790000000002E-2</v>
      </c>
      <c r="D109" s="73">
        <v>3.4120607000000004E-2</v>
      </c>
      <c r="E109" s="74">
        <f t="shared" si="4"/>
        <v>0.13737103211557744</v>
      </c>
      <c r="F109" s="60">
        <f t="shared" si="5"/>
        <v>1.2485292478758611E-4</v>
      </c>
      <c r="G109" s="47">
        <v>4.2676255199999993</v>
      </c>
      <c r="H109" s="121">
        <v>65.452545454545501</v>
      </c>
      <c r="I109" s="127"/>
      <c r="J109" s="73">
        <v>0</v>
      </c>
      <c r="K109" s="73">
        <v>1.6946349999999999E-2</v>
      </c>
      <c r="L109" s="74">
        <f t="shared" si="6"/>
        <v>-1</v>
      </c>
      <c r="M109" s="60">
        <f t="shared" si="7"/>
        <v>0</v>
      </c>
    </row>
    <row r="110" spans="1:13" ht="12.75" customHeight="1" x14ac:dyDescent="0.2">
      <c r="A110" s="46" t="s">
        <v>879</v>
      </c>
      <c r="B110" s="46" t="s">
        <v>749</v>
      </c>
      <c r="C110" s="73">
        <v>3.6799999999999999E-2</v>
      </c>
      <c r="D110" s="73">
        <v>0.56930499999999995</v>
      </c>
      <c r="E110" s="74">
        <f t="shared" si="4"/>
        <v>-0.93535978078534354</v>
      </c>
      <c r="F110" s="60">
        <f t="shared" si="5"/>
        <v>1.1839343678635573E-4</v>
      </c>
      <c r="G110" s="47">
        <v>10.52702408</v>
      </c>
      <c r="H110" s="121">
        <v>89.645181818181797</v>
      </c>
      <c r="I110" s="127"/>
      <c r="J110" s="73">
        <v>0</v>
      </c>
      <c r="K110" s="73">
        <v>1.0204561599999999</v>
      </c>
      <c r="L110" s="74">
        <f t="shared" si="6"/>
        <v>-1</v>
      </c>
      <c r="M110" s="60">
        <f t="shared" si="7"/>
        <v>0</v>
      </c>
    </row>
    <row r="111" spans="1:13" ht="12.75" customHeight="1" x14ac:dyDescent="0.2">
      <c r="A111" s="46" t="s">
        <v>876</v>
      </c>
      <c r="B111" s="46" t="s">
        <v>745</v>
      </c>
      <c r="C111" s="73">
        <v>3.605589E-2</v>
      </c>
      <c r="D111" s="73">
        <v>3.0635419999999997E-2</v>
      </c>
      <c r="E111" s="74">
        <f t="shared" si="4"/>
        <v>0.17693473763375867</v>
      </c>
      <c r="F111" s="60">
        <f t="shared" si="5"/>
        <v>1.1599947645355423E-4</v>
      </c>
      <c r="G111" s="47">
        <v>0.85190884</v>
      </c>
      <c r="H111" s="121">
        <v>524.06818181818198</v>
      </c>
      <c r="I111" s="127"/>
      <c r="J111" s="73">
        <v>0</v>
      </c>
      <c r="K111" s="73"/>
      <c r="L111" s="74" t="str">
        <f t="shared" si="6"/>
        <v/>
      </c>
      <c r="M111" s="60">
        <f t="shared" si="7"/>
        <v>0</v>
      </c>
    </row>
    <row r="112" spans="1:13" ht="12.75" customHeight="1" x14ac:dyDescent="0.2">
      <c r="A112" s="46" t="s">
        <v>885</v>
      </c>
      <c r="B112" s="46" t="s">
        <v>757</v>
      </c>
      <c r="C112" s="73">
        <v>3.50754E-2</v>
      </c>
      <c r="D112" s="73">
        <v>6.8835499999999994E-2</v>
      </c>
      <c r="E112" s="74">
        <f t="shared" si="4"/>
        <v>-0.49044606344110231</v>
      </c>
      <c r="F112" s="60">
        <f t="shared" si="5"/>
        <v>1.1284503132217777E-4</v>
      </c>
      <c r="G112" s="47">
        <v>4.1063098799999995</v>
      </c>
      <c r="H112" s="121">
        <v>50.4286363636364</v>
      </c>
      <c r="I112" s="127"/>
      <c r="J112" s="73">
        <v>2.9669999999999998E-2</v>
      </c>
      <c r="K112" s="73">
        <v>3.4614269999999996E-2</v>
      </c>
      <c r="L112" s="74">
        <f t="shared" si="6"/>
        <v>-0.14283906608459451</v>
      </c>
      <c r="M112" s="60">
        <f t="shared" si="7"/>
        <v>0.84589199267862947</v>
      </c>
    </row>
    <row r="113" spans="1:13" ht="12.75" customHeight="1" x14ac:dyDescent="0.2">
      <c r="A113" s="46" t="s">
        <v>1535</v>
      </c>
      <c r="B113" s="46" t="s">
        <v>1536</v>
      </c>
      <c r="C113" s="73">
        <v>3.4912495000000002E-2</v>
      </c>
      <c r="D113" s="73">
        <v>0.10675564999999999</v>
      </c>
      <c r="E113" s="74">
        <f t="shared" si="4"/>
        <v>-0.67296817545488219</v>
      </c>
      <c r="F113" s="60">
        <f t="shared" si="5"/>
        <v>1.1232093124555601E-4</v>
      </c>
      <c r="G113" s="47">
        <v>0.24436036999999999</v>
      </c>
      <c r="H113" s="121">
        <v>56.5402272727273</v>
      </c>
      <c r="I113" s="127"/>
      <c r="J113" s="73">
        <v>1.4145E-2</v>
      </c>
      <c r="K113" s="73">
        <v>0.21063279999999998</v>
      </c>
      <c r="L113" s="74">
        <f t="shared" si="6"/>
        <v>-0.93284521688929734</v>
      </c>
      <c r="M113" s="60">
        <f t="shared" si="7"/>
        <v>0.40515580453359173</v>
      </c>
    </row>
    <row r="114" spans="1:13" ht="12.75" customHeight="1" x14ac:dyDescent="0.2">
      <c r="A114" s="46" t="s">
        <v>1471</v>
      </c>
      <c r="B114" s="46" t="s">
        <v>1472</v>
      </c>
      <c r="C114" s="73">
        <v>3.163995E-2</v>
      </c>
      <c r="D114" s="73">
        <v>2.4885400000000002E-2</v>
      </c>
      <c r="E114" s="74">
        <f t="shared" si="4"/>
        <v>0.27142621778231413</v>
      </c>
      <c r="F114" s="60">
        <f t="shared" si="5"/>
        <v>1.0179245707196891E-4</v>
      </c>
      <c r="G114" s="47">
        <v>8.0987089000000012E-2</v>
      </c>
      <c r="H114" s="121">
        <v>79.998909090909095</v>
      </c>
      <c r="I114" s="127"/>
      <c r="J114" s="73">
        <v>3.2975699999999997E-2</v>
      </c>
      <c r="K114" s="73">
        <v>5.2445100000000001E-2</v>
      </c>
      <c r="L114" s="74">
        <f t="shared" si="6"/>
        <v>-0.3712339188980478</v>
      </c>
      <c r="M114" s="60">
        <f t="shared" si="7"/>
        <v>1.0422171969298306</v>
      </c>
    </row>
    <row r="115" spans="1:13" ht="12.75" customHeight="1" x14ac:dyDescent="0.2">
      <c r="A115" s="46" t="s">
        <v>842</v>
      </c>
      <c r="B115" s="46" t="s">
        <v>736</v>
      </c>
      <c r="C115" s="73">
        <v>3.1239400000000001E-2</v>
      </c>
      <c r="D115" s="73">
        <v>0.16459839499999998</v>
      </c>
      <c r="E115" s="74">
        <f t="shared" si="4"/>
        <v>-0.81020835591987395</v>
      </c>
      <c r="F115" s="60">
        <f t="shared" si="5"/>
        <v>1.0050380242238265E-4</v>
      </c>
      <c r="G115" s="47">
        <v>4.3720668899999993</v>
      </c>
      <c r="H115" s="121">
        <v>461.774454545455</v>
      </c>
      <c r="I115" s="127"/>
      <c r="J115" s="73">
        <v>0</v>
      </c>
      <c r="K115" s="73">
        <v>8.2277690000000001E-2</v>
      </c>
      <c r="L115" s="74">
        <f t="shared" si="6"/>
        <v>-1</v>
      </c>
      <c r="M115" s="60">
        <f t="shared" si="7"/>
        <v>0</v>
      </c>
    </row>
    <row r="116" spans="1:13" ht="12.75" customHeight="1" x14ac:dyDescent="0.2">
      <c r="A116" s="46" t="s">
        <v>1116</v>
      </c>
      <c r="B116" s="46" t="s">
        <v>1117</v>
      </c>
      <c r="C116" s="73">
        <v>3.0904620000000001E-2</v>
      </c>
      <c r="D116" s="73">
        <v>2.0951999999999998E-3</v>
      </c>
      <c r="E116" s="74">
        <f t="shared" si="4"/>
        <v>13.75020045819015</v>
      </c>
      <c r="F116" s="60">
        <f t="shared" si="5"/>
        <v>9.9426743868922426E-5</v>
      </c>
      <c r="G116" s="47">
        <v>0.382289237</v>
      </c>
      <c r="H116" s="121">
        <v>39.997318181818201</v>
      </c>
      <c r="I116" s="127"/>
      <c r="J116" s="73">
        <v>0</v>
      </c>
      <c r="K116" s="73"/>
      <c r="L116" s="74" t="str">
        <f t="shared" si="6"/>
        <v/>
      </c>
      <c r="M116" s="60">
        <f t="shared" si="7"/>
        <v>0</v>
      </c>
    </row>
    <row r="117" spans="1:13" ht="12.75" customHeight="1" x14ac:dyDescent="0.2">
      <c r="A117" s="46" t="s">
        <v>821</v>
      </c>
      <c r="B117" s="46" t="s">
        <v>704</v>
      </c>
      <c r="C117" s="73">
        <v>2.887E-2</v>
      </c>
      <c r="D117" s="73">
        <v>2.130224E-2</v>
      </c>
      <c r="E117" s="74">
        <f t="shared" si="4"/>
        <v>0.35525653640180566</v>
      </c>
      <c r="F117" s="60">
        <f t="shared" si="5"/>
        <v>9.2880938044078535E-5</v>
      </c>
      <c r="G117" s="47">
        <v>3.2767033799062197</v>
      </c>
      <c r="H117" s="121">
        <v>103.003</v>
      </c>
      <c r="I117" s="127"/>
      <c r="J117" s="73">
        <v>1.982344225220305</v>
      </c>
      <c r="K117" s="73">
        <v>2.003688E-2</v>
      </c>
      <c r="L117" s="74">
        <f t="shared" si="6"/>
        <v>97.934775534928846</v>
      </c>
      <c r="M117" s="60">
        <f t="shared" si="7"/>
        <v>68.664503817814506</v>
      </c>
    </row>
    <row r="118" spans="1:13" ht="12.75" customHeight="1" x14ac:dyDescent="0.2">
      <c r="A118" s="46" t="s">
        <v>1168</v>
      </c>
      <c r="B118" s="46" t="s">
        <v>1167</v>
      </c>
      <c r="C118" s="73">
        <v>2.8648400000000001E-2</v>
      </c>
      <c r="D118" s="73">
        <v>3.2632E-3</v>
      </c>
      <c r="E118" s="74">
        <f t="shared" si="4"/>
        <v>7.7792351066437853</v>
      </c>
      <c r="F118" s="60">
        <f t="shared" si="5"/>
        <v>9.2168003652995484E-5</v>
      </c>
      <c r="G118" s="47">
        <v>2.6942109300000001</v>
      </c>
      <c r="H118" s="121">
        <v>29.922999999999998</v>
      </c>
      <c r="I118" s="127"/>
      <c r="J118" s="73">
        <v>2.8648400000000001E-2</v>
      </c>
      <c r="K118" s="73">
        <v>1.6132E-3</v>
      </c>
      <c r="L118" s="74">
        <f t="shared" si="6"/>
        <v>16.758740391767915</v>
      </c>
      <c r="M118" s="60">
        <f t="shared" si="7"/>
        <v>1</v>
      </c>
    </row>
    <row r="119" spans="1:13" ht="12.75" customHeight="1" x14ac:dyDescent="0.2">
      <c r="A119" s="46" t="s">
        <v>875</v>
      </c>
      <c r="B119" s="46" t="s">
        <v>744</v>
      </c>
      <c r="C119" s="73">
        <v>2.81823E-2</v>
      </c>
      <c r="D119" s="73">
        <v>2.76706E-3</v>
      </c>
      <c r="E119" s="74">
        <f t="shared" si="4"/>
        <v>9.1849255166133013</v>
      </c>
      <c r="F119" s="60">
        <f t="shared" si="5"/>
        <v>9.066846069413351E-5</v>
      </c>
      <c r="G119" s="47">
        <v>8.0645010799999994</v>
      </c>
      <c r="H119" s="121">
        <v>63.2722727272727</v>
      </c>
      <c r="I119" s="127"/>
      <c r="J119" s="73">
        <v>2.4867500000000001E-2</v>
      </c>
      <c r="K119" s="73"/>
      <c r="L119" s="74" t="str">
        <f t="shared" si="6"/>
        <v/>
      </c>
      <c r="M119" s="60">
        <f t="shared" si="7"/>
        <v>0.88238007543741992</v>
      </c>
    </row>
    <row r="120" spans="1:13" ht="12.75" customHeight="1" x14ac:dyDescent="0.2">
      <c r="A120" s="46" t="s">
        <v>1479</v>
      </c>
      <c r="B120" s="46" t="s">
        <v>1480</v>
      </c>
      <c r="C120" s="73">
        <v>2.6315150000000002E-2</v>
      </c>
      <c r="D120" s="73">
        <v>1.7988000000000001E-2</v>
      </c>
      <c r="E120" s="74">
        <f t="shared" si="4"/>
        <v>0.46292806315321333</v>
      </c>
      <c r="F120" s="60">
        <f t="shared" si="5"/>
        <v>8.4661441523056229E-5</v>
      </c>
      <c r="G120" s="47">
        <v>0.11529261199999999</v>
      </c>
      <c r="H120" s="121">
        <v>266.81331818181798</v>
      </c>
      <c r="I120" s="127"/>
      <c r="J120" s="73">
        <v>1.789027E-2</v>
      </c>
      <c r="K120" s="73">
        <v>3.7412000000000001E-2</v>
      </c>
      <c r="L120" s="74">
        <f t="shared" si="6"/>
        <v>-0.52180396664171924</v>
      </c>
      <c r="M120" s="60">
        <f t="shared" si="7"/>
        <v>0.67984678027676071</v>
      </c>
    </row>
    <row r="121" spans="1:13" ht="12.75" customHeight="1" x14ac:dyDescent="0.2">
      <c r="A121" s="46" t="s">
        <v>1112</v>
      </c>
      <c r="B121" s="46" t="s">
        <v>1113</v>
      </c>
      <c r="C121" s="73">
        <v>2.24992E-2</v>
      </c>
      <c r="D121" s="73">
        <v>7.6275250000000003E-2</v>
      </c>
      <c r="E121" s="74">
        <f t="shared" si="4"/>
        <v>-0.70502620443721908</v>
      </c>
      <c r="F121" s="60">
        <f t="shared" si="5"/>
        <v>7.2384717743031936E-5</v>
      </c>
      <c r="G121" s="47">
        <v>0.31508009799999998</v>
      </c>
      <c r="H121" s="121">
        <v>40.012909090909098</v>
      </c>
      <c r="I121" s="127"/>
      <c r="J121" s="73">
        <v>0</v>
      </c>
      <c r="K121" s="73"/>
      <c r="L121" s="74" t="str">
        <f t="shared" si="6"/>
        <v/>
      </c>
      <c r="M121" s="60">
        <f t="shared" si="7"/>
        <v>0</v>
      </c>
    </row>
    <row r="122" spans="1:13" ht="12.75" customHeight="1" x14ac:dyDescent="0.2">
      <c r="A122" s="46" t="s">
        <v>1324</v>
      </c>
      <c r="B122" s="46" t="s">
        <v>1323</v>
      </c>
      <c r="C122" s="73">
        <v>2.175819E-2</v>
      </c>
      <c r="D122" s="73">
        <v>7.5533869999999989E-2</v>
      </c>
      <c r="E122" s="74">
        <f t="shared" si="4"/>
        <v>-0.7119412787932089</v>
      </c>
      <c r="F122" s="60">
        <f t="shared" si="5"/>
        <v>7.0000730770394495E-5</v>
      </c>
      <c r="G122" s="47">
        <v>2.5052754999999999E-2</v>
      </c>
      <c r="H122" s="121">
        <v>100.00149999999999</v>
      </c>
      <c r="I122" s="127"/>
      <c r="J122" s="73">
        <v>0</v>
      </c>
      <c r="K122" s="73"/>
      <c r="L122" s="74" t="str">
        <f t="shared" si="6"/>
        <v/>
      </c>
      <c r="M122" s="60">
        <f t="shared" si="7"/>
        <v>0</v>
      </c>
    </row>
    <row r="123" spans="1:13" ht="12.75" customHeight="1" x14ac:dyDescent="0.2">
      <c r="A123" s="46" t="s">
        <v>884</v>
      </c>
      <c r="B123" s="46" t="s">
        <v>756</v>
      </c>
      <c r="C123" s="73">
        <v>2.1033E-2</v>
      </c>
      <c r="D123" s="73">
        <v>0</v>
      </c>
      <c r="E123" s="74" t="str">
        <f t="shared" si="4"/>
        <v/>
      </c>
      <c r="F123" s="60">
        <f t="shared" si="5"/>
        <v>6.7667640106723378E-5</v>
      </c>
      <c r="G123" s="47">
        <v>0.19358667999999998</v>
      </c>
      <c r="H123" s="121">
        <v>60.820227272727301</v>
      </c>
      <c r="I123" s="127"/>
      <c r="J123" s="73">
        <v>0</v>
      </c>
      <c r="K123" s="73"/>
      <c r="L123" s="74" t="str">
        <f t="shared" si="6"/>
        <v/>
      </c>
      <c r="M123" s="60">
        <f t="shared" si="7"/>
        <v>0</v>
      </c>
    </row>
    <row r="124" spans="1:13" ht="12.75" customHeight="1" x14ac:dyDescent="0.2">
      <c r="A124" s="46" t="s">
        <v>908</v>
      </c>
      <c r="B124" s="46" t="s">
        <v>800</v>
      </c>
      <c r="C124" s="73">
        <v>1.90975E-2</v>
      </c>
      <c r="D124" s="73">
        <v>0</v>
      </c>
      <c r="E124" s="74" t="str">
        <f t="shared" si="4"/>
        <v/>
      </c>
      <c r="F124" s="60">
        <f t="shared" si="5"/>
        <v>6.1440724430093164E-5</v>
      </c>
      <c r="G124" s="47">
        <v>32.900377300000002</v>
      </c>
      <c r="H124" s="121">
        <v>37.600181818181802</v>
      </c>
      <c r="I124" s="127"/>
      <c r="J124" s="73">
        <v>0.49187903000000005</v>
      </c>
      <c r="K124" s="73">
        <v>0.56527751999999998</v>
      </c>
      <c r="L124" s="74">
        <f t="shared" si="6"/>
        <v>-0.12984505380649125</v>
      </c>
      <c r="M124" s="60">
        <f t="shared" si="7"/>
        <v>25.756200026181439</v>
      </c>
    </row>
    <row r="125" spans="1:13" ht="12.75" customHeight="1" x14ac:dyDescent="0.2">
      <c r="A125" s="46" t="s">
        <v>1202</v>
      </c>
      <c r="B125" s="46" t="s">
        <v>754</v>
      </c>
      <c r="C125" s="73">
        <v>1.7403200000000001E-2</v>
      </c>
      <c r="D125" s="73">
        <v>2.345239E-2</v>
      </c>
      <c r="E125" s="74">
        <f t="shared" si="4"/>
        <v>-0.25793490556825971</v>
      </c>
      <c r="F125" s="60">
        <f t="shared" si="5"/>
        <v>5.5989800518486584E-5</v>
      </c>
      <c r="G125" s="47">
        <v>0.43925111</v>
      </c>
      <c r="H125" s="121">
        <v>155.66231818181799</v>
      </c>
      <c r="I125" s="127"/>
      <c r="J125" s="73">
        <v>0</v>
      </c>
      <c r="K125" s="73"/>
      <c r="L125" s="74" t="str">
        <f t="shared" si="6"/>
        <v/>
      </c>
      <c r="M125" s="60">
        <f t="shared" si="7"/>
        <v>0</v>
      </c>
    </row>
    <row r="126" spans="1:13" ht="12.75" customHeight="1" x14ac:dyDescent="0.2">
      <c r="A126" s="46" t="s">
        <v>912</v>
      </c>
      <c r="B126" s="46" t="s">
        <v>804</v>
      </c>
      <c r="C126" s="73">
        <v>1.6902250000000001E-2</v>
      </c>
      <c r="D126" s="73">
        <v>2.5039040000000002E-2</v>
      </c>
      <c r="E126" s="74">
        <f t="shared" si="4"/>
        <v>-0.32496413600521423</v>
      </c>
      <c r="F126" s="60">
        <f t="shared" si="5"/>
        <v>5.4378137688102754E-5</v>
      </c>
      <c r="G126" s="47">
        <v>6.1027539999999998E-2</v>
      </c>
      <c r="H126" s="121">
        <v>83.895545454545498</v>
      </c>
      <c r="I126" s="127"/>
      <c r="J126" s="73">
        <v>0</v>
      </c>
      <c r="K126" s="73"/>
      <c r="L126" s="74" t="str">
        <f t="shared" si="6"/>
        <v/>
      </c>
      <c r="M126" s="60">
        <f t="shared" si="7"/>
        <v>0</v>
      </c>
    </row>
    <row r="127" spans="1:13" ht="12.75" customHeight="1" x14ac:dyDescent="0.2">
      <c r="A127" s="46" t="s">
        <v>1414</v>
      </c>
      <c r="B127" s="46" t="s">
        <v>1415</v>
      </c>
      <c r="C127" s="73">
        <v>1.61285E-2</v>
      </c>
      <c r="D127" s="73">
        <v>8.8079999999999999E-3</v>
      </c>
      <c r="E127" s="74">
        <f t="shared" si="4"/>
        <v>0.83111943687556766</v>
      </c>
      <c r="F127" s="60">
        <f t="shared" si="5"/>
        <v>5.1888819163280938E-5</v>
      </c>
      <c r="G127" s="47">
        <v>2.8285227E-2</v>
      </c>
      <c r="H127" s="121">
        <v>125.1935</v>
      </c>
      <c r="I127" s="127"/>
      <c r="J127" s="73">
        <v>0</v>
      </c>
      <c r="K127" s="73"/>
      <c r="L127" s="74" t="str">
        <f t="shared" si="6"/>
        <v/>
      </c>
      <c r="M127" s="60">
        <f t="shared" si="7"/>
        <v>0</v>
      </c>
    </row>
    <row r="128" spans="1:13" ht="12.75" customHeight="1" x14ac:dyDescent="0.2">
      <c r="A128" s="46" t="s">
        <v>1195</v>
      </c>
      <c r="B128" s="46" t="s">
        <v>772</v>
      </c>
      <c r="C128" s="73">
        <v>1.564956E-2</v>
      </c>
      <c r="D128" s="73">
        <v>7.2888439999999999E-2</v>
      </c>
      <c r="E128" s="74">
        <f t="shared" si="4"/>
        <v>-0.78529434845909718</v>
      </c>
      <c r="F128" s="60">
        <f t="shared" si="5"/>
        <v>5.0347967190061992E-5</v>
      </c>
      <c r="G128" s="47">
        <v>1.5931781899999999</v>
      </c>
      <c r="H128" s="121">
        <v>182.735590909091</v>
      </c>
      <c r="I128" s="127"/>
      <c r="J128" s="73">
        <v>0</v>
      </c>
      <c r="K128" s="73">
        <v>4.7985199999999999E-2</v>
      </c>
      <c r="L128" s="74">
        <f t="shared" si="6"/>
        <v>-1</v>
      </c>
      <c r="M128" s="60">
        <f t="shared" si="7"/>
        <v>0</v>
      </c>
    </row>
    <row r="129" spans="1:13" ht="12.75" customHeight="1" x14ac:dyDescent="0.2">
      <c r="A129" s="46" t="s">
        <v>1281</v>
      </c>
      <c r="B129" s="46" t="s">
        <v>1289</v>
      </c>
      <c r="C129" s="73">
        <v>1.4376770000000001E-2</v>
      </c>
      <c r="D129" s="73">
        <v>2.2473E-4</v>
      </c>
      <c r="E129" s="74">
        <f t="shared" si="4"/>
        <v>62.973523784096471</v>
      </c>
      <c r="F129" s="60">
        <f t="shared" si="5"/>
        <v>4.6253130711602599E-5</v>
      </c>
      <c r="G129" s="47">
        <v>6.6733369000000001E-2</v>
      </c>
      <c r="H129" s="121">
        <v>44.995954545454502</v>
      </c>
      <c r="I129" s="127"/>
      <c r="J129" s="73">
        <v>0</v>
      </c>
      <c r="K129" s="73"/>
      <c r="L129" s="74" t="str">
        <f t="shared" si="6"/>
        <v/>
      </c>
      <c r="M129" s="60">
        <f t="shared" si="7"/>
        <v>0</v>
      </c>
    </row>
    <row r="130" spans="1:13" ht="12.75" customHeight="1" x14ac:dyDescent="0.2">
      <c r="A130" s="46" t="s">
        <v>1280</v>
      </c>
      <c r="B130" s="46" t="s">
        <v>1288</v>
      </c>
      <c r="C130" s="73">
        <v>1.363575E-2</v>
      </c>
      <c r="D130" s="73">
        <v>3.3092899999999999E-3</v>
      </c>
      <c r="E130" s="74">
        <f t="shared" si="4"/>
        <v>3.1204457753778003</v>
      </c>
      <c r="F130" s="60">
        <f t="shared" si="5"/>
        <v>4.3869111566835607E-5</v>
      </c>
      <c r="G130" s="47">
        <v>3.0368865000000002E-2</v>
      </c>
      <c r="H130" s="121">
        <v>39.998772727272701</v>
      </c>
      <c r="I130" s="127"/>
      <c r="J130" s="73">
        <v>0</v>
      </c>
      <c r="K130" s="73"/>
      <c r="L130" s="74" t="str">
        <f t="shared" si="6"/>
        <v/>
      </c>
      <c r="M130" s="60">
        <f t="shared" si="7"/>
        <v>0</v>
      </c>
    </row>
    <row r="131" spans="1:13" ht="12.75" customHeight="1" x14ac:dyDescent="0.2">
      <c r="A131" s="46" t="s">
        <v>1402</v>
      </c>
      <c r="B131" s="46" t="s">
        <v>1403</v>
      </c>
      <c r="C131" s="73">
        <v>1.3297950000000001E-2</v>
      </c>
      <c r="D131" s="73">
        <v>1.165632E-2</v>
      </c>
      <c r="E131" s="74">
        <f t="shared" si="4"/>
        <v>0.1408360443090102</v>
      </c>
      <c r="F131" s="60">
        <f t="shared" si="5"/>
        <v>4.2782337030247811E-5</v>
      </c>
      <c r="G131" s="47">
        <v>0.138719223</v>
      </c>
      <c r="H131" s="121">
        <v>59.991100000000003</v>
      </c>
      <c r="I131" s="127"/>
      <c r="J131" s="73">
        <v>1.9959979999999999E-2</v>
      </c>
      <c r="K131" s="73"/>
      <c r="L131" s="74" t="str">
        <f t="shared" si="6"/>
        <v/>
      </c>
      <c r="M131" s="60">
        <f t="shared" si="7"/>
        <v>1.500981730266695</v>
      </c>
    </row>
    <row r="132" spans="1:13" ht="12.75" customHeight="1" x14ac:dyDescent="0.2">
      <c r="A132" s="46" t="s">
        <v>1088</v>
      </c>
      <c r="B132" s="46" t="s">
        <v>520</v>
      </c>
      <c r="C132" s="73">
        <v>1.3105819999999999E-2</v>
      </c>
      <c r="D132" s="73">
        <v>0.27839759999999997</v>
      </c>
      <c r="E132" s="74">
        <f t="shared" si="4"/>
        <v>-0.95292409129963762</v>
      </c>
      <c r="F132" s="60">
        <f t="shared" si="5"/>
        <v>4.2164213904982517E-5</v>
      </c>
      <c r="G132" s="47">
        <v>113.88999999999999</v>
      </c>
      <c r="H132" s="121">
        <v>40.109863636363599</v>
      </c>
      <c r="I132" s="127"/>
      <c r="J132" s="73">
        <v>69.893272780000004</v>
      </c>
      <c r="K132" s="73">
        <v>17.540487350000003</v>
      </c>
      <c r="L132" s="74">
        <f t="shared" si="6"/>
        <v>2.9846824883118193</v>
      </c>
      <c r="M132" s="60" t="str">
        <f t="shared" si="7"/>
        <v/>
      </c>
    </row>
    <row r="133" spans="1:13" ht="12.75" customHeight="1" x14ac:dyDescent="0.2">
      <c r="A133" s="46" t="s">
        <v>911</v>
      </c>
      <c r="B133" s="46" t="s">
        <v>803</v>
      </c>
      <c r="C133" s="73">
        <v>1.276768E-2</v>
      </c>
      <c r="D133" s="73">
        <v>0</v>
      </c>
      <c r="E133" s="74" t="str">
        <f t="shared" si="4"/>
        <v/>
      </c>
      <c r="F133" s="60">
        <f t="shared" si="5"/>
        <v>4.107634551598963E-5</v>
      </c>
      <c r="G133" s="47">
        <v>1.95632553</v>
      </c>
      <c r="H133" s="121">
        <v>62.796863636363597</v>
      </c>
      <c r="I133" s="127"/>
      <c r="J133" s="73">
        <v>0</v>
      </c>
      <c r="K133" s="73"/>
      <c r="L133" s="74" t="str">
        <f t="shared" si="6"/>
        <v/>
      </c>
      <c r="M133" s="60">
        <f t="shared" si="7"/>
        <v>0</v>
      </c>
    </row>
    <row r="134" spans="1:13" ht="12.75" customHeight="1" x14ac:dyDescent="0.2">
      <c r="A134" s="46" t="s">
        <v>878</v>
      </c>
      <c r="B134" s="46" t="s">
        <v>748</v>
      </c>
      <c r="C134" s="73">
        <v>1.2287875E-2</v>
      </c>
      <c r="D134" s="73">
        <v>8.6061000000000002E-3</v>
      </c>
      <c r="E134" s="74">
        <f t="shared" si="4"/>
        <v>0.42780992551794661</v>
      </c>
      <c r="F134" s="60">
        <f t="shared" si="5"/>
        <v>3.9532710653563611E-5</v>
      </c>
      <c r="G134" s="47">
        <v>3.4942210299999998</v>
      </c>
      <c r="H134" s="121">
        <v>77.8541363636364</v>
      </c>
      <c r="I134" s="127"/>
      <c r="J134" s="73">
        <v>0</v>
      </c>
      <c r="K134" s="73">
        <v>5.6429999999999996E-3</v>
      </c>
      <c r="L134" s="74">
        <f t="shared" si="6"/>
        <v>-1</v>
      </c>
      <c r="M134" s="60">
        <f t="shared" si="7"/>
        <v>0</v>
      </c>
    </row>
    <row r="135" spans="1:13" ht="12.75" customHeight="1" x14ac:dyDescent="0.2">
      <c r="A135" s="46" t="s">
        <v>896</v>
      </c>
      <c r="B135" s="46" t="s">
        <v>784</v>
      </c>
      <c r="C135" s="73">
        <v>1.2174600000000001E-2</v>
      </c>
      <c r="D135" s="73">
        <v>2.4372939999999999E-2</v>
      </c>
      <c r="E135" s="74">
        <f t="shared" ref="E135:E198" si="8">IF(ISERROR(C135/D135-1),"",IF((C135/D135-1)&gt;10000%,"",C135/D135-1))</f>
        <v>-0.50048701551802943</v>
      </c>
      <c r="F135" s="60">
        <f t="shared" ref="F135:F198" si="9">C135/$C$231</f>
        <v>3.9168280855955614E-5</v>
      </c>
      <c r="G135" s="47">
        <v>28.104871980000002</v>
      </c>
      <c r="H135" s="121">
        <v>70.970500000000001</v>
      </c>
      <c r="I135" s="127"/>
      <c r="J135" s="73">
        <v>0</v>
      </c>
      <c r="K135" s="73">
        <v>2.1204520000000001E-2</v>
      </c>
      <c r="L135" s="74">
        <f t="shared" ref="L135:L198" si="10">IF(ISERROR(J135/K135-1),"",IF((J135/K135-1)&gt;10000%,"",J135/K135-1))</f>
        <v>-1</v>
      </c>
      <c r="M135" s="60">
        <f t="shared" ref="M135:M198" si="11">IF(ISERROR(J135/C135),"",IF(J135/C135&gt;10000%,"",J135/C135))</f>
        <v>0</v>
      </c>
    </row>
    <row r="136" spans="1:13" ht="12.75" customHeight="1" x14ac:dyDescent="0.2">
      <c r="A136" s="46" t="s">
        <v>882</v>
      </c>
      <c r="B136" s="46" t="s">
        <v>753</v>
      </c>
      <c r="C136" s="73">
        <v>1.1711200000000001E-2</v>
      </c>
      <c r="D136" s="73">
        <v>6.0880699999999996E-2</v>
      </c>
      <c r="E136" s="74">
        <f t="shared" si="8"/>
        <v>-0.80763690299224544</v>
      </c>
      <c r="F136" s="60">
        <f t="shared" si="9"/>
        <v>3.767742437207526E-5</v>
      </c>
      <c r="G136" s="47">
        <v>1.87897833</v>
      </c>
      <c r="H136" s="121">
        <v>108.770636363636</v>
      </c>
      <c r="I136" s="127"/>
      <c r="J136" s="73">
        <v>0</v>
      </c>
      <c r="K136" s="73">
        <v>4.0717400000000001E-2</v>
      </c>
      <c r="L136" s="74">
        <f t="shared" si="10"/>
        <v>-1</v>
      </c>
      <c r="M136" s="60">
        <f t="shared" si="11"/>
        <v>0</v>
      </c>
    </row>
    <row r="137" spans="1:13" ht="12.75" customHeight="1" x14ac:dyDescent="0.2">
      <c r="A137" s="46" t="s">
        <v>1196</v>
      </c>
      <c r="B137" s="46" t="s">
        <v>806</v>
      </c>
      <c r="C137" s="73">
        <v>1.1489049999999999E-2</v>
      </c>
      <c r="D137" s="73">
        <v>1.5552000000000001E-3</v>
      </c>
      <c r="E137" s="74">
        <f t="shared" si="8"/>
        <v>6.3875064300411513</v>
      </c>
      <c r="F137" s="60">
        <f t="shared" si="9"/>
        <v>3.6962720513866313E-5</v>
      </c>
      <c r="G137" s="47">
        <v>0.55933087000000004</v>
      </c>
      <c r="H137" s="121">
        <v>139.42690909090899</v>
      </c>
      <c r="I137" s="127"/>
      <c r="J137" s="73">
        <v>0</v>
      </c>
      <c r="K137" s="73"/>
      <c r="L137" s="74" t="str">
        <f t="shared" si="10"/>
        <v/>
      </c>
      <c r="M137" s="60">
        <f t="shared" si="11"/>
        <v>0</v>
      </c>
    </row>
    <row r="138" spans="1:13" ht="12.75" customHeight="1" x14ac:dyDescent="0.2">
      <c r="A138" s="46" t="s">
        <v>1416</v>
      </c>
      <c r="B138" s="46" t="s">
        <v>1417</v>
      </c>
      <c r="C138" s="73">
        <v>1.13366E-2</v>
      </c>
      <c r="D138" s="73">
        <v>1.3603200000000001E-2</v>
      </c>
      <c r="E138" s="74">
        <f t="shared" si="8"/>
        <v>-0.16662255939778881</v>
      </c>
      <c r="F138" s="60">
        <f t="shared" si="9"/>
        <v>3.6472256398701098E-5</v>
      </c>
      <c r="G138" s="47">
        <v>0.31742639299999997</v>
      </c>
      <c r="H138" s="121">
        <v>280.43845454545499</v>
      </c>
      <c r="I138" s="127"/>
      <c r="J138" s="73">
        <v>2.6670800000000001E-3</v>
      </c>
      <c r="K138" s="73"/>
      <c r="L138" s="74" t="str">
        <f t="shared" si="10"/>
        <v/>
      </c>
      <c r="M138" s="60">
        <f t="shared" si="11"/>
        <v>0.23526277719951308</v>
      </c>
    </row>
    <row r="139" spans="1:13" ht="12.75" customHeight="1" x14ac:dyDescent="0.2">
      <c r="A139" s="46" t="s">
        <v>1279</v>
      </c>
      <c r="B139" s="46" t="s">
        <v>1287</v>
      </c>
      <c r="C139" s="73">
        <v>1.10422E-2</v>
      </c>
      <c r="D139" s="73">
        <v>0</v>
      </c>
      <c r="E139" s="74" t="str">
        <f t="shared" si="8"/>
        <v/>
      </c>
      <c r="F139" s="60">
        <f t="shared" si="9"/>
        <v>3.5525108904410253E-5</v>
      </c>
      <c r="G139" s="47">
        <v>1.8353320999999999E-2</v>
      </c>
      <c r="H139" s="121">
        <v>19.998318181818199</v>
      </c>
      <c r="I139" s="127"/>
      <c r="J139" s="73">
        <v>0</v>
      </c>
      <c r="K139" s="73"/>
      <c r="L139" s="74" t="str">
        <f t="shared" si="10"/>
        <v/>
      </c>
      <c r="M139" s="60">
        <f t="shared" si="11"/>
        <v>0</v>
      </c>
    </row>
    <row r="140" spans="1:13" ht="12.75" customHeight="1" x14ac:dyDescent="0.2">
      <c r="A140" s="46" t="s">
        <v>1408</v>
      </c>
      <c r="B140" s="46" t="s">
        <v>1409</v>
      </c>
      <c r="C140" s="73">
        <v>1.083984E-2</v>
      </c>
      <c r="D140" s="73">
        <v>1.751575E-2</v>
      </c>
      <c r="E140" s="74">
        <f t="shared" si="8"/>
        <v>-0.38113754763569929</v>
      </c>
      <c r="F140" s="60">
        <f t="shared" si="9"/>
        <v>3.4874073690603544E-5</v>
      </c>
      <c r="G140" s="47">
        <v>6.3164934999999992E-2</v>
      </c>
      <c r="H140" s="121">
        <v>79.992454545454507</v>
      </c>
      <c r="I140" s="127"/>
      <c r="J140" s="73">
        <v>4.1853889999999998E-2</v>
      </c>
      <c r="K140" s="73">
        <v>2.9429090000000001E-2</v>
      </c>
      <c r="L140" s="74">
        <f t="shared" si="10"/>
        <v>0.42219450210658893</v>
      </c>
      <c r="M140" s="60">
        <f t="shared" si="11"/>
        <v>3.8611169537557748</v>
      </c>
    </row>
    <row r="141" spans="1:13" ht="12.75" customHeight="1" x14ac:dyDescent="0.2">
      <c r="A141" s="46" t="s">
        <v>1277</v>
      </c>
      <c r="B141" s="46" t="s">
        <v>1285</v>
      </c>
      <c r="C141" s="73">
        <v>9.9867399999999992E-3</v>
      </c>
      <c r="D141" s="73">
        <v>0.34631123999999996</v>
      </c>
      <c r="E141" s="74">
        <f t="shared" si="8"/>
        <v>-0.97116252998314467</v>
      </c>
      <c r="F141" s="60">
        <f t="shared" si="9"/>
        <v>3.2129469317711149E-5</v>
      </c>
      <c r="G141" s="47">
        <v>0.54557382999999993</v>
      </c>
      <c r="H141" s="121">
        <v>19.994181818181801</v>
      </c>
      <c r="I141" s="127"/>
      <c r="J141" s="73">
        <v>0</v>
      </c>
      <c r="K141" s="73"/>
      <c r="L141" s="74" t="str">
        <f t="shared" si="10"/>
        <v/>
      </c>
      <c r="M141" s="60">
        <f t="shared" si="11"/>
        <v>0</v>
      </c>
    </row>
    <row r="142" spans="1:13" ht="12.75" customHeight="1" x14ac:dyDescent="0.2">
      <c r="A142" s="46" t="s">
        <v>1109</v>
      </c>
      <c r="B142" s="46" t="s">
        <v>1110</v>
      </c>
      <c r="C142" s="73">
        <v>9.88758E-3</v>
      </c>
      <c r="D142" s="73">
        <v>2.6766100000000003E-3</v>
      </c>
      <c r="E142" s="74">
        <f t="shared" si="8"/>
        <v>2.6940682430387688</v>
      </c>
      <c r="F142" s="60">
        <f t="shared" si="9"/>
        <v>3.1810450480979216E-5</v>
      </c>
      <c r="G142" s="47">
        <v>0.20758659700000001</v>
      </c>
      <c r="H142" s="121">
        <v>20.201499999999999</v>
      </c>
      <c r="I142" s="127"/>
      <c r="J142" s="73">
        <v>0</v>
      </c>
      <c r="K142" s="73"/>
      <c r="L142" s="74" t="str">
        <f t="shared" si="10"/>
        <v/>
      </c>
      <c r="M142" s="60">
        <f t="shared" si="11"/>
        <v>0</v>
      </c>
    </row>
    <row r="143" spans="1:13" ht="12.75" customHeight="1" x14ac:dyDescent="0.2">
      <c r="A143" s="46" t="s">
        <v>883</v>
      </c>
      <c r="B143" s="46" t="s">
        <v>755</v>
      </c>
      <c r="C143" s="73">
        <v>9.6933490000000004E-3</v>
      </c>
      <c r="D143" s="73">
        <v>6.6960627999999994E-2</v>
      </c>
      <c r="E143" s="74">
        <f t="shared" si="8"/>
        <v>-0.85523808110043409</v>
      </c>
      <c r="F143" s="60">
        <f t="shared" si="9"/>
        <v>3.1185567991293058E-5</v>
      </c>
      <c r="G143" s="47">
        <v>2.1376623100000001</v>
      </c>
      <c r="H143" s="121">
        <v>135.99850000000001</v>
      </c>
      <c r="I143" s="127"/>
      <c r="J143" s="73">
        <v>0</v>
      </c>
      <c r="K143" s="73"/>
      <c r="L143" s="74" t="str">
        <f t="shared" si="10"/>
        <v/>
      </c>
      <c r="M143" s="60">
        <f t="shared" si="11"/>
        <v>0</v>
      </c>
    </row>
    <row r="144" spans="1:13" ht="12.75" customHeight="1" x14ac:dyDescent="0.2">
      <c r="A144" s="46" t="s">
        <v>1086</v>
      </c>
      <c r="B144" s="46" t="s">
        <v>518</v>
      </c>
      <c r="C144" s="73">
        <v>9.4588999999999993E-3</v>
      </c>
      <c r="D144" s="73">
        <v>0</v>
      </c>
      <c r="E144" s="74" t="str">
        <f t="shared" si="8"/>
        <v/>
      </c>
      <c r="F144" s="60">
        <f t="shared" si="9"/>
        <v>3.0431295630936419E-5</v>
      </c>
      <c r="G144" s="47">
        <v>5.4883727800000006</v>
      </c>
      <c r="H144" s="121">
        <v>90.721549999999993</v>
      </c>
      <c r="I144" s="127"/>
      <c r="J144" s="73">
        <v>0</v>
      </c>
      <c r="K144" s="73"/>
      <c r="L144" s="74" t="str">
        <f t="shared" si="10"/>
        <v/>
      </c>
      <c r="M144" s="60">
        <f t="shared" si="11"/>
        <v>0</v>
      </c>
    </row>
    <row r="145" spans="1:13" ht="12.75" customHeight="1" x14ac:dyDescent="0.2">
      <c r="A145" s="46" t="s">
        <v>1118</v>
      </c>
      <c r="B145" s="46" t="s">
        <v>1119</v>
      </c>
      <c r="C145" s="73">
        <v>9.0034299999999998E-3</v>
      </c>
      <c r="D145" s="73">
        <v>3.2665900000000002E-3</v>
      </c>
      <c r="E145" s="74">
        <f t="shared" si="8"/>
        <v>1.7562167275354419</v>
      </c>
      <c r="F145" s="60">
        <f t="shared" si="9"/>
        <v>2.8965951645798335E-5</v>
      </c>
      <c r="G145" s="47">
        <v>0.25656525499999999</v>
      </c>
      <c r="H145" s="121">
        <v>29.97</v>
      </c>
      <c r="I145" s="127"/>
      <c r="J145" s="73">
        <v>0</v>
      </c>
      <c r="K145" s="73"/>
      <c r="L145" s="74" t="str">
        <f t="shared" si="10"/>
        <v/>
      </c>
      <c r="M145" s="60">
        <f t="shared" si="11"/>
        <v>0</v>
      </c>
    </row>
    <row r="146" spans="1:13" ht="12.75" customHeight="1" x14ac:dyDescent="0.2">
      <c r="A146" s="46" t="s">
        <v>1613</v>
      </c>
      <c r="B146" s="46" t="s">
        <v>1602</v>
      </c>
      <c r="C146" s="73">
        <v>8.3824999999999993E-3</v>
      </c>
      <c r="D146" s="73">
        <v>1.051875E-2</v>
      </c>
      <c r="E146" s="74">
        <f t="shared" si="8"/>
        <v>-0.20308972073677967</v>
      </c>
      <c r="F146" s="60">
        <f t="shared" si="9"/>
        <v>2.6968287604935513E-5</v>
      </c>
      <c r="G146" s="47">
        <v>7.0191308000000008E-2</v>
      </c>
      <c r="H146" s="121">
        <v>20.013227272727299</v>
      </c>
      <c r="I146" s="127"/>
      <c r="J146" s="73">
        <v>0</v>
      </c>
      <c r="K146" s="73"/>
      <c r="L146" s="74" t="str">
        <f t="shared" si="10"/>
        <v/>
      </c>
      <c r="M146" s="60">
        <f t="shared" si="11"/>
        <v>0</v>
      </c>
    </row>
    <row r="147" spans="1:13" ht="12.75" customHeight="1" x14ac:dyDescent="0.2">
      <c r="A147" s="46" t="s">
        <v>1459</v>
      </c>
      <c r="B147" s="46" t="s">
        <v>1460</v>
      </c>
      <c r="C147" s="73">
        <v>8.2221100000000012E-3</v>
      </c>
      <c r="D147" s="73">
        <v>0</v>
      </c>
      <c r="E147" s="74" t="str">
        <f t="shared" si="8"/>
        <v/>
      </c>
      <c r="F147" s="60">
        <f t="shared" si="9"/>
        <v>2.6452278818898464E-5</v>
      </c>
      <c r="G147" s="47">
        <v>2.2694052999999999E-2</v>
      </c>
      <c r="H147" s="121">
        <v>40.008363636363597</v>
      </c>
      <c r="I147" s="127"/>
      <c r="J147" s="73">
        <v>0</v>
      </c>
      <c r="K147" s="73"/>
      <c r="L147" s="74" t="str">
        <f t="shared" si="10"/>
        <v/>
      </c>
      <c r="M147" s="60">
        <f t="shared" si="11"/>
        <v>0</v>
      </c>
    </row>
    <row r="148" spans="1:13" ht="12.75" customHeight="1" x14ac:dyDescent="0.2">
      <c r="A148" s="46" t="s">
        <v>892</v>
      </c>
      <c r="B148" s="46" t="s">
        <v>767</v>
      </c>
      <c r="C148" s="73">
        <v>7.8840000000000004E-3</v>
      </c>
      <c r="D148" s="73">
        <v>5.2521999999999994E-3</v>
      </c>
      <c r="E148" s="74">
        <f t="shared" si="8"/>
        <v>0.50108525951030058</v>
      </c>
      <c r="F148" s="60">
        <f t="shared" si="9"/>
        <v>2.5364506946294259E-5</v>
      </c>
      <c r="G148" s="47">
        <v>0.64958886999999998</v>
      </c>
      <c r="H148" s="121">
        <v>467.88549999999998</v>
      </c>
      <c r="I148" s="127"/>
      <c r="J148" s="73">
        <v>0</v>
      </c>
      <c r="K148" s="73"/>
      <c r="L148" s="74" t="str">
        <f t="shared" si="10"/>
        <v/>
      </c>
      <c r="M148" s="60">
        <f t="shared" si="11"/>
        <v>0</v>
      </c>
    </row>
    <row r="149" spans="1:13" ht="12.75" customHeight="1" x14ac:dyDescent="0.2">
      <c r="A149" s="46" t="s">
        <v>1310</v>
      </c>
      <c r="B149" s="46" t="s">
        <v>1309</v>
      </c>
      <c r="C149" s="73">
        <v>7.1953E-3</v>
      </c>
      <c r="D149" s="73">
        <v>4.7798599999999995E-3</v>
      </c>
      <c r="E149" s="74">
        <f t="shared" si="8"/>
        <v>0.50533697639679831</v>
      </c>
      <c r="F149" s="60">
        <f t="shared" si="9"/>
        <v>2.3148812383393082E-5</v>
      </c>
      <c r="G149" s="47">
        <v>0.10623843399999999</v>
      </c>
      <c r="H149" s="121">
        <v>60.021000000000001</v>
      </c>
      <c r="I149" s="127"/>
      <c r="J149" s="73">
        <v>0</v>
      </c>
      <c r="K149" s="73"/>
      <c r="L149" s="74" t="str">
        <f t="shared" si="10"/>
        <v/>
      </c>
      <c r="M149" s="60">
        <f t="shared" si="11"/>
        <v>0</v>
      </c>
    </row>
    <row r="150" spans="1:13" ht="12.75" customHeight="1" x14ac:dyDescent="0.2">
      <c r="A150" s="46" t="s">
        <v>1406</v>
      </c>
      <c r="B150" s="46" t="s">
        <v>1407</v>
      </c>
      <c r="C150" s="73">
        <v>7.1555000000000004E-3</v>
      </c>
      <c r="D150" s="73">
        <v>0</v>
      </c>
      <c r="E150" s="74" t="str">
        <f t="shared" si="8"/>
        <v/>
      </c>
      <c r="F150" s="60">
        <f t="shared" si="9"/>
        <v>2.3020767307738276E-5</v>
      </c>
      <c r="G150" s="47">
        <v>0</v>
      </c>
      <c r="H150" s="121">
        <v>60.002227272727303</v>
      </c>
      <c r="I150" s="127"/>
      <c r="J150" s="73">
        <v>0</v>
      </c>
      <c r="K150" s="73"/>
      <c r="L150" s="74" t="str">
        <f t="shared" si="10"/>
        <v/>
      </c>
      <c r="M150" s="60">
        <f t="shared" si="11"/>
        <v>0</v>
      </c>
    </row>
    <row r="151" spans="1:13" ht="12.75" customHeight="1" x14ac:dyDescent="0.2">
      <c r="A151" s="46" t="s">
        <v>1611</v>
      </c>
      <c r="B151" s="46" t="s">
        <v>1600</v>
      </c>
      <c r="C151" s="73">
        <v>6.8761999999999998E-3</v>
      </c>
      <c r="D151" s="73">
        <v>2.7064999999999999E-2</v>
      </c>
      <c r="E151" s="74">
        <f t="shared" si="8"/>
        <v>-0.74593755773138737</v>
      </c>
      <c r="F151" s="60">
        <f t="shared" si="9"/>
        <v>2.2122199729085307E-5</v>
      </c>
      <c r="G151" s="47">
        <v>6.936083E-3</v>
      </c>
      <c r="H151" s="121">
        <v>75.001000000000005</v>
      </c>
      <c r="I151" s="127"/>
      <c r="J151" s="73">
        <v>0</v>
      </c>
      <c r="K151" s="73"/>
      <c r="L151" s="74" t="str">
        <f t="shared" si="10"/>
        <v/>
      </c>
      <c r="M151" s="60">
        <f t="shared" si="11"/>
        <v>0</v>
      </c>
    </row>
    <row r="152" spans="1:13" ht="12.75" customHeight="1" x14ac:dyDescent="0.2">
      <c r="A152" s="46" t="s">
        <v>890</v>
      </c>
      <c r="B152" s="46" t="s">
        <v>763</v>
      </c>
      <c r="C152" s="73">
        <v>6.4231999999999996E-3</v>
      </c>
      <c r="D152" s="73">
        <v>1.9727999999999998E-3</v>
      </c>
      <c r="E152" s="74">
        <f t="shared" si="8"/>
        <v>2.2558799675587999</v>
      </c>
      <c r="F152" s="60">
        <f t="shared" si="9"/>
        <v>2.0664802259948917E-5</v>
      </c>
      <c r="G152" s="47">
        <v>3.9489648799999997</v>
      </c>
      <c r="H152" s="121">
        <v>30.638045454545502</v>
      </c>
      <c r="I152" s="127"/>
      <c r="J152" s="73">
        <v>0</v>
      </c>
      <c r="K152" s="73"/>
      <c r="L152" s="74" t="str">
        <f t="shared" si="10"/>
        <v/>
      </c>
      <c r="M152" s="60">
        <f t="shared" si="11"/>
        <v>0</v>
      </c>
    </row>
    <row r="153" spans="1:13" ht="12.75" customHeight="1" x14ac:dyDescent="0.2">
      <c r="A153" s="46" t="s">
        <v>1087</v>
      </c>
      <c r="B153" s="46" t="s">
        <v>519</v>
      </c>
      <c r="C153" s="73">
        <v>6.1932299999999992E-3</v>
      </c>
      <c r="D153" s="73">
        <v>0</v>
      </c>
      <c r="E153" s="74" t="str">
        <f t="shared" si="8"/>
        <v/>
      </c>
      <c r="F153" s="60">
        <f t="shared" si="9"/>
        <v>1.9924939796422877E-5</v>
      </c>
      <c r="G153" s="47">
        <v>109.181</v>
      </c>
      <c r="H153" s="121">
        <v>34.988818181818203</v>
      </c>
      <c r="I153" s="127"/>
      <c r="J153" s="73">
        <v>39.14157376</v>
      </c>
      <c r="K153" s="73">
        <v>12.260483170000001</v>
      </c>
      <c r="L153" s="74">
        <f t="shared" si="10"/>
        <v>2.1924984698625054</v>
      </c>
      <c r="M153" s="60" t="str">
        <f t="shared" si="11"/>
        <v/>
      </c>
    </row>
    <row r="154" spans="1:13" ht="12.75" customHeight="1" x14ac:dyDescent="0.2">
      <c r="A154" s="46" t="s">
        <v>1179</v>
      </c>
      <c r="B154" s="46" t="s">
        <v>786</v>
      </c>
      <c r="C154" s="73">
        <v>5.9160000000000003E-3</v>
      </c>
      <c r="D154" s="73">
        <v>4.6950000000000004E-3</v>
      </c>
      <c r="E154" s="74">
        <f t="shared" si="8"/>
        <v>0.2600638977635783</v>
      </c>
      <c r="F154" s="60">
        <f t="shared" si="9"/>
        <v>1.9033031848589147E-5</v>
      </c>
      <c r="G154" s="47">
        <v>0.49089352000000003</v>
      </c>
      <c r="H154" s="121">
        <v>357.96563636363601</v>
      </c>
      <c r="I154" s="127"/>
      <c r="J154" s="73">
        <v>0</v>
      </c>
      <c r="K154" s="73"/>
      <c r="L154" s="74" t="str">
        <f t="shared" si="10"/>
        <v/>
      </c>
      <c r="M154" s="60">
        <f t="shared" si="11"/>
        <v>0</v>
      </c>
    </row>
    <row r="155" spans="1:13" ht="12.75" customHeight="1" x14ac:dyDescent="0.2">
      <c r="A155" s="46" t="s">
        <v>1605</v>
      </c>
      <c r="B155" s="46" t="s">
        <v>1594</v>
      </c>
      <c r="C155" s="73">
        <v>5.6499999999999996E-3</v>
      </c>
      <c r="D155" s="73">
        <v>0</v>
      </c>
      <c r="E155" s="74" t="str">
        <f t="shared" si="8"/>
        <v/>
      </c>
      <c r="F155" s="60">
        <f t="shared" si="9"/>
        <v>1.8177253202252987E-5</v>
      </c>
      <c r="G155" s="47">
        <v>3.7783836000000001E-2</v>
      </c>
      <c r="H155" s="121">
        <v>49.987636363636398</v>
      </c>
      <c r="I155" s="127"/>
      <c r="J155" s="73">
        <v>0</v>
      </c>
      <c r="K155" s="73"/>
      <c r="L155" s="74" t="str">
        <f t="shared" si="10"/>
        <v/>
      </c>
      <c r="M155" s="60">
        <f t="shared" si="11"/>
        <v>0</v>
      </c>
    </row>
    <row r="156" spans="1:13" ht="12.75" customHeight="1" x14ac:dyDescent="0.2">
      <c r="A156" s="46" t="s">
        <v>881</v>
      </c>
      <c r="B156" s="46" t="s">
        <v>752</v>
      </c>
      <c r="C156" s="73">
        <v>5.5684480000000001E-3</v>
      </c>
      <c r="D156" s="73">
        <v>0.20725331599999999</v>
      </c>
      <c r="E156" s="74">
        <f t="shared" si="8"/>
        <v>-0.97313216450539208</v>
      </c>
      <c r="F156" s="60">
        <f t="shared" si="9"/>
        <v>1.7914883051252965E-5</v>
      </c>
      <c r="G156" s="47">
        <v>3.7376850899999998</v>
      </c>
      <c r="H156" s="121">
        <v>119.863636363636</v>
      </c>
      <c r="I156" s="127"/>
      <c r="J156" s="73">
        <v>0</v>
      </c>
      <c r="K156" s="73"/>
      <c r="L156" s="74" t="str">
        <f t="shared" si="10"/>
        <v/>
      </c>
      <c r="M156" s="60">
        <f t="shared" si="11"/>
        <v>0</v>
      </c>
    </row>
    <row r="157" spans="1:13" ht="12.75" customHeight="1" x14ac:dyDescent="0.2">
      <c r="A157" s="46" t="s">
        <v>1164</v>
      </c>
      <c r="B157" s="46" t="s">
        <v>1163</v>
      </c>
      <c r="C157" s="73">
        <v>5.0453999999999994E-3</v>
      </c>
      <c r="D157" s="73">
        <v>2.5079849999999997E-2</v>
      </c>
      <c r="E157" s="74">
        <f t="shared" si="8"/>
        <v>-0.79882654800566988</v>
      </c>
      <c r="F157" s="60">
        <f t="shared" si="9"/>
        <v>1.6232126248964106E-5</v>
      </c>
      <c r="G157" s="47">
        <v>2.1559819500000001</v>
      </c>
      <c r="H157" s="121">
        <v>22.008045454545499</v>
      </c>
      <c r="I157" s="127"/>
      <c r="J157" s="73">
        <v>5.0445860000000002E-2</v>
      </c>
      <c r="K157" s="73">
        <v>5.4860100000000002E-2</v>
      </c>
      <c r="L157" s="74">
        <f t="shared" si="10"/>
        <v>-8.0463579176851652E-2</v>
      </c>
      <c r="M157" s="60">
        <f t="shared" si="11"/>
        <v>9.9983866492250382</v>
      </c>
    </row>
    <row r="158" spans="1:13" ht="12.75" customHeight="1" x14ac:dyDescent="0.2">
      <c r="A158" s="46" t="s">
        <v>1533</v>
      </c>
      <c r="B158" s="46" t="s">
        <v>1534</v>
      </c>
      <c r="C158" s="73">
        <v>4.0920000000000002E-3</v>
      </c>
      <c r="D158" s="73">
        <v>2.0635000000000001E-2</v>
      </c>
      <c r="E158" s="74">
        <f t="shared" si="8"/>
        <v>-0.80169614732251027</v>
      </c>
      <c r="F158" s="60">
        <f t="shared" si="9"/>
        <v>1.3164835416569774E-5</v>
      </c>
      <c r="G158" s="47">
        <v>2.6907793300000002</v>
      </c>
      <c r="H158" s="121">
        <v>51.836954545454503</v>
      </c>
      <c r="I158" s="127"/>
      <c r="J158" s="73">
        <v>2.052E-3</v>
      </c>
      <c r="K158" s="73">
        <v>1.3854999999999999E-2</v>
      </c>
      <c r="L158" s="74">
        <f t="shared" si="10"/>
        <v>-0.85189462287982676</v>
      </c>
      <c r="M158" s="60">
        <f t="shared" si="11"/>
        <v>0.50146627565982405</v>
      </c>
    </row>
    <row r="159" spans="1:13" ht="12.75" customHeight="1" x14ac:dyDescent="0.2">
      <c r="A159" s="46" t="s">
        <v>1424</v>
      </c>
      <c r="B159" s="46" t="s">
        <v>1425</v>
      </c>
      <c r="C159" s="73">
        <v>3.5249999999999999E-3</v>
      </c>
      <c r="D159" s="73">
        <v>1.375316E-2</v>
      </c>
      <c r="E159" s="74">
        <f t="shared" si="8"/>
        <v>-0.74369526712406464</v>
      </c>
      <c r="F159" s="60">
        <f t="shared" si="9"/>
        <v>1.1340675670432173E-5</v>
      </c>
      <c r="G159" s="47">
        <v>0.16430892000000002</v>
      </c>
      <c r="H159" s="121">
        <v>79.982681818181803</v>
      </c>
      <c r="I159" s="127"/>
      <c r="J159" s="73">
        <v>0</v>
      </c>
      <c r="K159" s="73">
        <v>7.796E-3</v>
      </c>
      <c r="L159" s="74">
        <f t="shared" si="10"/>
        <v>-1</v>
      </c>
      <c r="M159" s="60">
        <f t="shared" si="11"/>
        <v>0</v>
      </c>
    </row>
    <row r="160" spans="1:13" ht="12.75" customHeight="1" x14ac:dyDescent="0.2">
      <c r="A160" s="46" t="s">
        <v>1487</v>
      </c>
      <c r="B160" s="46" t="s">
        <v>1488</v>
      </c>
      <c r="C160" s="73">
        <v>3.3084400000000002E-3</v>
      </c>
      <c r="D160" s="73">
        <v>2.528E-2</v>
      </c>
      <c r="E160" s="74">
        <f t="shared" si="8"/>
        <v>-0.86912816455696196</v>
      </c>
      <c r="F160" s="60">
        <f t="shared" si="9"/>
        <v>1.0643956032648119E-5</v>
      </c>
      <c r="G160" s="47">
        <v>8.5067195999999998E-2</v>
      </c>
      <c r="H160" s="121">
        <v>259.93979999999999</v>
      </c>
      <c r="I160" s="127"/>
      <c r="J160" s="73">
        <v>0</v>
      </c>
      <c r="K160" s="73"/>
      <c r="L160" s="74" t="str">
        <f t="shared" si="10"/>
        <v/>
      </c>
      <c r="M160" s="60">
        <f t="shared" si="11"/>
        <v>0</v>
      </c>
    </row>
    <row r="161" spans="1:13" ht="12.75" customHeight="1" x14ac:dyDescent="0.2">
      <c r="A161" s="46" t="s">
        <v>903</v>
      </c>
      <c r="B161" s="46" t="s">
        <v>799</v>
      </c>
      <c r="C161" s="73">
        <v>3.0699999999999998E-3</v>
      </c>
      <c r="D161" s="73">
        <v>2.1298899999999997E-3</v>
      </c>
      <c r="E161" s="74">
        <f t="shared" si="8"/>
        <v>0.44138899191977066</v>
      </c>
      <c r="F161" s="60">
        <f t="shared" si="9"/>
        <v>9.8768437753834799E-6</v>
      </c>
      <c r="G161" s="47">
        <v>0.36813574999999998</v>
      </c>
      <c r="H161" s="121">
        <v>722.75190909090895</v>
      </c>
      <c r="I161" s="127"/>
      <c r="J161" s="73">
        <v>0</v>
      </c>
      <c r="K161" s="73"/>
      <c r="L161" s="74" t="str">
        <f t="shared" si="10"/>
        <v/>
      </c>
      <c r="M161" s="60">
        <f t="shared" si="11"/>
        <v>0</v>
      </c>
    </row>
    <row r="162" spans="1:13" ht="12.75" customHeight="1" x14ac:dyDescent="0.2">
      <c r="A162" s="46" t="s">
        <v>1312</v>
      </c>
      <c r="B162" s="46" t="s">
        <v>1311</v>
      </c>
      <c r="C162" s="73">
        <v>3.0465000000000002E-3</v>
      </c>
      <c r="D162" s="73">
        <v>1.2279E-2</v>
      </c>
      <c r="E162" s="74">
        <f t="shared" si="8"/>
        <v>-0.75189347666748108</v>
      </c>
      <c r="F162" s="60">
        <f t="shared" si="9"/>
        <v>9.8012392709139339E-6</v>
      </c>
      <c r="G162" s="47">
        <v>0.117372674</v>
      </c>
      <c r="H162" s="121">
        <v>60.001045454545398</v>
      </c>
      <c r="I162" s="127"/>
      <c r="J162" s="73">
        <v>0</v>
      </c>
      <c r="K162" s="73"/>
      <c r="L162" s="74" t="str">
        <f t="shared" si="10"/>
        <v/>
      </c>
      <c r="M162" s="60">
        <f t="shared" si="11"/>
        <v>0</v>
      </c>
    </row>
    <row r="163" spans="1:13" ht="12.75" customHeight="1" x14ac:dyDescent="0.2">
      <c r="A163" s="46" t="s">
        <v>1537</v>
      </c>
      <c r="B163" s="46" t="s">
        <v>1538</v>
      </c>
      <c r="C163" s="73">
        <v>3.0092700000000001E-3</v>
      </c>
      <c r="D163" s="73">
        <v>0.4825025</v>
      </c>
      <c r="E163" s="74">
        <f t="shared" si="8"/>
        <v>-0.99376320329946477</v>
      </c>
      <c r="F163" s="60">
        <f t="shared" si="9"/>
        <v>9.6814624325564325E-6</v>
      </c>
      <c r="G163" s="47">
        <v>0.51202546000000004</v>
      </c>
      <c r="H163" s="121">
        <v>67.721181818181805</v>
      </c>
      <c r="I163" s="127"/>
      <c r="J163" s="73">
        <v>1.4979800000000001E-3</v>
      </c>
      <c r="K163" s="73">
        <v>10.268980150000001</v>
      </c>
      <c r="L163" s="74">
        <f t="shared" si="10"/>
        <v>-0.99985412572834709</v>
      </c>
      <c r="M163" s="60">
        <f t="shared" si="11"/>
        <v>0.49778850020104548</v>
      </c>
    </row>
    <row r="164" spans="1:13" ht="12.75" customHeight="1" x14ac:dyDescent="0.2">
      <c r="A164" s="46" t="s">
        <v>1181</v>
      </c>
      <c r="B164" s="46" t="s">
        <v>787</v>
      </c>
      <c r="C164" s="73">
        <v>2.9592500000000001E-3</v>
      </c>
      <c r="D164" s="73">
        <v>0.166048</v>
      </c>
      <c r="E164" s="74">
        <f t="shared" si="8"/>
        <v>-0.98217834602042786</v>
      </c>
      <c r="F164" s="60">
        <f t="shared" si="9"/>
        <v>9.5205374404897612E-6</v>
      </c>
      <c r="G164" s="47">
        <v>0.51409528999999998</v>
      </c>
      <c r="H164" s="121">
        <v>725.26722727272704</v>
      </c>
      <c r="I164" s="127"/>
      <c r="J164" s="73">
        <v>5.8915E-3</v>
      </c>
      <c r="K164" s="73"/>
      <c r="L164" s="74" t="str">
        <f t="shared" si="10"/>
        <v/>
      </c>
      <c r="M164" s="60">
        <f t="shared" si="11"/>
        <v>1.9908760665709218</v>
      </c>
    </row>
    <row r="165" spans="1:13" ht="12.75" customHeight="1" x14ac:dyDescent="0.2">
      <c r="A165" s="46" t="s">
        <v>823</v>
      </c>
      <c r="B165" s="46" t="s">
        <v>707</v>
      </c>
      <c r="C165" s="73">
        <v>2.9475E-3</v>
      </c>
      <c r="D165" s="73">
        <v>4.1670400000000003E-3</v>
      </c>
      <c r="E165" s="74">
        <f t="shared" si="8"/>
        <v>-0.29266337736138848</v>
      </c>
      <c r="F165" s="60">
        <f t="shared" si="9"/>
        <v>9.4827351882549874E-6</v>
      </c>
      <c r="G165" s="47">
        <v>1.8804762283087</v>
      </c>
      <c r="H165" s="121">
        <v>70.337047619047596</v>
      </c>
      <c r="I165" s="127"/>
      <c r="J165" s="73">
        <v>0.69686188558315998</v>
      </c>
      <c r="K165" s="73">
        <v>8.3340800000000007E-3</v>
      </c>
      <c r="L165" s="74">
        <f t="shared" si="10"/>
        <v>82.615934282267503</v>
      </c>
      <c r="M165" s="60" t="str">
        <f t="shared" si="11"/>
        <v/>
      </c>
    </row>
    <row r="166" spans="1:13" ht="12.75" customHeight="1" x14ac:dyDescent="0.2">
      <c r="A166" s="46" t="s">
        <v>1316</v>
      </c>
      <c r="B166" s="46" t="s">
        <v>1315</v>
      </c>
      <c r="C166" s="73">
        <v>2.5961999999999999E-3</v>
      </c>
      <c r="D166" s="73">
        <v>2.0866000000000001E-3</v>
      </c>
      <c r="E166" s="74">
        <f t="shared" si="8"/>
        <v>0.24422505511358183</v>
      </c>
      <c r="F166" s="60">
        <f t="shared" si="9"/>
        <v>8.3525282767591505E-6</v>
      </c>
      <c r="G166" s="47">
        <v>2.7327727999999999E-2</v>
      </c>
      <c r="H166" s="121">
        <v>75.003454545454503</v>
      </c>
      <c r="I166" s="127"/>
      <c r="J166" s="73">
        <v>0</v>
      </c>
      <c r="K166" s="73"/>
      <c r="L166" s="74" t="str">
        <f t="shared" si="10"/>
        <v/>
      </c>
      <c r="M166" s="60">
        <f t="shared" si="11"/>
        <v>0</v>
      </c>
    </row>
    <row r="167" spans="1:13" ht="12.75" customHeight="1" x14ac:dyDescent="0.2">
      <c r="A167" s="46" t="s">
        <v>1457</v>
      </c>
      <c r="B167" s="46" t="s">
        <v>1458</v>
      </c>
      <c r="C167" s="73">
        <v>2.4240199999999998E-3</v>
      </c>
      <c r="D167" s="73">
        <v>2.6349200000000002E-3</v>
      </c>
      <c r="E167" s="74">
        <f t="shared" si="8"/>
        <v>-8.0040380732621985E-2</v>
      </c>
      <c r="F167" s="60">
        <f t="shared" si="9"/>
        <v>7.798588549969076E-6</v>
      </c>
      <c r="G167" s="47">
        <v>1.2456027180000002</v>
      </c>
      <c r="H167" s="121">
        <v>20.0104090909091</v>
      </c>
      <c r="I167" s="127"/>
      <c r="J167" s="73">
        <v>0</v>
      </c>
      <c r="K167" s="73"/>
      <c r="L167" s="74" t="str">
        <f t="shared" si="10"/>
        <v/>
      </c>
      <c r="M167" s="60">
        <f t="shared" si="11"/>
        <v>0</v>
      </c>
    </row>
    <row r="168" spans="1:13" ht="12.75" customHeight="1" x14ac:dyDescent="0.2">
      <c r="A168" s="46" t="s">
        <v>1207</v>
      </c>
      <c r="B168" s="46" t="s">
        <v>790</v>
      </c>
      <c r="C168" s="73">
        <v>1.611E-3</v>
      </c>
      <c r="D168" s="73">
        <v>6.4240000000000005E-2</v>
      </c>
      <c r="E168" s="74">
        <f t="shared" si="8"/>
        <v>-0.97492216687422162</v>
      </c>
      <c r="F168" s="60">
        <f t="shared" si="9"/>
        <v>5.1829300723592146E-6</v>
      </c>
      <c r="G168" s="47">
        <v>0.42721166999999999</v>
      </c>
      <c r="H168" s="121">
        <v>191.871590909091</v>
      </c>
      <c r="I168" s="127"/>
      <c r="J168" s="73">
        <v>0</v>
      </c>
      <c r="K168" s="73"/>
      <c r="L168" s="74" t="str">
        <f t="shared" si="10"/>
        <v/>
      </c>
      <c r="M168" s="60">
        <f t="shared" si="11"/>
        <v>0</v>
      </c>
    </row>
    <row r="169" spans="1:13" ht="12.75" customHeight="1" x14ac:dyDescent="0.2">
      <c r="A169" s="46" t="s">
        <v>1422</v>
      </c>
      <c r="B169" s="46" t="s">
        <v>1423</v>
      </c>
      <c r="C169" s="73">
        <v>1.4865E-3</v>
      </c>
      <c r="D169" s="73">
        <v>0</v>
      </c>
      <c r="E169" s="74" t="str">
        <f t="shared" si="8"/>
        <v/>
      </c>
      <c r="F169" s="60">
        <f t="shared" si="9"/>
        <v>4.7823870593184182E-6</v>
      </c>
      <c r="G169" s="47">
        <v>0.13313907699999999</v>
      </c>
      <c r="H169" s="121">
        <v>59.997272727272701</v>
      </c>
      <c r="I169" s="127"/>
      <c r="J169" s="73">
        <v>0</v>
      </c>
      <c r="K169" s="73"/>
      <c r="L169" s="74" t="str">
        <f t="shared" si="10"/>
        <v/>
      </c>
      <c r="M169" s="60">
        <f t="shared" si="11"/>
        <v>0</v>
      </c>
    </row>
    <row r="170" spans="1:13" ht="12.75" customHeight="1" x14ac:dyDescent="0.2">
      <c r="A170" s="46" t="s">
        <v>1120</v>
      </c>
      <c r="B170" s="46" t="s">
        <v>1121</v>
      </c>
      <c r="C170" s="73">
        <v>1.387E-3</v>
      </c>
      <c r="D170" s="73">
        <v>9.3069999999999993E-3</v>
      </c>
      <c r="E170" s="74">
        <f t="shared" si="8"/>
        <v>-0.85097238637584616</v>
      </c>
      <c r="F170" s="60">
        <f t="shared" si="9"/>
        <v>4.4622743701813968E-6</v>
      </c>
      <c r="G170" s="47">
        <v>0.110739065</v>
      </c>
      <c r="H170" s="121">
        <v>50.041952380952402</v>
      </c>
      <c r="I170" s="127"/>
      <c r="J170" s="73">
        <v>0</v>
      </c>
      <c r="K170" s="73"/>
      <c r="L170" s="74" t="str">
        <f t="shared" si="10"/>
        <v/>
      </c>
      <c r="M170" s="60">
        <f t="shared" si="11"/>
        <v>0</v>
      </c>
    </row>
    <row r="171" spans="1:13" ht="12.75" customHeight="1" x14ac:dyDescent="0.2">
      <c r="A171" s="46" t="s">
        <v>900</v>
      </c>
      <c r="B171" s="46" t="s">
        <v>791</v>
      </c>
      <c r="C171" s="73">
        <v>1.3140999999999999E-3</v>
      </c>
      <c r="D171" s="73">
        <v>0</v>
      </c>
      <c r="E171" s="74" t="str">
        <f t="shared" si="8"/>
        <v/>
      </c>
      <c r="F171" s="60">
        <f t="shared" si="9"/>
        <v>4.2277395456779906E-6</v>
      </c>
      <c r="G171" s="47">
        <v>0.12950247000000001</v>
      </c>
      <c r="H171" s="121">
        <v>83.619590909090903</v>
      </c>
      <c r="I171" s="127"/>
      <c r="J171" s="73">
        <v>0</v>
      </c>
      <c r="K171" s="73"/>
      <c r="L171" s="74" t="str">
        <f t="shared" si="10"/>
        <v/>
      </c>
      <c r="M171" s="60">
        <f t="shared" si="11"/>
        <v>0</v>
      </c>
    </row>
    <row r="172" spans="1:13" ht="12.75" customHeight="1" x14ac:dyDescent="0.2">
      <c r="A172" s="46" t="s">
        <v>1610</v>
      </c>
      <c r="B172" s="46" t="s">
        <v>1599</v>
      </c>
      <c r="C172" s="73">
        <v>9.8003999999999995E-4</v>
      </c>
      <c r="D172" s="73">
        <v>0</v>
      </c>
      <c r="E172" s="74" t="str">
        <f t="shared" si="8"/>
        <v/>
      </c>
      <c r="F172" s="60">
        <f t="shared" si="9"/>
        <v>3.1529973855461976E-6</v>
      </c>
      <c r="G172" s="47">
        <v>8.0897046E-2</v>
      </c>
      <c r="H172" s="121">
        <v>149.99850000000001</v>
      </c>
      <c r="I172" s="127"/>
      <c r="J172" s="73">
        <v>1.860529E-2</v>
      </c>
      <c r="K172" s="73">
        <v>1.8891000000000002E-2</v>
      </c>
      <c r="L172" s="74">
        <f t="shared" si="10"/>
        <v>-1.512413318511463E-2</v>
      </c>
      <c r="M172" s="60">
        <f t="shared" si="11"/>
        <v>18.984214930002857</v>
      </c>
    </row>
    <row r="173" spans="1:13" ht="12.75" customHeight="1" x14ac:dyDescent="0.2">
      <c r="A173" s="46" t="s">
        <v>1314</v>
      </c>
      <c r="B173" s="46" t="s">
        <v>1313</v>
      </c>
      <c r="C173" s="73">
        <v>9.6644999999999999E-4</v>
      </c>
      <c r="D173" s="73">
        <v>0</v>
      </c>
      <c r="E173" s="74" t="str">
        <f t="shared" si="8"/>
        <v/>
      </c>
      <c r="F173" s="60">
        <f t="shared" si="9"/>
        <v>3.1092754614721059E-6</v>
      </c>
      <c r="G173" s="47">
        <v>0.117250928</v>
      </c>
      <c r="H173" s="121">
        <v>74.651736842105294</v>
      </c>
      <c r="I173" s="127"/>
      <c r="J173" s="73">
        <v>0</v>
      </c>
      <c r="K173" s="73"/>
      <c r="L173" s="74" t="str">
        <f t="shared" si="10"/>
        <v/>
      </c>
      <c r="M173" s="60">
        <f t="shared" si="11"/>
        <v>0</v>
      </c>
    </row>
    <row r="174" spans="1:13" ht="12.75" customHeight="1" x14ac:dyDescent="0.2">
      <c r="A174" s="46" t="s">
        <v>880</v>
      </c>
      <c r="B174" s="46" t="s">
        <v>751</v>
      </c>
      <c r="C174" s="73">
        <v>7.4689999999999999E-4</v>
      </c>
      <c r="D174" s="73">
        <v>9.0471059999999992E-2</v>
      </c>
      <c r="E174" s="74">
        <f t="shared" si="8"/>
        <v>-0.99174432133325285</v>
      </c>
      <c r="F174" s="60">
        <f t="shared" si="9"/>
        <v>2.4029363569491602E-6</v>
      </c>
      <c r="G174" s="47">
        <v>4.0151390000000002E-2</v>
      </c>
      <c r="H174" s="121">
        <v>62.589454545454601</v>
      </c>
      <c r="I174" s="127"/>
      <c r="J174" s="73">
        <v>0</v>
      </c>
      <c r="K174" s="73"/>
      <c r="L174" s="74" t="str">
        <f t="shared" si="10"/>
        <v/>
      </c>
      <c r="M174" s="60">
        <f t="shared" si="11"/>
        <v>0</v>
      </c>
    </row>
    <row r="175" spans="1:13" ht="12.75" customHeight="1" x14ac:dyDescent="0.2">
      <c r="A175" s="46" t="s">
        <v>1418</v>
      </c>
      <c r="B175" s="46" t="s">
        <v>1419</v>
      </c>
      <c r="C175" s="73">
        <v>6.2600999999999998E-4</v>
      </c>
      <c r="D175" s="73">
        <v>2.0113699999999997E-3</v>
      </c>
      <c r="E175" s="74">
        <f t="shared" si="8"/>
        <v>-0.68876437453079242</v>
      </c>
      <c r="F175" s="60">
        <f t="shared" si="9"/>
        <v>2.0140074826800691E-6</v>
      </c>
      <c r="G175" s="47">
        <v>0.24231860299999999</v>
      </c>
      <c r="H175" s="121">
        <v>19.997227272727301</v>
      </c>
      <c r="I175" s="127"/>
      <c r="J175" s="73">
        <v>0</v>
      </c>
      <c r="K175" s="73"/>
      <c r="L175" s="74" t="str">
        <f t="shared" si="10"/>
        <v/>
      </c>
      <c r="M175" s="60">
        <f t="shared" si="11"/>
        <v>0</v>
      </c>
    </row>
    <row r="176" spans="1:13" ht="12.75" customHeight="1" x14ac:dyDescent="0.2">
      <c r="A176" s="46" t="s">
        <v>1477</v>
      </c>
      <c r="B176" s="46" t="s">
        <v>1478</v>
      </c>
      <c r="C176" s="73">
        <v>5.9982000000000004E-4</v>
      </c>
      <c r="D176" s="73">
        <v>0</v>
      </c>
      <c r="E176" s="74" t="str">
        <f t="shared" si="8"/>
        <v/>
      </c>
      <c r="F176" s="60">
        <f t="shared" si="9"/>
        <v>1.9297486753584758E-6</v>
      </c>
      <c r="G176" s="47">
        <v>7.2847699999999994E-4</v>
      </c>
      <c r="H176" s="121">
        <v>213.77627272727301</v>
      </c>
      <c r="I176" s="127"/>
      <c r="J176" s="73">
        <v>0</v>
      </c>
      <c r="K176" s="73"/>
      <c r="L176" s="74" t="str">
        <f t="shared" si="10"/>
        <v/>
      </c>
      <c r="M176" s="60">
        <f t="shared" si="11"/>
        <v>0</v>
      </c>
    </row>
    <row r="177" spans="1:13" ht="12.75" customHeight="1" x14ac:dyDescent="0.2">
      <c r="A177" s="46" t="s">
        <v>1481</v>
      </c>
      <c r="B177" s="46" t="s">
        <v>1482</v>
      </c>
      <c r="C177" s="73">
        <v>5.4470000000000007E-4</v>
      </c>
      <c r="D177" s="73">
        <v>0</v>
      </c>
      <c r="E177" s="74" t="str">
        <f t="shared" si="8"/>
        <v/>
      </c>
      <c r="F177" s="60">
        <f t="shared" si="9"/>
        <v>1.7524158972154343E-6</v>
      </c>
      <c r="G177" s="47">
        <v>1.69965E-3</v>
      </c>
      <c r="H177" s="121">
        <v>87.807681818181806</v>
      </c>
      <c r="I177" s="127"/>
      <c r="J177" s="73">
        <v>0</v>
      </c>
      <c r="K177" s="73"/>
      <c r="L177" s="74" t="str">
        <f t="shared" si="10"/>
        <v/>
      </c>
      <c r="M177" s="60">
        <f t="shared" si="11"/>
        <v>0</v>
      </c>
    </row>
    <row r="178" spans="1:13" ht="12.75" customHeight="1" x14ac:dyDescent="0.2">
      <c r="A178" s="46" t="s">
        <v>1188</v>
      </c>
      <c r="B178" s="46" t="s">
        <v>766</v>
      </c>
      <c r="C178" s="73">
        <v>4.6684E-4</v>
      </c>
      <c r="D178" s="73">
        <v>1.094733E-2</v>
      </c>
      <c r="E178" s="74">
        <f t="shared" si="8"/>
        <v>-0.95735581187376284</v>
      </c>
      <c r="F178" s="60">
        <f t="shared" si="9"/>
        <v>1.5019236964495193E-6</v>
      </c>
      <c r="G178" s="47">
        <v>1.2977476799999998</v>
      </c>
      <c r="H178" s="121">
        <v>698.85004545454501</v>
      </c>
      <c r="I178" s="127"/>
      <c r="J178" s="73">
        <v>0</v>
      </c>
      <c r="K178" s="73"/>
      <c r="L178" s="74" t="str">
        <f t="shared" si="10"/>
        <v/>
      </c>
      <c r="M178" s="60">
        <f t="shared" si="11"/>
        <v>0</v>
      </c>
    </row>
    <row r="179" spans="1:13" ht="12.75" customHeight="1" x14ac:dyDescent="0.2">
      <c r="A179" s="46" t="s">
        <v>1432</v>
      </c>
      <c r="B179" s="46" t="s">
        <v>1433</v>
      </c>
      <c r="C179" s="73">
        <v>4.0224E-4</v>
      </c>
      <c r="D179" s="73">
        <v>0</v>
      </c>
      <c r="E179" s="74" t="str">
        <f t="shared" si="8"/>
        <v/>
      </c>
      <c r="F179" s="60">
        <f t="shared" si="9"/>
        <v>1.2940917394821665E-6</v>
      </c>
      <c r="G179" s="47">
        <v>6.0267328999999994E-2</v>
      </c>
      <c r="H179" s="121">
        <v>79.996227272727296</v>
      </c>
      <c r="I179" s="127"/>
      <c r="J179" s="73">
        <v>0</v>
      </c>
      <c r="K179" s="73"/>
      <c r="L179" s="74" t="str">
        <f t="shared" si="10"/>
        <v/>
      </c>
      <c r="M179" s="60">
        <f t="shared" si="11"/>
        <v>0</v>
      </c>
    </row>
    <row r="180" spans="1:13" ht="12.75" customHeight="1" x14ac:dyDescent="0.2">
      <c r="A180" s="46" t="s">
        <v>1166</v>
      </c>
      <c r="B180" s="46" t="s">
        <v>1165</v>
      </c>
      <c r="C180" s="73">
        <v>2.4525999999999997E-4</v>
      </c>
      <c r="D180" s="73">
        <v>0</v>
      </c>
      <c r="E180" s="74" t="str">
        <f t="shared" si="8"/>
        <v/>
      </c>
      <c r="F180" s="60">
        <f t="shared" si="9"/>
        <v>7.8905364962558708E-7</v>
      </c>
      <c r="G180" s="47">
        <v>1.32888907</v>
      </c>
      <c r="H180" s="121">
        <v>30.742000000000001</v>
      </c>
      <c r="I180" s="127"/>
      <c r="J180" s="73">
        <v>2.4525999999999997E-4</v>
      </c>
      <c r="K180" s="73">
        <v>1.51326E-2</v>
      </c>
      <c r="L180" s="74">
        <f t="shared" si="10"/>
        <v>-0.98379260669019208</v>
      </c>
      <c r="M180" s="60">
        <f t="shared" si="11"/>
        <v>1</v>
      </c>
    </row>
    <row r="181" spans="1:13" ht="12.75" customHeight="1" x14ac:dyDescent="0.2">
      <c r="A181" s="46" t="s">
        <v>1170</v>
      </c>
      <c r="B181" s="46" t="s">
        <v>1169</v>
      </c>
      <c r="C181" s="73">
        <v>0</v>
      </c>
      <c r="D181" s="73">
        <v>8.09256E-2</v>
      </c>
      <c r="E181" s="74">
        <f t="shared" si="8"/>
        <v>-1</v>
      </c>
      <c r="F181" s="60">
        <f t="shared" si="9"/>
        <v>0</v>
      </c>
      <c r="G181" s="47">
        <v>1.19497557</v>
      </c>
      <c r="H181" s="121">
        <v>23.9831</v>
      </c>
      <c r="I181" s="127"/>
      <c r="J181" s="73">
        <v>0</v>
      </c>
      <c r="K181" s="73">
        <v>0.26778559999999996</v>
      </c>
      <c r="L181" s="74">
        <f t="shared" si="10"/>
        <v>-1</v>
      </c>
      <c r="M181" s="60" t="str">
        <f t="shared" si="11"/>
        <v/>
      </c>
    </row>
    <row r="182" spans="1:13" ht="12.75" customHeight="1" x14ac:dyDescent="0.2">
      <c r="A182" s="46" t="s">
        <v>1162</v>
      </c>
      <c r="B182" s="46" t="s">
        <v>1161</v>
      </c>
      <c r="C182" s="73">
        <v>0</v>
      </c>
      <c r="D182" s="73">
        <v>6.968110000000001E-2</v>
      </c>
      <c r="E182" s="74">
        <f t="shared" si="8"/>
        <v>-1</v>
      </c>
      <c r="F182" s="60">
        <f t="shared" si="9"/>
        <v>0</v>
      </c>
      <c r="G182" s="47">
        <v>1.0691768799999999</v>
      </c>
      <c r="H182" s="121">
        <v>24.486545454545499</v>
      </c>
      <c r="I182" s="127"/>
      <c r="J182" s="73">
        <v>0</v>
      </c>
      <c r="K182" s="73">
        <v>0.10465324000000001</v>
      </c>
      <c r="L182" s="74">
        <f t="shared" si="10"/>
        <v>-1</v>
      </c>
      <c r="M182" s="60" t="str">
        <f t="shared" si="11"/>
        <v/>
      </c>
    </row>
    <row r="183" spans="1:13" ht="12.75" customHeight="1" x14ac:dyDescent="0.2">
      <c r="A183" s="46" t="s">
        <v>901</v>
      </c>
      <c r="B183" s="46" t="s">
        <v>792</v>
      </c>
      <c r="C183" s="73">
        <v>0</v>
      </c>
      <c r="D183" s="73">
        <v>2.027E-2</v>
      </c>
      <c r="E183" s="74">
        <f t="shared" si="8"/>
        <v>-1</v>
      </c>
      <c r="F183" s="60">
        <f t="shared" si="9"/>
        <v>0</v>
      </c>
      <c r="G183" s="47">
        <v>9.5162119999999989E-2</v>
      </c>
      <c r="H183" s="121">
        <v>95.259</v>
      </c>
      <c r="I183" s="127"/>
      <c r="J183" s="73">
        <v>0</v>
      </c>
      <c r="K183" s="73"/>
      <c r="L183" s="74" t="str">
        <f t="shared" si="10"/>
        <v/>
      </c>
      <c r="M183" s="60" t="str">
        <f t="shared" si="11"/>
        <v/>
      </c>
    </row>
    <row r="184" spans="1:13" ht="12.75" customHeight="1" x14ac:dyDescent="0.2">
      <c r="A184" s="46" t="s">
        <v>1612</v>
      </c>
      <c r="B184" s="46" t="s">
        <v>1601</v>
      </c>
      <c r="C184" s="73">
        <v>0</v>
      </c>
      <c r="D184" s="73">
        <v>1.6106249999999999E-2</v>
      </c>
      <c r="E184" s="74">
        <f t="shared" si="8"/>
        <v>-1</v>
      </c>
      <c r="F184" s="60">
        <f t="shared" si="9"/>
        <v>0</v>
      </c>
      <c r="G184" s="47">
        <v>5.4742300000000001E-4</v>
      </c>
      <c r="H184" s="121">
        <v>149.98736363636399</v>
      </c>
      <c r="I184" s="127"/>
      <c r="J184" s="73">
        <v>0</v>
      </c>
      <c r="K184" s="73"/>
      <c r="L184" s="74" t="str">
        <f t="shared" si="10"/>
        <v/>
      </c>
      <c r="M184" s="60" t="str">
        <f t="shared" si="11"/>
        <v/>
      </c>
    </row>
    <row r="185" spans="1:13" ht="12.75" customHeight="1" x14ac:dyDescent="0.2">
      <c r="A185" s="46" t="s">
        <v>1473</v>
      </c>
      <c r="B185" s="46" t="s">
        <v>1474</v>
      </c>
      <c r="C185" s="73">
        <v>0</v>
      </c>
      <c r="D185" s="73">
        <v>1.2320930000000001E-2</v>
      </c>
      <c r="E185" s="74">
        <f t="shared" si="8"/>
        <v>-1</v>
      </c>
      <c r="F185" s="60">
        <f t="shared" si="9"/>
        <v>0</v>
      </c>
      <c r="G185" s="47">
        <v>9.4294924000000002E-2</v>
      </c>
      <c r="H185" s="121">
        <v>88.284111111111102</v>
      </c>
      <c r="I185" s="127"/>
      <c r="J185" s="73">
        <v>0</v>
      </c>
      <c r="K185" s="73"/>
      <c r="L185" s="74" t="str">
        <f t="shared" si="10"/>
        <v/>
      </c>
      <c r="M185" s="60" t="str">
        <f t="shared" si="11"/>
        <v/>
      </c>
    </row>
    <row r="186" spans="1:13" ht="12.75" customHeight="1" x14ac:dyDescent="0.2">
      <c r="A186" s="46" t="s">
        <v>1124</v>
      </c>
      <c r="B186" s="46" t="s">
        <v>1125</v>
      </c>
      <c r="C186" s="73">
        <v>0</v>
      </c>
      <c r="D186" s="73">
        <v>1.163778E-2</v>
      </c>
      <c r="E186" s="74">
        <f t="shared" si="8"/>
        <v>-1</v>
      </c>
      <c r="F186" s="60">
        <f t="shared" si="9"/>
        <v>0</v>
      </c>
      <c r="G186" s="47">
        <v>0</v>
      </c>
      <c r="H186" s="121">
        <v>50.000409090909102</v>
      </c>
      <c r="I186" s="127"/>
      <c r="J186" s="73">
        <v>0</v>
      </c>
      <c r="K186" s="73"/>
      <c r="L186" s="74" t="str">
        <f t="shared" si="10"/>
        <v/>
      </c>
      <c r="M186" s="60" t="str">
        <f t="shared" si="11"/>
        <v/>
      </c>
    </row>
    <row r="187" spans="1:13" ht="12.75" customHeight="1" x14ac:dyDescent="0.2">
      <c r="A187" s="46" t="s">
        <v>891</v>
      </c>
      <c r="B187" s="46" t="s">
        <v>764</v>
      </c>
      <c r="C187" s="73">
        <v>0</v>
      </c>
      <c r="D187" s="73">
        <v>1.1191E-2</v>
      </c>
      <c r="E187" s="74">
        <f t="shared" si="8"/>
        <v>-1</v>
      </c>
      <c r="F187" s="60">
        <f t="shared" si="9"/>
        <v>0</v>
      </c>
      <c r="G187" s="47">
        <v>0.23255695999999998</v>
      </c>
      <c r="H187" s="121">
        <v>33.228772727272698</v>
      </c>
      <c r="I187" s="127"/>
      <c r="J187" s="73">
        <v>0</v>
      </c>
      <c r="K187" s="73">
        <v>1.1188200000000001E-2</v>
      </c>
      <c r="L187" s="74">
        <f t="shared" si="10"/>
        <v>-1</v>
      </c>
      <c r="M187" s="60" t="str">
        <f t="shared" si="11"/>
        <v/>
      </c>
    </row>
    <row r="188" spans="1:13" ht="12.75" customHeight="1" x14ac:dyDescent="0.2">
      <c r="A188" s="46" t="s">
        <v>855</v>
      </c>
      <c r="B188" s="46" t="s">
        <v>737</v>
      </c>
      <c r="C188" s="73">
        <v>0</v>
      </c>
      <c r="D188" s="73">
        <v>8.8500000000000002E-3</v>
      </c>
      <c r="E188" s="74">
        <f t="shared" si="8"/>
        <v>-1</v>
      </c>
      <c r="F188" s="60">
        <f t="shared" si="9"/>
        <v>0</v>
      </c>
      <c r="G188" s="47">
        <v>15.251656650000001</v>
      </c>
      <c r="H188" s="121">
        <v>94.014090909090896</v>
      </c>
      <c r="I188" s="127"/>
      <c r="J188" s="73">
        <v>0</v>
      </c>
      <c r="K188" s="73"/>
      <c r="L188" s="74" t="str">
        <f t="shared" si="10"/>
        <v/>
      </c>
      <c r="M188" s="60" t="str">
        <f t="shared" si="11"/>
        <v/>
      </c>
    </row>
    <row r="189" spans="1:13" ht="12.75" customHeight="1" x14ac:dyDescent="0.2">
      <c r="A189" s="46" t="s">
        <v>1410</v>
      </c>
      <c r="B189" s="46" t="s">
        <v>1411</v>
      </c>
      <c r="C189" s="73">
        <v>0</v>
      </c>
      <c r="D189" s="73">
        <v>2.9580000000000001E-3</v>
      </c>
      <c r="E189" s="74">
        <f t="shared" si="8"/>
        <v>-1</v>
      </c>
      <c r="F189" s="60">
        <f t="shared" si="9"/>
        <v>0</v>
      </c>
      <c r="G189" s="47">
        <v>0.13338354899999999</v>
      </c>
      <c r="H189" s="121">
        <v>134.99818181818199</v>
      </c>
      <c r="I189" s="127"/>
      <c r="J189" s="73">
        <v>0</v>
      </c>
      <c r="K189" s="73"/>
      <c r="L189" s="74" t="str">
        <f t="shared" si="10"/>
        <v/>
      </c>
      <c r="M189" s="60" t="str">
        <f t="shared" si="11"/>
        <v/>
      </c>
    </row>
    <row r="190" spans="1:13" ht="12.75" customHeight="1" x14ac:dyDescent="0.2">
      <c r="A190" s="46" t="s">
        <v>897</v>
      </c>
      <c r="B190" s="46" t="s">
        <v>785</v>
      </c>
      <c r="C190" s="73">
        <v>0</v>
      </c>
      <c r="D190" s="73">
        <v>2.349E-3</v>
      </c>
      <c r="E190" s="74">
        <f t="shared" si="8"/>
        <v>-1</v>
      </c>
      <c r="F190" s="60">
        <f t="shared" si="9"/>
        <v>0</v>
      </c>
      <c r="G190" s="47">
        <v>6.5218480199999993</v>
      </c>
      <c r="H190" s="121">
        <v>86.329863636363598</v>
      </c>
      <c r="I190" s="127"/>
      <c r="J190" s="73">
        <v>0</v>
      </c>
      <c r="K190" s="73"/>
      <c r="L190" s="74" t="str">
        <f t="shared" si="10"/>
        <v/>
      </c>
      <c r="M190" s="60" t="str">
        <f t="shared" si="11"/>
        <v/>
      </c>
    </row>
    <row r="191" spans="1:13" ht="12.75" customHeight="1" x14ac:dyDescent="0.2">
      <c r="A191" s="46" t="s">
        <v>886</v>
      </c>
      <c r="B191" s="46" t="s">
        <v>758</v>
      </c>
      <c r="C191" s="73">
        <v>0</v>
      </c>
      <c r="D191" s="73">
        <v>2.2577399999999998E-3</v>
      </c>
      <c r="E191" s="74">
        <f t="shared" si="8"/>
        <v>-1</v>
      </c>
      <c r="F191" s="60">
        <f t="shared" si="9"/>
        <v>0</v>
      </c>
      <c r="G191" s="47">
        <v>2.06158476820604</v>
      </c>
      <c r="H191" s="121">
        <v>86.561285714285702</v>
      </c>
      <c r="I191" s="127"/>
      <c r="J191" s="73">
        <v>0</v>
      </c>
      <c r="K191" s="73">
        <v>4.5139999999999998E-3</v>
      </c>
      <c r="L191" s="74">
        <f t="shared" si="10"/>
        <v>-1</v>
      </c>
      <c r="M191" s="60" t="str">
        <f t="shared" si="11"/>
        <v/>
      </c>
    </row>
    <row r="192" spans="1:13" ht="12.75" customHeight="1" x14ac:dyDescent="0.2">
      <c r="A192" s="46" t="s">
        <v>1089</v>
      </c>
      <c r="B192" s="46" t="s">
        <v>521</v>
      </c>
      <c r="C192" s="73">
        <v>0</v>
      </c>
      <c r="D192" s="73">
        <v>2.1230900000000002E-3</v>
      </c>
      <c r="E192" s="74">
        <f t="shared" si="8"/>
        <v>-1</v>
      </c>
      <c r="F192" s="60">
        <f t="shared" si="9"/>
        <v>0</v>
      </c>
      <c r="G192" s="47">
        <v>3.2761346000000002</v>
      </c>
      <c r="H192" s="121">
        <v>50.359000000000002</v>
      </c>
      <c r="I192" s="127"/>
      <c r="J192" s="73">
        <v>0</v>
      </c>
      <c r="K192" s="73"/>
      <c r="L192" s="74" t="str">
        <f t="shared" si="10"/>
        <v/>
      </c>
      <c r="M192" s="60" t="str">
        <f t="shared" si="11"/>
        <v/>
      </c>
    </row>
    <row r="193" spans="1:13" ht="12.75" customHeight="1" x14ac:dyDescent="0.2">
      <c r="A193" s="46" t="s">
        <v>898</v>
      </c>
      <c r="B193" s="46" t="s">
        <v>788</v>
      </c>
      <c r="C193" s="73">
        <v>0</v>
      </c>
      <c r="D193" s="73">
        <v>1.5870000000000001E-3</v>
      </c>
      <c r="E193" s="74">
        <f t="shared" si="8"/>
        <v>-1</v>
      </c>
      <c r="F193" s="60">
        <f t="shared" si="9"/>
        <v>0</v>
      </c>
      <c r="G193" s="47">
        <v>1.93930470492792</v>
      </c>
      <c r="H193" s="121">
        <v>61.4407142857143</v>
      </c>
      <c r="I193" s="127"/>
      <c r="J193" s="73">
        <v>0.68956056999999993</v>
      </c>
      <c r="K193" s="73">
        <v>2.0175567930474401</v>
      </c>
      <c r="L193" s="74">
        <f t="shared" si="10"/>
        <v>-0.65821999540422071</v>
      </c>
      <c r="M193" s="60" t="str">
        <f t="shared" si="11"/>
        <v/>
      </c>
    </row>
    <row r="194" spans="1:13" ht="12.75" customHeight="1" x14ac:dyDescent="0.2">
      <c r="A194" s="46" t="s">
        <v>1084</v>
      </c>
      <c r="B194" s="46" t="s">
        <v>516</v>
      </c>
      <c r="C194" s="73">
        <v>0</v>
      </c>
      <c r="D194" s="73">
        <v>0</v>
      </c>
      <c r="E194" s="74" t="str">
        <f t="shared" si="8"/>
        <v/>
      </c>
      <c r="F194" s="60">
        <f t="shared" si="9"/>
        <v>0</v>
      </c>
      <c r="G194" s="47">
        <v>59.115000000000002</v>
      </c>
      <c r="H194" s="121">
        <v>54.129045454545498</v>
      </c>
      <c r="I194" s="127"/>
      <c r="J194" s="73">
        <v>0</v>
      </c>
      <c r="K194" s="73">
        <v>16.2896994</v>
      </c>
      <c r="L194" s="74">
        <f t="shared" si="10"/>
        <v>-1</v>
      </c>
      <c r="M194" s="60" t="str">
        <f t="shared" si="11"/>
        <v/>
      </c>
    </row>
    <row r="195" spans="1:13" ht="12.75" customHeight="1" x14ac:dyDescent="0.2">
      <c r="A195" s="46" t="s">
        <v>839</v>
      </c>
      <c r="B195" s="46" t="s">
        <v>731</v>
      </c>
      <c r="C195" s="73">
        <v>0</v>
      </c>
      <c r="D195" s="73">
        <v>0</v>
      </c>
      <c r="E195" s="74" t="str">
        <f t="shared" si="8"/>
        <v/>
      </c>
      <c r="F195" s="60">
        <f t="shared" si="9"/>
        <v>0</v>
      </c>
      <c r="G195" s="47">
        <v>0.98551306000000005</v>
      </c>
      <c r="H195" s="121">
        <v>48.737136363636402</v>
      </c>
      <c r="I195" s="127"/>
      <c r="J195" s="73">
        <v>0</v>
      </c>
      <c r="K195" s="73"/>
      <c r="L195" s="74" t="str">
        <f t="shared" si="10"/>
        <v/>
      </c>
      <c r="M195" s="60" t="str">
        <f t="shared" si="11"/>
        <v/>
      </c>
    </row>
    <row r="196" spans="1:13" ht="12.75" customHeight="1" x14ac:dyDescent="0.2">
      <c r="A196" s="46" t="s">
        <v>1461</v>
      </c>
      <c r="B196" s="46" t="s">
        <v>1462</v>
      </c>
      <c r="C196" s="73">
        <v>0</v>
      </c>
      <c r="D196" s="73">
        <v>0</v>
      </c>
      <c r="E196" s="74" t="str">
        <f t="shared" si="8"/>
        <v/>
      </c>
      <c r="F196" s="60">
        <f t="shared" si="9"/>
        <v>0</v>
      </c>
      <c r="G196" s="47">
        <v>7.8772071999999999E-2</v>
      </c>
      <c r="H196" s="121">
        <v>59.993227272727303</v>
      </c>
      <c r="I196" s="127"/>
      <c r="J196" s="73">
        <v>0</v>
      </c>
      <c r="K196" s="73"/>
      <c r="L196" s="74" t="str">
        <f t="shared" si="10"/>
        <v/>
      </c>
      <c r="M196" s="60" t="str">
        <f t="shared" si="11"/>
        <v/>
      </c>
    </row>
    <row r="197" spans="1:13" ht="12.75" customHeight="1" x14ac:dyDescent="0.2">
      <c r="A197" s="46" t="s">
        <v>1606</v>
      </c>
      <c r="B197" s="46" t="s">
        <v>1595</v>
      </c>
      <c r="C197" s="73">
        <v>0</v>
      </c>
      <c r="D197" s="73">
        <v>0</v>
      </c>
      <c r="E197" s="74" t="str">
        <f t="shared" si="8"/>
        <v/>
      </c>
      <c r="F197" s="60">
        <f t="shared" si="9"/>
        <v>0</v>
      </c>
      <c r="G197" s="47">
        <v>2.7568437999999997E-2</v>
      </c>
      <c r="H197" s="121">
        <v>100.001</v>
      </c>
      <c r="I197" s="127"/>
      <c r="J197" s="73">
        <v>0</v>
      </c>
      <c r="K197" s="73"/>
      <c r="L197" s="74" t="str">
        <f t="shared" si="10"/>
        <v/>
      </c>
      <c r="M197" s="60" t="str">
        <f t="shared" si="11"/>
        <v/>
      </c>
    </row>
    <row r="198" spans="1:13" ht="12.75" customHeight="1" x14ac:dyDescent="0.2">
      <c r="A198" s="46" t="s">
        <v>910</v>
      </c>
      <c r="B198" s="46" t="s">
        <v>802</v>
      </c>
      <c r="C198" s="73">
        <v>0</v>
      </c>
      <c r="D198" s="73">
        <v>0</v>
      </c>
      <c r="E198" s="74" t="str">
        <f t="shared" si="8"/>
        <v/>
      </c>
      <c r="F198" s="60">
        <f t="shared" si="9"/>
        <v>0</v>
      </c>
      <c r="G198" s="47">
        <v>0.30874141999999999</v>
      </c>
      <c r="H198" s="121">
        <v>109.592954545455</v>
      </c>
      <c r="I198" s="127"/>
      <c r="J198" s="73">
        <v>0</v>
      </c>
      <c r="K198" s="73"/>
      <c r="L198" s="74" t="str">
        <f t="shared" si="10"/>
        <v/>
      </c>
      <c r="M198" s="60" t="str">
        <f t="shared" si="11"/>
        <v/>
      </c>
    </row>
    <row r="199" spans="1:13" ht="12.75" customHeight="1" x14ac:dyDescent="0.2">
      <c r="A199" s="46" t="s">
        <v>1467</v>
      </c>
      <c r="B199" s="46" t="s">
        <v>1468</v>
      </c>
      <c r="C199" s="73">
        <v>0</v>
      </c>
      <c r="D199" s="73">
        <v>0</v>
      </c>
      <c r="E199" s="74" t="str">
        <f t="shared" ref="E199:E262" si="12">IF(ISERROR(C199/D199-1),"",IF((C199/D199-1)&gt;10000%,"",C199/D199-1))</f>
        <v/>
      </c>
      <c r="F199" s="60">
        <f t="shared" ref="F199:F230" si="13">C199/$C$231</f>
        <v>0</v>
      </c>
      <c r="G199" s="47">
        <v>0</v>
      </c>
      <c r="H199" s="121">
        <v>40.0045454545455</v>
      </c>
      <c r="I199" s="127"/>
      <c r="J199" s="73">
        <v>0</v>
      </c>
      <c r="K199" s="73"/>
      <c r="L199" s="74" t="str">
        <f t="shared" ref="L199:L262" si="14">IF(ISERROR(J199/K199-1),"",IF((J199/K199-1)&gt;10000%,"",J199/K199-1))</f>
        <v/>
      </c>
      <c r="M199" s="60" t="str">
        <f t="shared" ref="M199:M230" si="15">IF(ISERROR(J199/C199),"",IF(J199/C199&gt;10000%,"",J199/C199))</f>
        <v/>
      </c>
    </row>
    <row r="200" spans="1:13" ht="12.75" customHeight="1" x14ac:dyDescent="0.2">
      <c r="A200" s="46" t="s">
        <v>1940</v>
      </c>
      <c r="B200" s="46" t="s">
        <v>1941</v>
      </c>
      <c r="C200" s="73">
        <v>0</v>
      </c>
      <c r="D200" s="73">
        <v>0</v>
      </c>
      <c r="E200" s="74" t="str">
        <f t="shared" si="12"/>
        <v/>
      </c>
      <c r="F200" s="60">
        <f t="shared" si="13"/>
        <v>0</v>
      </c>
      <c r="G200" s="47">
        <v>0.93746856000000001</v>
      </c>
      <c r="H200" s="121">
        <v>27.0519545454545</v>
      </c>
      <c r="I200" s="127"/>
      <c r="J200" s="73">
        <v>0.92311500000000002</v>
      </c>
      <c r="K200" s="73">
        <v>2.59928E-2</v>
      </c>
      <c r="L200" s="74">
        <f t="shared" si="14"/>
        <v>34.514257794466161</v>
      </c>
      <c r="M200" s="60" t="str">
        <f t="shared" si="15"/>
        <v/>
      </c>
    </row>
    <row r="201" spans="1:13" ht="12.75" customHeight="1" x14ac:dyDescent="0.2">
      <c r="A201" s="46" t="s">
        <v>1284</v>
      </c>
      <c r="B201" s="46" t="s">
        <v>1292</v>
      </c>
      <c r="C201" s="73">
        <v>0</v>
      </c>
      <c r="D201" s="73">
        <v>0</v>
      </c>
      <c r="E201" s="74" t="str">
        <f t="shared" si="12"/>
        <v/>
      </c>
      <c r="F201" s="60">
        <f t="shared" si="13"/>
        <v>0</v>
      </c>
      <c r="G201" s="47">
        <v>5.6877209999999997E-3</v>
      </c>
      <c r="H201" s="121">
        <v>90.012090909090901</v>
      </c>
      <c r="I201" s="127"/>
      <c r="J201" s="73">
        <v>0</v>
      </c>
      <c r="K201" s="73"/>
      <c r="L201" s="74" t="str">
        <f t="shared" si="14"/>
        <v/>
      </c>
      <c r="M201" s="60" t="str">
        <f t="shared" si="15"/>
        <v/>
      </c>
    </row>
    <row r="202" spans="1:13" ht="12.75" customHeight="1" x14ac:dyDescent="0.2">
      <c r="A202" s="46" t="s">
        <v>902</v>
      </c>
      <c r="B202" s="46" t="s">
        <v>798</v>
      </c>
      <c r="C202" s="73">
        <v>0</v>
      </c>
      <c r="D202" s="73">
        <v>0</v>
      </c>
      <c r="E202" s="74" t="str">
        <f t="shared" si="12"/>
        <v/>
      </c>
      <c r="F202" s="60">
        <f t="shared" si="13"/>
        <v>0</v>
      </c>
      <c r="G202" s="47">
        <v>8.6334649999999999E-2</v>
      </c>
      <c r="H202" s="121">
        <v>115.414772727273</v>
      </c>
      <c r="I202" s="127"/>
      <c r="J202" s="73">
        <v>0</v>
      </c>
      <c r="K202" s="73"/>
      <c r="L202" s="74" t="str">
        <f t="shared" si="14"/>
        <v/>
      </c>
      <c r="M202" s="60" t="str">
        <f t="shared" si="15"/>
        <v/>
      </c>
    </row>
    <row r="203" spans="1:13" ht="12.75" customHeight="1" x14ac:dyDescent="0.2">
      <c r="A203" s="46" t="s">
        <v>1547</v>
      </c>
      <c r="B203" s="46" t="s">
        <v>1548</v>
      </c>
      <c r="C203" s="73">
        <v>0</v>
      </c>
      <c r="D203" s="73">
        <v>0</v>
      </c>
      <c r="E203" s="74" t="str">
        <f t="shared" si="12"/>
        <v/>
      </c>
      <c r="F203" s="60">
        <f t="shared" si="13"/>
        <v>0</v>
      </c>
      <c r="G203" s="47">
        <v>0.20271138</v>
      </c>
      <c r="H203" s="121">
        <v>175.45213636363599</v>
      </c>
      <c r="I203" s="127"/>
      <c r="J203" s="73">
        <v>0</v>
      </c>
      <c r="K203" s="73"/>
      <c r="L203" s="74" t="str">
        <f t="shared" si="14"/>
        <v/>
      </c>
      <c r="M203" s="60" t="str">
        <f t="shared" si="15"/>
        <v/>
      </c>
    </row>
    <row r="204" spans="1:13" ht="12.75" customHeight="1" x14ac:dyDescent="0.2">
      <c r="A204" s="46" t="s">
        <v>1426</v>
      </c>
      <c r="B204" s="46" t="s">
        <v>1427</v>
      </c>
      <c r="C204" s="73">
        <v>0</v>
      </c>
      <c r="D204" s="73">
        <v>0</v>
      </c>
      <c r="E204" s="74" t="str">
        <f t="shared" si="12"/>
        <v/>
      </c>
      <c r="F204" s="60">
        <f t="shared" si="13"/>
        <v>0</v>
      </c>
      <c r="G204" s="47">
        <v>4.2791549999999998E-3</v>
      </c>
      <c r="H204" s="121">
        <v>20.0014090909091</v>
      </c>
      <c r="I204" s="127"/>
      <c r="J204" s="73">
        <v>0</v>
      </c>
      <c r="K204" s="73"/>
      <c r="L204" s="74" t="str">
        <f t="shared" si="14"/>
        <v/>
      </c>
      <c r="M204" s="60" t="str">
        <f t="shared" si="15"/>
        <v/>
      </c>
    </row>
    <row r="205" spans="1:13" ht="12.75" customHeight="1" x14ac:dyDescent="0.2">
      <c r="A205" s="46" t="s">
        <v>1615</v>
      </c>
      <c r="B205" s="46" t="s">
        <v>1593</v>
      </c>
      <c r="C205" s="73">
        <v>0</v>
      </c>
      <c r="D205" s="73">
        <v>0</v>
      </c>
      <c r="E205" s="74" t="str">
        <f t="shared" si="12"/>
        <v/>
      </c>
      <c r="F205" s="60">
        <f t="shared" si="13"/>
        <v>0</v>
      </c>
      <c r="G205" s="47">
        <v>0</v>
      </c>
      <c r="H205" s="121">
        <v>20.004590909090901</v>
      </c>
      <c r="I205" s="127"/>
      <c r="J205" s="73">
        <v>0</v>
      </c>
      <c r="K205" s="73"/>
      <c r="L205" s="74" t="str">
        <f t="shared" si="14"/>
        <v/>
      </c>
      <c r="M205" s="60" t="str">
        <f t="shared" si="15"/>
        <v/>
      </c>
    </row>
    <row r="206" spans="1:13" ht="12.75" customHeight="1" x14ac:dyDescent="0.2">
      <c r="A206" s="46" t="s">
        <v>1114</v>
      </c>
      <c r="B206" s="46" t="s">
        <v>1115</v>
      </c>
      <c r="C206" s="73">
        <v>0</v>
      </c>
      <c r="D206" s="73">
        <v>0</v>
      </c>
      <c r="E206" s="74" t="str">
        <f t="shared" si="12"/>
        <v/>
      </c>
      <c r="F206" s="60">
        <f t="shared" si="13"/>
        <v>0</v>
      </c>
      <c r="G206" s="47">
        <v>2.8154046999999998E-2</v>
      </c>
      <c r="H206" s="121">
        <v>19.998272727272699</v>
      </c>
      <c r="I206" s="127"/>
      <c r="J206" s="73">
        <v>0</v>
      </c>
      <c r="K206" s="73"/>
      <c r="L206" s="74" t="str">
        <f t="shared" si="14"/>
        <v/>
      </c>
      <c r="M206" s="60" t="str">
        <f t="shared" si="15"/>
        <v/>
      </c>
    </row>
    <row r="207" spans="1:13" ht="12.75" customHeight="1" x14ac:dyDescent="0.2">
      <c r="A207" s="46" t="s">
        <v>1283</v>
      </c>
      <c r="B207" s="46" t="s">
        <v>1291</v>
      </c>
      <c r="C207" s="73">
        <v>0</v>
      </c>
      <c r="D207" s="73">
        <v>0</v>
      </c>
      <c r="E207" s="74" t="str">
        <f t="shared" si="12"/>
        <v/>
      </c>
      <c r="F207" s="60">
        <f t="shared" si="13"/>
        <v>0</v>
      </c>
      <c r="G207" s="47">
        <v>3.6275158000000002E-2</v>
      </c>
      <c r="H207" s="121">
        <v>45.003136363636401</v>
      </c>
      <c r="I207" s="127"/>
      <c r="J207" s="73">
        <v>0</v>
      </c>
      <c r="K207" s="73"/>
      <c r="L207" s="74" t="str">
        <f t="shared" si="14"/>
        <v/>
      </c>
      <c r="M207" s="60" t="str">
        <f t="shared" si="15"/>
        <v/>
      </c>
    </row>
    <row r="208" spans="1:13" ht="12.75" customHeight="1" x14ac:dyDescent="0.2">
      <c r="A208" s="46" t="s">
        <v>1609</v>
      </c>
      <c r="B208" s="46" t="s">
        <v>1598</v>
      </c>
      <c r="C208" s="73">
        <v>0</v>
      </c>
      <c r="D208" s="73">
        <v>0</v>
      </c>
      <c r="E208" s="74" t="str">
        <f t="shared" si="12"/>
        <v/>
      </c>
      <c r="F208" s="60">
        <f t="shared" si="13"/>
        <v>0</v>
      </c>
      <c r="G208" s="47">
        <v>4.6067025999999997E-2</v>
      </c>
      <c r="H208" s="121">
        <v>74.9971363636364</v>
      </c>
      <c r="I208" s="127"/>
      <c r="J208" s="73">
        <v>0</v>
      </c>
      <c r="K208" s="73"/>
      <c r="L208" s="74" t="str">
        <f t="shared" si="14"/>
        <v/>
      </c>
      <c r="M208" s="60" t="str">
        <f t="shared" si="15"/>
        <v/>
      </c>
    </row>
    <row r="209" spans="1:13" ht="12.75" customHeight="1" x14ac:dyDescent="0.2">
      <c r="A209" s="46" t="s">
        <v>1607</v>
      </c>
      <c r="B209" s="46" t="s">
        <v>1596</v>
      </c>
      <c r="C209" s="73">
        <v>0</v>
      </c>
      <c r="D209" s="73">
        <v>0</v>
      </c>
      <c r="E209" s="74" t="str">
        <f t="shared" si="12"/>
        <v/>
      </c>
      <c r="F209" s="60">
        <f t="shared" si="13"/>
        <v>0</v>
      </c>
      <c r="G209" s="47">
        <v>0</v>
      </c>
      <c r="H209" s="121">
        <v>49.996363636363597</v>
      </c>
      <c r="I209" s="127"/>
      <c r="J209" s="73">
        <v>0</v>
      </c>
      <c r="K209" s="73"/>
      <c r="L209" s="74" t="str">
        <f t="shared" si="14"/>
        <v/>
      </c>
      <c r="M209" s="60" t="str">
        <f t="shared" si="15"/>
        <v/>
      </c>
    </row>
    <row r="210" spans="1:13" ht="12.75" customHeight="1" x14ac:dyDescent="0.2">
      <c r="A210" s="46" t="s">
        <v>1122</v>
      </c>
      <c r="B210" s="46" t="s">
        <v>1123</v>
      </c>
      <c r="C210" s="73">
        <v>0</v>
      </c>
      <c r="D210" s="73">
        <v>0</v>
      </c>
      <c r="E210" s="74" t="str">
        <f t="shared" si="12"/>
        <v/>
      </c>
      <c r="F210" s="60">
        <f t="shared" si="13"/>
        <v>0</v>
      </c>
      <c r="G210" s="47">
        <v>5.6169709999999992E-3</v>
      </c>
      <c r="H210" s="121">
        <v>25.004227272727299</v>
      </c>
      <c r="I210" s="127"/>
      <c r="J210" s="73">
        <v>0</v>
      </c>
      <c r="K210" s="73"/>
      <c r="L210" s="74" t="str">
        <f t="shared" si="14"/>
        <v/>
      </c>
      <c r="M210" s="60" t="str">
        <f t="shared" si="15"/>
        <v/>
      </c>
    </row>
    <row r="211" spans="1:13" ht="12.75" customHeight="1" x14ac:dyDescent="0.2">
      <c r="A211" s="46" t="s">
        <v>1465</v>
      </c>
      <c r="B211" s="46" t="s">
        <v>1466</v>
      </c>
      <c r="C211" s="73">
        <v>0</v>
      </c>
      <c r="D211" s="73">
        <v>0</v>
      </c>
      <c r="E211" s="74" t="str">
        <f t="shared" si="12"/>
        <v/>
      </c>
      <c r="F211" s="60">
        <f t="shared" si="13"/>
        <v>0</v>
      </c>
      <c r="G211" s="47">
        <v>0</v>
      </c>
      <c r="H211" s="121">
        <v>19.995772727272701</v>
      </c>
      <c r="I211" s="127"/>
      <c r="J211" s="73">
        <v>0</v>
      </c>
      <c r="K211" s="73"/>
      <c r="L211" s="74" t="str">
        <f t="shared" si="14"/>
        <v/>
      </c>
      <c r="M211" s="60" t="str">
        <f t="shared" si="15"/>
        <v/>
      </c>
    </row>
    <row r="212" spans="1:13" ht="12.75" customHeight="1" x14ac:dyDescent="0.2">
      <c r="A212" s="46" t="s">
        <v>1475</v>
      </c>
      <c r="B212" s="46" t="s">
        <v>1476</v>
      </c>
      <c r="C212" s="73">
        <v>0</v>
      </c>
      <c r="D212" s="73">
        <v>0</v>
      </c>
      <c r="E212" s="74" t="str">
        <f t="shared" si="12"/>
        <v/>
      </c>
      <c r="F212" s="60">
        <f t="shared" si="13"/>
        <v>0</v>
      </c>
      <c r="G212" s="47">
        <v>2.9117979999999997E-3</v>
      </c>
      <c r="H212" s="121">
        <v>154.613545454545</v>
      </c>
      <c r="I212" s="127"/>
      <c r="J212" s="73">
        <v>0</v>
      </c>
      <c r="K212" s="73"/>
      <c r="L212" s="74" t="str">
        <f t="shared" si="14"/>
        <v/>
      </c>
      <c r="M212" s="60" t="str">
        <f t="shared" si="15"/>
        <v/>
      </c>
    </row>
    <row r="213" spans="1:13" ht="12.75" customHeight="1" x14ac:dyDescent="0.2">
      <c r="A213" s="46" t="s">
        <v>1483</v>
      </c>
      <c r="B213" s="46" t="s">
        <v>1484</v>
      </c>
      <c r="C213" s="73">
        <v>0</v>
      </c>
      <c r="D213" s="73">
        <v>0</v>
      </c>
      <c r="E213" s="74" t="str">
        <f t="shared" si="12"/>
        <v/>
      </c>
      <c r="F213" s="60">
        <f t="shared" si="13"/>
        <v>0</v>
      </c>
      <c r="G213" s="47">
        <v>5.8981399999999992E-4</v>
      </c>
      <c r="H213" s="121">
        <v>155.431954545455</v>
      </c>
      <c r="I213" s="127"/>
      <c r="J213" s="73">
        <v>0</v>
      </c>
      <c r="K213" s="73"/>
      <c r="L213" s="74" t="str">
        <f t="shared" si="14"/>
        <v/>
      </c>
      <c r="M213" s="60" t="str">
        <f t="shared" si="15"/>
        <v/>
      </c>
    </row>
    <row r="214" spans="1:13" ht="12.75" customHeight="1" x14ac:dyDescent="0.2">
      <c r="A214" s="46" t="s">
        <v>1420</v>
      </c>
      <c r="B214" s="46" t="s">
        <v>1421</v>
      </c>
      <c r="C214" s="73">
        <v>0</v>
      </c>
      <c r="D214" s="73">
        <v>0</v>
      </c>
      <c r="E214" s="74" t="str">
        <f t="shared" si="12"/>
        <v/>
      </c>
      <c r="F214" s="60">
        <f t="shared" si="13"/>
        <v>0</v>
      </c>
      <c r="G214" s="47">
        <v>1.9156836999999999E-2</v>
      </c>
      <c r="H214" s="121">
        <v>39.996909090909099</v>
      </c>
      <c r="I214" s="127"/>
      <c r="J214" s="73">
        <v>0</v>
      </c>
      <c r="K214" s="73"/>
      <c r="L214" s="74" t="str">
        <f t="shared" si="14"/>
        <v/>
      </c>
      <c r="M214" s="60" t="str">
        <f t="shared" si="15"/>
        <v/>
      </c>
    </row>
    <row r="215" spans="1:13" ht="12.75" customHeight="1" x14ac:dyDescent="0.2">
      <c r="A215" s="46" t="s">
        <v>1428</v>
      </c>
      <c r="B215" s="46" t="s">
        <v>1429</v>
      </c>
      <c r="C215" s="73">
        <v>0</v>
      </c>
      <c r="D215" s="73">
        <v>0</v>
      </c>
      <c r="E215" s="74" t="str">
        <f t="shared" si="12"/>
        <v/>
      </c>
      <c r="F215" s="60">
        <f t="shared" si="13"/>
        <v>0</v>
      </c>
      <c r="G215" s="47">
        <v>0</v>
      </c>
      <c r="H215" s="121">
        <v>40.004318181818199</v>
      </c>
      <c r="I215" s="127"/>
      <c r="J215" s="73">
        <v>0</v>
      </c>
      <c r="K215" s="73"/>
      <c r="L215" s="74" t="str">
        <f t="shared" si="14"/>
        <v/>
      </c>
      <c r="M215" s="60" t="str">
        <f t="shared" si="15"/>
        <v/>
      </c>
    </row>
    <row r="216" spans="1:13" ht="12.75" customHeight="1" x14ac:dyDescent="0.2">
      <c r="A216" s="46" t="s">
        <v>1614</v>
      </c>
      <c r="B216" s="46" t="s">
        <v>1603</v>
      </c>
      <c r="C216" s="73">
        <v>0</v>
      </c>
      <c r="D216" s="73">
        <v>0</v>
      </c>
      <c r="E216" s="74" t="str">
        <f t="shared" si="12"/>
        <v/>
      </c>
      <c r="F216" s="60">
        <f t="shared" si="13"/>
        <v>0</v>
      </c>
      <c r="G216" s="47">
        <v>2.0202949000000001E-2</v>
      </c>
      <c r="H216" s="121">
        <v>39.983545454545499</v>
      </c>
      <c r="I216" s="127"/>
      <c r="J216" s="73">
        <v>0</v>
      </c>
      <c r="K216" s="73"/>
      <c r="L216" s="74" t="str">
        <f t="shared" si="14"/>
        <v/>
      </c>
      <c r="M216" s="60" t="str">
        <f t="shared" si="15"/>
        <v/>
      </c>
    </row>
    <row r="217" spans="1:13" ht="12.75" customHeight="1" x14ac:dyDescent="0.2">
      <c r="A217" s="46" t="s">
        <v>1616</v>
      </c>
      <c r="B217" s="46" t="s">
        <v>1604</v>
      </c>
      <c r="C217" s="73">
        <v>0</v>
      </c>
      <c r="D217" s="73">
        <v>0</v>
      </c>
      <c r="E217" s="74" t="str">
        <f t="shared" si="12"/>
        <v/>
      </c>
      <c r="F217" s="60">
        <f t="shared" si="13"/>
        <v>0</v>
      </c>
      <c r="G217" s="47">
        <v>0</v>
      </c>
      <c r="H217" s="121">
        <v>40.003318181818202</v>
      </c>
      <c r="I217" s="127"/>
      <c r="J217" s="73">
        <v>0</v>
      </c>
      <c r="K217" s="73"/>
      <c r="L217" s="74" t="str">
        <f t="shared" si="14"/>
        <v/>
      </c>
      <c r="M217" s="60" t="str">
        <f t="shared" si="15"/>
        <v/>
      </c>
    </row>
    <row r="218" spans="1:13" ht="12.75" customHeight="1" x14ac:dyDescent="0.2">
      <c r="A218" s="46" t="s">
        <v>1282</v>
      </c>
      <c r="B218" s="46" t="s">
        <v>1290</v>
      </c>
      <c r="C218" s="73">
        <v>0</v>
      </c>
      <c r="D218" s="73">
        <v>0</v>
      </c>
      <c r="E218" s="74" t="str">
        <f t="shared" si="12"/>
        <v/>
      </c>
      <c r="F218" s="60">
        <f t="shared" si="13"/>
        <v>0</v>
      </c>
      <c r="G218" s="47">
        <v>9.4742769999999997E-3</v>
      </c>
      <c r="H218" s="121">
        <v>90.017454545454498</v>
      </c>
      <c r="I218" s="127"/>
      <c r="J218" s="73">
        <v>0</v>
      </c>
      <c r="K218" s="73"/>
      <c r="L218" s="74" t="str">
        <f t="shared" si="14"/>
        <v/>
      </c>
      <c r="M218" s="60" t="str">
        <f t="shared" si="15"/>
        <v/>
      </c>
    </row>
    <row r="219" spans="1:13" ht="12.75" customHeight="1" x14ac:dyDescent="0.2">
      <c r="A219" s="46" t="s">
        <v>1608</v>
      </c>
      <c r="B219" s="46" t="s">
        <v>1597</v>
      </c>
      <c r="C219" s="73">
        <v>0</v>
      </c>
      <c r="D219" s="73">
        <v>0</v>
      </c>
      <c r="E219" s="74" t="str">
        <f t="shared" si="12"/>
        <v/>
      </c>
      <c r="F219" s="60">
        <f t="shared" si="13"/>
        <v>0</v>
      </c>
      <c r="G219" s="47">
        <v>0</v>
      </c>
      <c r="H219" s="121">
        <v>99.998454545454507</v>
      </c>
      <c r="I219" s="127"/>
      <c r="J219" s="73">
        <v>0</v>
      </c>
      <c r="K219" s="73"/>
      <c r="L219" s="74" t="str">
        <f t="shared" si="14"/>
        <v/>
      </c>
      <c r="M219" s="60" t="str">
        <f t="shared" si="15"/>
        <v/>
      </c>
    </row>
    <row r="220" spans="1:13" ht="12.75" customHeight="1" x14ac:dyDescent="0.2">
      <c r="A220" s="46" t="s">
        <v>1485</v>
      </c>
      <c r="B220" s="46" t="s">
        <v>1486</v>
      </c>
      <c r="C220" s="73">
        <v>0</v>
      </c>
      <c r="D220" s="73">
        <v>0</v>
      </c>
      <c r="E220" s="74" t="str">
        <f t="shared" si="12"/>
        <v/>
      </c>
      <c r="F220" s="60">
        <f t="shared" si="13"/>
        <v>0</v>
      </c>
      <c r="G220" s="47">
        <v>0</v>
      </c>
      <c r="H220" s="121">
        <v>213.660272727273</v>
      </c>
      <c r="I220" s="127"/>
      <c r="J220" s="73">
        <v>0</v>
      </c>
      <c r="K220" s="73"/>
      <c r="L220" s="74" t="str">
        <f t="shared" si="14"/>
        <v/>
      </c>
      <c r="M220" s="60" t="str">
        <f t="shared" si="15"/>
        <v/>
      </c>
    </row>
    <row r="221" spans="1:13" ht="12.75" customHeight="1" x14ac:dyDescent="0.2">
      <c r="A221" s="46" t="s">
        <v>1430</v>
      </c>
      <c r="B221" s="46" t="s">
        <v>1431</v>
      </c>
      <c r="C221" s="73">
        <v>0</v>
      </c>
      <c r="D221" s="73">
        <v>0</v>
      </c>
      <c r="E221" s="74" t="str">
        <f t="shared" si="12"/>
        <v/>
      </c>
      <c r="F221" s="60">
        <f t="shared" si="13"/>
        <v>0</v>
      </c>
      <c r="G221" s="47">
        <v>1.1320447000000001E-2</v>
      </c>
      <c r="H221" s="121">
        <v>60.001045454545398</v>
      </c>
      <c r="I221" s="127"/>
      <c r="J221" s="73">
        <v>0</v>
      </c>
      <c r="K221" s="73"/>
      <c r="L221" s="74" t="str">
        <f t="shared" si="14"/>
        <v/>
      </c>
      <c r="M221" s="60" t="str">
        <f t="shared" si="15"/>
        <v/>
      </c>
    </row>
    <row r="222" spans="1:13" ht="12.75" customHeight="1" x14ac:dyDescent="0.2">
      <c r="A222" s="46" t="s">
        <v>1469</v>
      </c>
      <c r="B222" s="46" t="s">
        <v>1470</v>
      </c>
      <c r="C222" s="73">
        <v>0</v>
      </c>
      <c r="D222" s="73">
        <v>0</v>
      </c>
      <c r="E222" s="74" t="str">
        <f t="shared" si="12"/>
        <v/>
      </c>
      <c r="F222" s="60">
        <f t="shared" si="13"/>
        <v>0</v>
      </c>
      <c r="G222" s="47">
        <v>0</v>
      </c>
      <c r="H222" s="121">
        <v>59.997999999999998</v>
      </c>
      <c r="I222" s="127"/>
      <c r="J222" s="73">
        <v>0</v>
      </c>
      <c r="K222" s="73"/>
      <c r="L222" s="74" t="str">
        <f t="shared" si="14"/>
        <v/>
      </c>
      <c r="M222" s="60" t="str">
        <f t="shared" si="15"/>
        <v/>
      </c>
    </row>
    <row r="223" spans="1:13" ht="12.75" customHeight="1" x14ac:dyDescent="0.2">
      <c r="A223" s="46" t="s">
        <v>1455</v>
      </c>
      <c r="B223" s="46" t="s">
        <v>1456</v>
      </c>
      <c r="C223" s="73">
        <v>0</v>
      </c>
      <c r="D223" s="73">
        <v>0</v>
      </c>
      <c r="E223" s="74" t="str">
        <f t="shared" si="12"/>
        <v/>
      </c>
      <c r="F223" s="60">
        <f t="shared" si="13"/>
        <v>0</v>
      </c>
      <c r="G223" s="47">
        <v>1.9720983400000001</v>
      </c>
      <c r="H223" s="121">
        <v>50.440681818181801</v>
      </c>
      <c r="I223" s="127"/>
      <c r="J223" s="73">
        <v>1.90180332</v>
      </c>
      <c r="K223" s="73">
        <v>2.5793220000000002E-2</v>
      </c>
      <c r="L223" s="74">
        <f t="shared" si="14"/>
        <v>72.732683240014225</v>
      </c>
      <c r="M223" s="60" t="str">
        <f t="shared" si="15"/>
        <v/>
      </c>
    </row>
    <row r="224" spans="1:13" ht="12.75" customHeight="1" x14ac:dyDescent="0.2">
      <c r="A224" s="46" t="s">
        <v>2102</v>
      </c>
      <c r="B224" s="46" t="s">
        <v>2103</v>
      </c>
      <c r="C224" s="73">
        <v>0</v>
      </c>
      <c r="D224" s="73">
        <v>0</v>
      </c>
      <c r="E224" s="74" t="str">
        <f t="shared" si="12"/>
        <v/>
      </c>
      <c r="F224" s="60">
        <f t="shared" si="13"/>
        <v>0</v>
      </c>
      <c r="G224" s="47">
        <v>1.7466229999999999E-2</v>
      </c>
      <c r="H224" s="121">
        <v>45.317909090909097</v>
      </c>
      <c r="I224" s="127"/>
      <c r="J224" s="73">
        <v>0</v>
      </c>
      <c r="K224" s="73"/>
      <c r="L224" s="74" t="str">
        <f t="shared" si="14"/>
        <v/>
      </c>
      <c r="M224" s="60" t="str">
        <f t="shared" si="15"/>
        <v/>
      </c>
    </row>
    <row r="225" spans="1:13" ht="12.75" customHeight="1" x14ac:dyDescent="0.2">
      <c r="A225" s="46" t="s">
        <v>909</v>
      </c>
      <c r="B225" s="46" t="s">
        <v>801</v>
      </c>
      <c r="C225" s="73">
        <v>0</v>
      </c>
      <c r="D225" s="73">
        <v>0</v>
      </c>
      <c r="E225" s="74" t="str">
        <f t="shared" si="12"/>
        <v/>
      </c>
      <c r="F225" s="60">
        <f t="shared" si="13"/>
        <v>0</v>
      </c>
      <c r="G225" s="47">
        <v>9.8431749999999998E-2</v>
      </c>
      <c r="H225" s="121">
        <v>56.982999999999997</v>
      </c>
      <c r="I225" s="127"/>
      <c r="J225" s="73">
        <v>0</v>
      </c>
      <c r="K225" s="73"/>
      <c r="L225" s="74" t="str">
        <f t="shared" si="14"/>
        <v/>
      </c>
      <c r="M225" s="60" t="str">
        <f t="shared" si="15"/>
        <v/>
      </c>
    </row>
    <row r="226" spans="1:13" ht="12.75" customHeight="1" x14ac:dyDescent="0.2">
      <c r="A226" s="46" t="s">
        <v>1198</v>
      </c>
      <c r="B226" s="46" t="s">
        <v>769</v>
      </c>
      <c r="C226" s="73">
        <v>0</v>
      </c>
      <c r="D226" s="73">
        <v>0</v>
      </c>
      <c r="E226" s="74" t="str">
        <f t="shared" si="12"/>
        <v/>
      </c>
      <c r="F226" s="60">
        <f t="shared" si="13"/>
        <v>0</v>
      </c>
      <c r="G226" s="47">
        <v>0.16753883999999999</v>
      </c>
      <c r="H226" s="121">
        <v>190.93977272727301</v>
      </c>
      <c r="I226" s="127"/>
      <c r="J226" s="73">
        <v>0</v>
      </c>
      <c r="K226" s="73"/>
      <c r="L226" s="74" t="str">
        <f t="shared" si="14"/>
        <v/>
      </c>
      <c r="M226" s="60" t="str">
        <f t="shared" si="15"/>
        <v/>
      </c>
    </row>
    <row r="227" spans="1:13" ht="12.75" customHeight="1" x14ac:dyDescent="0.2">
      <c r="A227" s="46" t="s">
        <v>913</v>
      </c>
      <c r="B227" s="46" t="s">
        <v>805</v>
      </c>
      <c r="C227" s="73">
        <v>0</v>
      </c>
      <c r="D227" s="73">
        <v>0</v>
      </c>
      <c r="E227" s="74" t="str">
        <f t="shared" si="12"/>
        <v/>
      </c>
      <c r="F227" s="60">
        <f t="shared" si="13"/>
        <v>0</v>
      </c>
      <c r="G227" s="47">
        <v>1.3602940000000001E-2</v>
      </c>
      <c r="H227" s="121">
        <v>192.62054545454501</v>
      </c>
      <c r="I227" s="127"/>
      <c r="J227" s="73">
        <v>0</v>
      </c>
      <c r="K227" s="73"/>
      <c r="L227" s="74" t="str">
        <f t="shared" si="14"/>
        <v/>
      </c>
      <c r="M227" s="60" t="str">
        <f t="shared" si="15"/>
        <v/>
      </c>
    </row>
    <row r="228" spans="1:13" ht="12.75" customHeight="1" x14ac:dyDescent="0.2">
      <c r="A228" s="46" t="s">
        <v>1083</v>
      </c>
      <c r="B228" s="46" t="s">
        <v>515</v>
      </c>
      <c r="C228" s="73">
        <v>0</v>
      </c>
      <c r="D228" s="73">
        <v>0</v>
      </c>
      <c r="E228" s="74" t="str">
        <f t="shared" si="12"/>
        <v/>
      </c>
      <c r="F228" s="60">
        <f t="shared" si="13"/>
        <v>0</v>
      </c>
      <c r="G228" s="47">
        <v>10.649842199999998</v>
      </c>
      <c r="H228" s="121">
        <v>49.7112727272727</v>
      </c>
      <c r="I228" s="127"/>
      <c r="J228" s="73">
        <v>0</v>
      </c>
      <c r="K228" s="73"/>
      <c r="L228" s="74" t="str">
        <f t="shared" si="14"/>
        <v/>
      </c>
      <c r="M228" s="60" t="str">
        <f t="shared" si="15"/>
        <v/>
      </c>
    </row>
    <row r="229" spans="1:13" ht="12.75" customHeight="1" x14ac:dyDescent="0.2">
      <c r="A229" s="46" t="s">
        <v>1085</v>
      </c>
      <c r="B229" s="46" t="s">
        <v>517</v>
      </c>
      <c r="C229" s="73">
        <v>0</v>
      </c>
      <c r="D229" s="73">
        <v>0</v>
      </c>
      <c r="E229" s="74" t="str">
        <f t="shared" si="12"/>
        <v/>
      </c>
      <c r="F229" s="60">
        <f t="shared" si="13"/>
        <v>0</v>
      </c>
      <c r="G229" s="47">
        <v>4.1852479000000002</v>
      </c>
      <c r="H229" s="121">
        <v>49.8215454545455</v>
      </c>
      <c r="I229" s="127"/>
      <c r="J229" s="73">
        <v>0</v>
      </c>
      <c r="K229" s="73"/>
      <c r="L229" s="74" t="str">
        <f t="shared" si="14"/>
        <v/>
      </c>
      <c r="M229" s="60" t="str">
        <f t="shared" si="15"/>
        <v/>
      </c>
    </row>
    <row r="230" spans="1:13" ht="12.75" customHeight="1" x14ac:dyDescent="0.2">
      <c r="A230" s="46" t="s">
        <v>1030</v>
      </c>
      <c r="B230" s="46" t="s">
        <v>1031</v>
      </c>
      <c r="C230" s="73"/>
      <c r="D230" s="73">
        <v>0.2080226</v>
      </c>
      <c r="E230" s="74">
        <f t="shared" si="12"/>
        <v>-1</v>
      </c>
      <c r="F230" s="60">
        <f t="shared" si="13"/>
        <v>0</v>
      </c>
      <c r="G230" s="47">
        <v>0</v>
      </c>
      <c r="H230" s="121" t="e">
        <v>#N/A</v>
      </c>
      <c r="I230" s="127"/>
      <c r="J230" s="73">
        <v>0</v>
      </c>
      <c r="K230" s="73"/>
      <c r="L230" s="74" t="str">
        <f t="shared" si="14"/>
        <v/>
      </c>
      <c r="M230" s="60" t="str">
        <f t="shared" si="15"/>
        <v/>
      </c>
    </row>
    <row r="231" spans="1:13" x14ac:dyDescent="0.2">
      <c r="A231" s="9"/>
      <c r="B231" s="71">
        <f>COUNTA(B7:B230)</f>
        <v>224</v>
      </c>
      <c r="C231" s="63">
        <f>SUM(C7:C230)</f>
        <v>310.82804080100004</v>
      </c>
      <c r="D231" s="63">
        <f>SUM(D7:D230)</f>
        <v>259.98247704899978</v>
      </c>
      <c r="E231" s="72">
        <f>IF(ISERROR(C231/D231-1),"",((C231/D231-1)))</f>
        <v>0.19557304141854615</v>
      </c>
      <c r="F231" s="83">
        <f>SUM(F7:F230)</f>
        <v>0.99999999999999989</v>
      </c>
      <c r="G231" s="84">
        <f>SUM(G7:G230)</f>
        <v>14370.995445531267</v>
      </c>
      <c r="H231" s="110"/>
      <c r="I231" s="131"/>
      <c r="J231" s="82">
        <f>SUM(J7:J230)</f>
        <v>785.44263412926443</v>
      </c>
      <c r="K231" s="63">
        <f>SUM(K7:K230)</f>
        <v>699.13202221304709</v>
      </c>
      <c r="L231" s="72">
        <f>IF(ISERROR(J231/K231-1),"",((J231/K231-1)))</f>
        <v>0.12345395315037622</v>
      </c>
      <c r="M231" s="51">
        <f>IF(ISERROR(J231/C231),"",(J231/C231))</f>
        <v>2.5269362188340163</v>
      </c>
    </row>
    <row r="232" spans="1:13" x14ac:dyDescent="0.2">
      <c r="A232" s="10"/>
      <c r="B232" s="10"/>
      <c r="C232" s="85"/>
      <c r="D232" s="85"/>
      <c r="E232" s="86"/>
      <c r="F232" s="52"/>
      <c r="G232" s="17"/>
      <c r="H232" s="8"/>
      <c r="J232" s="85"/>
      <c r="K232" s="85"/>
      <c r="L232" s="86"/>
    </row>
    <row r="233" spans="1:13" x14ac:dyDescent="0.2">
      <c r="A233" s="54" t="s">
        <v>301</v>
      </c>
      <c r="B233" s="10"/>
      <c r="C233" s="85"/>
      <c r="D233" s="85"/>
      <c r="E233" s="86"/>
      <c r="F233" s="17"/>
      <c r="G233" s="17"/>
      <c r="H233" s="8"/>
      <c r="J233" s="85"/>
      <c r="K233" s="85"/>
      <c r="L233" s="86"/>
    </row>
    <row r="234" spans="1:13" x14ac:dyDescent="0.2">
      <c r="A234" s="67" t="s">
        <v>2076</v>
      </c>
      <c r="B234" s="10"/>
      <c r="C234" s="85"/>
      <c r="D234" s="85"/>
      <c r="E234" s="86"/>
      <c r="F234" s="17"/>
      <c r="G234" s="17"/>
      <c r="H234" s="8"/>
      <c r="J234" s="85"/>
      <c r="K234" s="85"/>
      <c r="L234" s="86"/>
    </row>
    <row r="235" spans="1:13" x14ac:dyDescent="0.2">
      <c r="A235" s="10"/>
      <c r="B235" s="10"/>
      <c r="C235" s="85"/>
      <c r="D235" s="85"/>
      <c r="E235" s="86"/>
      <c r="F235" s="17"/>
      <c r="G235" s="17"/>
      <c r="H235" s="8"/>
      <c r="J235" s="85"/>
      <c r="K235" s="85"/>
      <c r="L235" s="86"/>
    </row>
    <row r="236" spans="1:13" x14ac:dyDescent="0.2">
      <c r="A236" s="11" t="s">
        <v>65</v>
      </c>
      <c r="B236" s="10"/>
      <c r="C236" s="85"/>
      <c r="D236" s="85"/>
      <c r="E236" s="86"/>
      <c r="F236" s="11"/>
      <c r="G236" s="17"/>
      <c r="H236" s="8"/>
      <c r="J236" s="85"/>
      <c r="K236" s="85"/>
      <c r="L236" s="86"/>
    </row>
  </sheetData>
  <autoFilter ref="A6:M231"/>
  <sortState ref="A7:M230">
    <sortCondition descending="1" ref="C7:C230"/>
  </sortState>
  <mergeCells count="2">
    <mergeCell ref="C5:E5"/>
    <mergeCell ref="J5:L5"/>
  </mergeCells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M160"/>
  <sheetViews>
    <sheetView showGridLines="0" zoomScaleNormal="100" workbookViewId="0">
      <selection activeCell="J9" sqref="J9"/>
    </sheetView>
  </sheetViews>
  <sheetFormatPr defaultColWidth="9.140625" defaultRowHeight="12.75" x14ac:dyDescent="0.2"/>
  <cols>
    <col min="1" max="1" width="56.42578125" style="90" customWidth="1"/>
    <col min="2" max="2" width="13.5703125" style="90" customWidth="1"/>
    <col min="3" max="5" width="11.42578125" style="54" customWidth="1"/>
    <col min="6" max="6" width="11.42578125" style="90" customWidth="1"/>
    <col min="7" max="7" width="11.42578125" style="91" customWidth="1"/>
    <col min="8" max="8" width="11.42578125" style="92" customWidth="1"/>
    <col min="9" max="9" width="5.42578125" style="88" customWidth="1"/>
    <col min="10" max="12" width="11.85546875" style="88" customWidth="1"/>
    <col min="13" max="16384" width="9.140625" style="88"/>
  </cols>
  <sheetData>
    <row r="1" spans="1:13" s="91" customFormat="1" ht="20.25" x14ac:dyDescent="0.2">
      <c r="A1" s="89" t="s">
        <v>1104</v>
      </c>
      <c r="B1" s="90"/>
      <c r="C1" s="54"/>
      <c r="D1" s="54"/>
      <c r="E1" s="54"/>
      <c r="F1" s="90"/>
      <c r="H1" s="92"/>
    </row>
    <row r="2" spans="1:13" s="91" customFormat="1" ht="15.75" customHeight="1" x14ac:dyDescent="0.2">
      <c r="A2" s="6" t="s">
        <v>3029</v>
      </c>
      <c r="B2" s="90"/>
      <c r="C2" s="87"/>
      <c r="D2" s="87"/>
      <c r="E2" s="87"/>
      <c r="F2" s="90"/>
      <c r="H2" s="92"/>
    </row>
    <row r="3" spans="1:13" s="91" customFormat="1" ht="12" x14ac:dyDescent="0.2">
      <c r="A3" s="90"/>
      <c r="B3" s="90"/>
      <c r="C3" s="54"/>
      <c r="D3" s="54"/>
      <c r="E3" s="54"/>
      <c r="F3" s="90"/>
      <c r="H3" s="92"/>
    </row>
    <row r="4" spans="1:13" s="91" customFormat="1" ht="12" x14ac:dyDescent="0.2">
      <c r="C4" s="122"/>
      <c r="D4" s="122"/>
      <c r="E4" s="122"/>
      <c r="F4" s="140"/>
      <c r="G4" s="140"/>
      <c r="H4" s="143"/>
      <c r="I4" s="140"/>
      <c r="J4" s="140"/>
      <c r="K4" s="140"/>
      <c r="L4" s="140"/>
      <c r="M4" s="140"/>
    </row>
    <row r="5" spans="1:13" s="7" customFormat="1" ht="22.5" customHeight="1" x14ac:dyDescent="0.2">
      <c r="A5" s="151" t="s">
        <v>1105</v>
      </c>
      <c r="B5" s="152" t="s">
        <v>101</v>
      </c>
      <c r="C5" s="178" t="s">
        <v>675</v>
      </c>
      <c r="D5" s="179"/>
      <c r="E5" s="180"/>
      <c r="F5" s="153"/>
      <c r="G5" s="152" t="s">
        <v>299</v>
      </c>
      <c r="H5" s="154" t="s">
        <v>184</v>
      </c>
      <c r="J5" s="183" t="s">
        <v>2075</v>
      </c>
      <c r="K5" s="184"/>
      <c r="L5" s="185"/>
      <c r="M5" s="157"/>
    </row>
    <row r="6" spans="1:13" s="45" customFormat="1" ht="22.5" x14ac:dyDescent="0.2">
      <c r="A6" s="115"/>
      <c r="B6" s="116"/>
      <c r="C6" s="78" t="s">
        <v>2986</v>
      </c>
      <c r="D6" s="78" t="s">
        <v>2884</v>
      </c>
      <c r="E6" s="79" t="s">
        <v>98</v>
      </c>
      <c r="F6" s="113" t="s">
        <v>99</v>
      </c>
      <c r="G6" s="113" t="s">
        <v>300</v>
      </c>
      <c r="H6" s="113" t="s">
        <v>935</v>
      </c>
      <c r="J6" s="135" t="s">
        <v>2986</v>
      </c>
      <c r="K6" s="78" t="s">
        <v>2884</v>
      </c>
      <c r="L6" s="79" t="s">
        <v>98</v>
      </c>
      <c r="M6" s="147" t="s">
        <v>100</v>
      </c>
    </row>
    <row r="7" spans="1:13" ht="12.75" customHeight="1" x14ac:dyDescent="0.2">
      <c r="A7" s="93" t="s">
        <v>2549</v>
      </c>
      <c r="B7" s="93" t="s">
        <v>2550</v>
      </c>
      <c r="C7" s="119">
        <v>15.435577390000001</v>
      </c>
      <c r="D7" s="119">
        <v>0.48973894000000001</v>
      </c>
      <c r="E7" s="74">
        <f t="shared" ref="E7:E38" si="0">IF(ISERROR(C7/D7-1),"",IF((C7/D7-1)&gt;10000%,"",C7/D7-1))</f>
        <v>30.517970349672421</v>
      </c>
      <c r="F7" s="94">
        <f t="shared" ref="F7:F38" si="1">C7/$C$156</f>
        <v>0.38308654411483872</v>
      </c>
      <c r="G7" s="163">
        <v>2.5299250799999999</v>
      </c>
      <c r="H7" s="124">
        <v>61.841272727272703</v>
      </c>
      <c r="J7" s="150">
        <v>21.886795249999999</v>
      </c>
      <c r="K7" s="168">
        <v>0.41612710999999997</v>
      </c>
      <c r="L7" s="74">
        <f t="shared" ref="L7:L38" si="2">IF(ISERROR(J7/K7-1),"",IF((J7/K7-1)&gt;10000%,"",J7/K7-1))</f>
        <v>51.596417594614302</v>
      </c>
      <c r="M7" s="74">
        <f t="shared" ref="M7:M38" si="3">IF(ISERROR(J7/C7),"",IF(J7/C7&gt;10000%,"",J7/C7))</f>
        <v>1.4179447063755091</v>
      </c>
    </row>
    <row r="8" spans="1:13" ht="12.75" customHeight="1" x14ac:dyDescent="0.2">
      <c r="A8" s="93" t="s">
        <v>2545</v>
      </c>
      <c r="B8" s="93" t="s">
        <v>2546</v>
      </c>
      <c r="C8" s="119">
        <v>4.9414365099999999</v>
      </c>
      <c r="D8" s="119">
        <v>0.19118751</v>
      </c>
      <c r="E8" s="74">
        <f t="shared" si="0"/>
        <v>24.846021583732117</v>
      </c>
      <c r="F8" s="94">
        <f t="shared" si="1"/>
        <v>0.12263861517776302</v>
      </c>
      <c r="G8" s="163">
        <v>2.4969424999999998</v>
      </c>
      <c r="H8" s="124">
        <v>91.869227272727301</v>
      </c>
      <c r="J8" s="150">
        <v>5.6588688600000001</v>
      </c>
      <c r="K8" s="168">
        <v>9.1626639999999995E-2</v>
      </c>
      <c r="L8" s="74">
        <f t="shared" si="2"/>
        <v>60.760082657183546</v>
      </c>
      <c r="M8" s="74">
        <f t="shared" si="3"/>
        <v>1.1451870015021199</v>
      </c>
    </row>
    <row r="9" spans="1:13" ht="12.75" customHeight="1" x14ac:dyDescent="0.2">
      <c r="A9" s="93" t="s">
        <v>1327</v>
      </c>
      <c r="B9" s="93" t="s">
        <v>1328</v>
      </c>
      <c r="C9" s="119">
        <v>4.2713262400000005</v>
      </c>
      <c r="D9" s="119">
        <v>1.0151891500000001</v>
      </c>
      <c r="E9" s="74">
        <f t="shared" si="0"/>
        <v>3.2074191198753459</v>
      </c>
      <c r="F9" s="94">
        <f t="shared" si="1"/>
        <v>0.10600754132648797</v>
      </c>
      <c r="G9" s="163">
        <v>1.1484085509999999</v>
      </c>
      <c r="H9" s="124">
        <v>32.533909090909098</v>
      </c>
      <c r="J9" s="150">
        <v>0.50060621000000005</v>
      </c>
      <c r="K9" s="168">
        <v>0.78667408999999999</v>
      </c>
      <c r="L9" s="74">
        <f t="shared" si="2"/>
        <v>-0.36364217868164428</v>
      </c>
      <c r="M9" s="74">
        <f t="shared" si="3"/>
        <v>0.1172015860816101</v>
      </c>
    </row>
    <row r="10" spans="1:13" ht="12.75" customHeight="1" x14ac:dyDescent="0.2">
      <c r="A10" s="93" t="s">
        <v>463</v>
      </c>
      <c r="B10" s="93" t="s">
        <v>450</v>
      </c>
      <c r="C10" s="119">
        <v>4.2597633880000005</v>
      </c>
      <c r="D10" s="119">
        <v>1.413408486</v>
      </c>
      <c r="E10" s="74">
        <f t="shared" si="0"/>
        <v>2.0138232720360225</v>
      </c>
      <c r="F10" s="94">
        <f t="shared" si="1"/>
        <v>0.1057205696829354</v>
      </c>
      <c r="G10" s="163" t="s">
        <v>2971</v>
      </c>
      <c r="H10" s="124">
        <v>287.158409090909</v>
      </c>
      <c r="J10" s="150">
        <v>5.46195042</v>
      </c>
      <c r="K10" s="168">
        <v>4.4851822800000001</v>
      </c>
      <c r="L10" s="74">
        <f t="shared" si="2"/>
        <v>0.21777668755081225</v>
      </c>
      <c r="M10" s="74">
        <f t="shared" si="3"/>
        <v>1.2822192038615641</v>
      </c>
    </row>
    <row r="11" spans="1:13" ht="12.75" customHeight="1" x14ac:dyDescent="0.2">
      <c r="A11" s="93" t="s">
        <v>2747</v>
      </c>
      <c r="B11" s="93" t="s">
        <v>2743</v>
      </c>
      <c r="C11" s="119">
        <v>1.6985381100000001</v>
      </c>
      <c r="D11" s="119">
        <v>1.5103149999999999E-2</v>
      </c>
      <c r="E11" s="74" t="str">
        <f t="shared" si="0"/>
        <v/>
      </c>
      <c r="F11" s="94">
        <f t="shared" si="1"/>
        <v>4.2155021361805357E-2</v>
      </c>
      <c r="G11" s="163">
        <v>3.2177275461900003</v>
      </c>
      <c r="H11" s="124">
        <v>177.01427777777801</v>
      </c>
      <c r="J11" s="150">
        <v>0</v>
      </c>
      <c r="K11" s="168"/>
      <c r="L11" s="74" t="str">
        <f t="shared" si="2"/>
        <v/>
      </c>
      <c r="M11" s="74">
        <f t="shared" si="3"/>
        <v>0</v>
      </c>
    </row>
    <row r="12" spans="1:13" ht="12.75" customHeight="1" x14ac:dyDescent="0.2">
      <c r="A12" s="93" t="s">
        <v>2551</v>
      </c>
      <c r="B12" s="93" t="s">
        <v>2552</v>
      </c>
      <c r="C12" s="119">
        <v>1.3404227150000001</v>
      </c>
      <c r="D12" s="119">
        <v>0.53957569999999999</v>
      </c>
      <c r="E12" s="74">
        <f t="shared" si="0"/>
        <v>1.484216236943213</v>
      </c>
      <c r="F12" s="94">
        <f t="shared" si="1"/>
        <v>3.3267165365323557E-2</v>
      </c>
      <c r="G12" s="163">
        <v>2.2313766800000003</v>
      </c>
      <c r="H12" s="124">
        <v>100.284727272727</v>
      </c>
      <c r="J12" s="150">
        <v>4.0113062199999998</v>
      </c>
      <c r="K12" s="168">
        <v>1.1400019299999999</v>
      </c>
      <c r="L12" s="74">
        <f t="shared" si="2"/>
        <v>2.5186837095968775</v>
      </c>
      <c r="M12" s="74">
        <f t="shared" si="3"/>
        <v>2.9925680720801568</v>
      </c>
    </row>
    <row r="13" spans="1:13" ht="12.75" customHeight="1" x14ac:dyDescent="0.2">
      <c r="A13" s="93" t="s">
        <v>664</v>
      </c>
      <c r="B13" s="93" t="s">
        <v>652</v>
      </c>
      <c r="C13" s="119">
        <v>1.1964639799999999</v>
      </c>
      <c r="D13" s="119">
        <v>0.89780218999999994</v>
      </c>
      <c r="E13" s="74">
        <f t="shared" si="0"/>
        <v>0.33265878979421948</v>
      </c>
      <c r="F13" s="94">
        <f t="shared" si="1"/>
        <v>2.9694337936009368E-2</v>
      </c>
      <c r="G13" s="163">
        <v>9.4777714999999993</v>
      </c>
      <c r="H13" s="124">
        <v>31.667863636363599</v>
      </c>
      <c r="J13" s="150">
        <v>0.24704404000000002</v>
      </c>
      <c r="K13" s="168">
        <v>3.6141797599999999</v>
      </c>
      <c r="L13" s="74">
        <f t="shared" si="2"/>
        <v>-0.93164589024205036</v>
      </c>
      <c r="M13" s="74">
        <f t="shared" si="3"/>
        <v>0.20647845997001937</v>
      </c>
    </row>
    <row r="14" spans="1:13" ht="12.75" customHeight="1" x14ac:dyDescent="0.2">
      <c r="A14" s="93" t="s">
        <v>2748</v>
      </c>
      <c r="B14" s="93" t="s">
        <v>2744</v>
      </c>
      <c r="C14" s="119">
        <v>1.1775678300000001</v>
      </c>
      <c r="D14" s="119">
        <v>9.155511999999999E-2</v>
      </c>
      <c r="E14" s="74">
        <f t="shared" si="0"/>
        <v>11.861845738392351</v>
      </c>
      <c r="F14" s="94">
        <f t="shared" si="1"/>
        <v>2.9225365469500584E-2</v>
      </c>
      <c r="G14" s="163">
        <v>5.3120537842500006</v>
      </c>
      <c r="H14" s="124">
        <v>161.84058823529401</v>
      </c>
      <c r="J14" s="150">
        <v>0</v>
      </c>
      <c r="K14" s="168"/>
      <c r="L14" s="74" t="str">
        <f t="shared" si="2"/>
        <v/>
      </c>
      <c r="M14" s="74">
        <f t="shared" si="3"/>
        <v>0</v>
      </c>
    </row>
    <row r="15" spans="1:13" ht="12.75" customHeight="1" x14ac:dyDescent="0.2">
      <c r="A15" s="93" t="s">
        <v>1237</v>
      </c>
      <c r="B15" s="93" t="s">
        <v>1236</v>
      </c>
      <c r="C15" s="119">
        <v>0.90182214999999999</v>
      </c>
      <c r="D15" s="119">
        <v>0.68622437999999997</v>
      </c>
      <c r="E15" s="74">
        <f t="shared" si="0"/>
        <v>0.31417970023157737</v>
      </c>
      <c r="F15" s="94">
        <f t="shared" si="1"/>
        <v>2.2381795129577185E-2</v>
      </c>
      <c r="G15" s="163">
        <v>0.28966425000000001</v>
      </c>
      <c r="H15" s="124">
        <v>231.398909090909</v>
      </c>
      <c r="J15" s="150">
        <v>4.4975720000000004E-2</v>
      </c>
      <c r="K15" s="168"/>
      <c r="L15" s="74" t="str">
        <f t="shared" si="2"/>
        <v/>
      </c>
      <c r="M15" s="74">
        <f t="shared" si="3"/>
        <v>4.9872050714212336E-2</v>
      </c>
    </row>
    <row r="16" spans="1:13" ht="12.75" customHeight="1" x14ac:dyDescent="0.2">
      <c r="A16" s="93" t="s">
        <v>2827</v>
      </c>
      <c r="B16" s="93" t="s">
        <v>2828</v>
      </c>
      <c r="C16" s="119">
        <v>0.56137684999999993</v>
      </c>
      <c r="D16" s="119">
        <v>0.11450083999999999</v>
      </c>
      <c r="E16" s="74">
        <f t="shared" si="0"/>
        <v>3.9028186168765222</v>
      </c>
      <c r="F16" s="94">
        <f t="shared" si="1"/>
        <v>1.3932482859494392E-2</v>
      </c>
      <c r="G16" s="163">
        <v>1.69276421</v>
      </c>
      <c r="H16" s="124">
        <v>38.725000000000001</v>
      </c>
      <c r="J16" s="150">
        <v>0</v>
      </c>
      <c r="K16" s="168"/>
      <c r="L16" s="74" t="str">
        <f t="shared" si="2"/>
        <v/>
      </c>
      <c r="M16" s="74">
        <f t="shared" si="3"/>
        <v>0</v>
      </c>
    </row>
    <row r="17" spans="1:13" ht="12.75" customHeight="1" x14ac:dyDescent="0.2">
      <c r="A17" s="93" t="s">
        <v>667</v>
      </c>
      <c r="B17" s="93" t="s">
        <v>656</v>
      </c>
      <c r="C17" s="119">
        <v>0.55827028000000001</v>
      </c>
      <c r="D17" s="119">
        <v>1.0682000000000001E-2</v>
      </c>
      <c r="E17" s="74">
        <f t="shared" si="0"/>
        <v>51.262711102789737</v>
      </c>
      <c r="F17" s="94">
        <f t="shared" si="1"/>
        <v>1.3855382720297668E-2</v>
      </c>
      <c r="G17" s="163">
        <v>0.55419737999999996</v>
      </c>
      <c r="H17" s="124">
        <v>125.83490909090899</v>
      </c>
      <c r="J17" s="150">
        <v>0.55401929000000005</v>
      </c>
      <c r="K17" s="168"/>
      <c r="L17" s="74" t="str">
        <f t="shared" si="2"/>
        <v/>
      </c>
      <c r="M17" s="74">
        <f t="shared" si="3"/>
        <v>0.99238542664316653</v>
      </c>
    </row>
    <row r="18" spans="1:13" ht="12.75" customHeight="1" x14ac:dyDescent="0.2">
      <c r="A18" s="93" t="s">
        <v>1233</v>
      </c>
      <c r="B18" s="93" t="s">
        <v>1232</v>
      </c>
      <c r="C18" s="119">
        <v>0.37897469</v>
      </c>
      <c r="D18" s="119">
        <v>0.66321713000000004</v>
      </c>
      <c r="E18" s="74">
        <f t="shared" si="0"/>
        <v>-0.42858127020935066</v>
      </c>
      <c r="F18" s="94">
        <f t="shared" si="1"/>
        <v>9.4055506075948828E-3</v>
      </c>
      <c r="G18" s="163">
        <v>0.52986799500000004</v>
      </c>
      <c r="H18" s="124">
        <v>231.18781818181799</v>
      </c>
      <c r="J18" s="150">
        <v>0</v>
      </c>
      <c r="K18" s="168"/>
      <c r="L18" s="74" t="str">
        <f t="shared" si="2"/>
        <v/>
      </c>
      <c r="M18" s="74">
        <f t="shared" si="3"/>
        <v>0</v>
      </c>
    </row>
    <row r="19" spans="1:13" ht="12.75" customHeight="1" x14ac:dyDescent="0.2">
      <c r="A19" s="93" t="s">
        <v>1138</v>
      </c>
      <c r="B19" s="93" t="s">
        <v>1139</v>
      </c>
      <c r="C19" s="119">
        <v>0.29180447999999998</v>
      </c>
      <c r="D19" s="119">
        <v>8.3448500000000009E-3</v>
      </c>
      <c r="E19" s="74">
        <f t="shared" si="0"/>
        <v>33.968211531663236</v>
      </c>
      <c r="F19" s="94">
        <f t="shared" si="1"/>
        <v>7.2421242805499981E-3</v>
      </c>
      <c r="G19" s="163">
        <v>0.582407746</v>
      </c>
      <c r="H19" s="124">
        <v>34.717363636363601</v>
      </c>
      <c r="J19" s="150">
        <v>0</v>
      </c>
      <c r="K19" s="168"/>
      <c r="L19" s="74" t="str">
        <f t="shared" si="2"/>
        <v/>
      </c>
      <c r="M19" s="74">
        <f t="shared" si="3"/>
        <v>0</v>
      </c>
    </row>
    <row r="20" spans="1:13" ht="12.75" customHeight="1" x14ac:dyDescent="0.2">
      <c r="A20" s="93" t="s">
        <v>1293</v>
      </c>
      <c r="B20" s="93" t="s">
        <v>1294</v>
      </c>
      <c r="C20" s="119">
        <v>0.2626</v>
      </c>
      <c r="D20" s="119">
        <v>0</v>
      </c>
      <c r="E20" s="74" t="str">
        <f t="shared" si="0"/>
        <v/>
      </c>
      <c r="F20" s="94">
        <f t="shared" si="1"/>
        <v>6.5173154163789045E-3</v>
      </c>
      <c r="G20" s="163">
        <v>0</v>
      </c>
      <c r="H20" s="124">
        <v>47.099499999999999</v>
      </c>
      <c r="J20" s="150">
        <v>0</v>
      </c>
      <c r="K20" s="168"/>
      <c r="L20" s="74" t="str">
        <f t="shared" si="2"/>
        <v/>
      </c>
      <c r="M20" s="74">
        <f t="shared" si="3"/>
        <v>0</v>
      </c>
    </row>
    <row r="21" spans="1:13" ht="12.75" customHeight="1" x14ac:dyDescent="0.2">
      <c r="A21" s="93" t="s">
        <v>1507</v>
      </c>
      <c r="B21" s="93" t="s">
        <v>1508</v>
      </c>
      <c r="C21" s="119">
        <v>0.25500803</v>
      </c>
      <c r="D21" s="119">
        <v>0</v>
      </c>
      <c r="E21" s="74" t="str">
        <f t="shared" si="0"/>
        <v/>
      </c>
      <c r="F21" s="94">
        <f t="shared" si="1"/>
        <v>6.3288947647350121E-3</v>
      </c>
      <c r="G21" s="163">
        <v>0.60002892500000005</v>
      </c>
      <c r="H21" s="124">
        <v>25.978954545454499</v>
      </c>
      <c r="J21" s="150">
        <v>0</v>
      </c>
      <c r="K21" s="168"/>
      <c r="L21" s="74" t="str">
        <f t="shared" si="2"/>
        <v/>
      </c>
      <c r="M21" s="74">
        <f t="shared" si="3"/>
        <v>0</v>
      </c>
    </row>
    <row r="22" spans="1:13" ht="12.75" customHeight="1" x14ac:dyDescent="0.2">
      <c r="A22" s="93" t="s">
        <v>1261</v>
      </c>
      <c r="B22" s="93" t="s">
        <v>1260</v>
      </c>
      <c r="C22" s="119">
        <v>0.23741369000000001</v>
      </c>
      <c r="D22" s="119">
        <v>3.0602189999999998E-2</v>
      </c>
      <c r="E22" s="74">
        <f t="shared" si="0"/>
        <v>6.7580620864062348</v>
      </c>
      <c r="F22" s="94">
        <f t="shared" si="1"/>
        <v>5.8922311572597186E-3</v>
      </c>
      <c r="G22" s="163">
        <v>1.145597888</v>
      </c>
      <c r="H22" s="124">
        <v>437.12918181818202</v>
      </c>
      <c r="J22" s="150">
        <v>2.848328E-2</v>
      </c>
      <c r="K22" s="168">
        <v>1.66749E-3</v>
      </c>
      <c r="L22" s="74">
        <f t="shared" si="2"/>
        <v>16.081529724316187</v>
      </c>
      <c r="M22" s="74">
        <f t="shared" si="3"/>
        <v>0.11997319952358265</v>
      </c>
    </row>
    <row r="23" spans="1:13" ht="12.75" customHeight="1" x14ac:dyDescent="0.2">
      <c r="A23" s="93" t="s">
        <v>1331</v>
      </c>
      <c r="B23" s="93" t="s">
        <v>1332</v>
      </c>
      <c r="C23" s="119">
        <v>0.22506814999999999</v>
      </c>
      <c r="D23" s="119">
        <v>0.35053709999999999</v>
      </c>
      <c r="E23" s="74">
        <f t="shared" si="0"/>
        <v>-0.35793343985558157</v>
      </c>
      <c r="F23" s="94">
        <f t="shared" si="1"/>
        <v>5.5858344391884222E-3</v>
      </c>
      <c r="G23" s="163">
        <v>1.5840974990000001</v>
      </c>
      <c r="H23" s="124">
        <v>112.910454545455</v>
      </c>
      <c r="J23" s="150">
        <v>3.5437349999999999E-2</v>
      </c>
      <c r="K23" s="168">
        <v>0.29784146</v>
      </c>
      <c r="L23" s="74">
        <f t="shared" si="2"/>
        <v>-0.88101941885458124</v>
      </c>
      <c r="M23" s="74">
        <f t="shared" si="3"/>
        <v>0.15745164298013736</v>
      </c>
    </row>
    <row r="24" spans="1:13" ht="12.75" customHeight="1" x14ac:dyDescent="0.2">
      <c r="A24" s="93" t="s">
        <v>1253</v>
      </c>
      <c r="B24" s="93" t="s">
        <v>1252</v>
      </c>
      <c r="C24" s="119">
        <v>0.2045429</v>
      </c>
      <c r="D24" s="119">
        <v>0</v>
      </c>
      <c r="E24" s="74" t="str">
        <f t="shared" si="0"/>
        <v/>
      </c>
      <c r="F24" s="94">
        <f t="shared" si="1"/>
        <v>5.0764302950527364E-3</v>
      </c>
      <c r="G24" s="163">
        <v>0.194694171</v>
      </c>
      <c r="H24" s="124">
        <v>43.604636363636402</v>
      </c>
      <c r="J24" s="150">
        <v>0</v>
      </c>
      <c r="K24" s="168"/>
      <c r="L24" s="74" t="str">
        <f t="shared" si="2"/>
        <v/>
      </c>
      <c r="M24" s="74">
        <f t="shared" si="3"/>
        <v>0</v>
      </c>
    </row>
    <row r="25" spans="1:13" ht="12.75" customHeight="1" x14ac:dyDescent="0.2">
      <c r="A25" s="93" t="s">
        <v>465</v>
      </c>
      <c r="B25" s="93" t="s">
        <v>452</v>
      </c>
      <c r="C25" s="119">
        <v>0.19939499999999999</v>
      </c>
      <c r="D25" s="119">
        <v>0.1043225</v>
      </c>
      <c r="E25" s="74">
        <f t="shared" si="0"/>
        <v>0.91133264636104383</v>
      </c>
      <c r="F25" s="94">
        <f t="shared" si="1"/>
        <v>4.948667583582908E-3</v>
      </c>
      <c r="G25" s="163">
        <v>1.2061166299999999</v>
      </c>
      <c r="H25" s="124">
        <v>33.317500000000003</v>
      </c>
      <c r="J25" s="150">
        <v>0</v>
      </c>
      <c r="K25" s="168">
        <v>0.10009752000000001</v>
      </c>
      <c r="L25" s="74">
        <f t="shared" si="2"/>
        <v>-1</v>
      </c>
      <c r="M25" s="74">
        <f t="shared" si="3"/>
        <v>0</v>
      </c>
    </row>
    <row r="26" spans="1:13" ht="12.75" customHeight="1" x14ac:dyDescent="0.2">
      <c r="A26" s="93" t="s">
        <v>1265</v>
      </c>
      <c r="B26" s="93" t="s">
        <v>1264</v>
      </c>
      <c r="C26" s="119">
        <v>0.17435200000000001</v>
      </c>
      <c r="D26" s="119">
        <v>3.3684640000000002E-2</v>
      </c>
      <c r="E26" s="74">
        <f t="shared" si="0"/>
        <v>4.1760090058851747</v>
      </c>
      <c r="F26" s="94">
        <f t="shared" si="1"/>
        <v>4.3271400513194775E-3</v>
      </c>
      <c r="G26" s="163">
        <v>0.84344292799999998</v>
      </c>
      <c r="H26" s="124">
        <v>431.31495238095198</v>
      </c>
      <c r="J26" s="150">
        <v>6.2089319999999996E-2</v>
      </c>
      <c r="K26" s="168">
        <v>1.20655E-3</v>
      </c>
      <c r="L26" s="74">
        <f t="shared" si="2"/>
        <v>50.460213004019721</v>
      </c>
      <c r="M26" s="74">
        <f t="shared" si="3"/>
        <v>0.35611475635496004</v>
      </c>
    </row>
    <row r="27" spans="1:13" ht="12.75" customHeight="1" x14ac:dyDescent="0.2">
      <c r="A27" s="93" t="s">
        <v>2547</v>
      </c>
      <c r="B27" s="93" t="s">
        <v>2548</v>
      </c>
      <c r="C27" s="119">
        <v>0.14643059999999999</v>
      </c>
      <c r="D27" s="119">
        <v>8.5606550000000003E-2</v>
      </c>
      <c r="E27" s="74">
        <f t="shared" si="0"/>
        <v>0.71050696471239627</v>
      </c>
      <c r="F27" s="94">
        <f t="shared" si="1"/>
        <v>3.6341751972947933E-3</v>
      </c>
      <c r="G27" s="163">
        <v>0.57471260999999996</v>
      </c>
      <c r="H27" s="124">
        <v>176.504818181818</v>
      </c>
      <c r="J27" s="150">
        <v>0.16289889000000002</v>
      </c>
      <c r="K27" s="168">
        <v>4.616953E-2</v>
      </c>
      <c r="L27" s="74">
        <f t="shared" si="2"/>
        <v>2.5282769826766707</v>
      </c>
      <c r="M27" s="74">
        <f t="shared" si="3"/>
        <v>1.1124648126825951</v>
      </c>
    </row>
    <row r="28" spans="1:13" ht="12.75" customHeight="1" x14ac:dyDescent="0.2">
      <c r="A28" s="93" t="s">
        <v>468</v>
      </c>
      <c r="B28" s="93" t="s">
        <v>455</v>
      </c>
      <c r="C28" s="119">
        <v>0.119514</v>
      </c>
      <c r="D28" s="119">
        <v>0.11892191000000001</v>
      </c>
      <c r="E28" s="74">
        <f t="shared" si="0"/>
        <v>4.9788134078907476E-3</v>
      </c>
      <c r="F28" s="94">
        <f t="shared" si="1"/>
        <v>2.9661478852745938E-3</v>
      </c>
      <c r="G28" s="163">
        <v>2.8791487099999999</v>
      </c>
      <c r="H28" s="124">
        <v>37.452136363636399</v>
      </c>
      <c r="J28" s="150">
        <v>7.1672240000000012E-2</v>
      </c>
      <c r="K28" s="168">
        <v>8.5243250000000007E-2</v>
      </c>
      <c r="L28" s="74">
        <f t="shared" si="2"/>
        <v>-0.15920333868077519</v>
      </c>
      <c r="M28" s="74">
        <f t="shared" si="3"/>
        <v>0.59969744130394775</v>
      </c>
    </row>
    <row r="29" spans="1:13" ht="12.75" customHeight="1" x14ac:dyDescent="0.2">
      <c r="A29" s="93" t="s">
        <v>472</v>
      </c>
      <c r="B29" s="93" t="s">
        <v>459</v>
      </c>
      <c r="C29" s="119">
        <v>0.11929954799999999</v>
      </c>
      <c r="D29" s="119">
        <v>7.0948132999999997E-2</v>
      </c>
      <c r="E29" s="74">
        <f t="shared" si="0"/>
        <v>0.68150369791971821</v>
      </c>
      <c r="F29" s="94">
        <f t="shared" si="1"/>
        <v>2.960825526837148E-3</v>
      </c>
      <c r="G29" s="163" t="s">
        <v>2971</v>
      </c>
      <c r="H29" s="124">
        <v>369.87709090909101</v>
      </c>
      <c r="J29" s="150">
        <v>9.9614999999999999E-3</v>
      </c>
      <c r="K29" s="168">
        <v>8.6099999999999992E-5</v>
      </c>
      <c r="L29" s="74" t="str">
        <f t="shared" si="2"/>
        <v/>
      </c>
      <c r="M29" s="74">
        <f t="shared" si="3"/>
        <v>8.3499897250239374E-2</v>
      </c>
    </row>
    <row r="30" spans="1:13" ht="12.75" customHeight="1" x14ac:dyDescent="0.2">
      <c r="A30" s="93" t="s">
        <v>2777</v>
      </c>
      <c r="B30" s="93" t="s">
        <v>2778</v>
      </c>
      <c r="C30" s="119">
        <v>9.9371669999999995E-2</v>
      </c>
      <c r="D30" s="119">
        <v>6.9146300000000008E-2</v>
      </c>
      <c r="E30" s="74">
        <f t="shared" si="0"/>
        <v>0.43712201520544092</v>
      </c>
      <c r="F30" s="94">
        <f t="shared" si="1"/>
        <v>2.4662472080819384E-3</v>
      </c>
      <c r="G30" s="163">
        <v>2.9686747491999999</v>
      </c>
      <c r="H30" s="124">
        <v>19.581052631578899</v>
      </c>
      <c r="J30" s="150">
        <v>0</v>
      </c>
      <c r="K30" s="168"/>
      <c r="L30" s="74" t="str">
        <f t="shared" si="2"/>
        <v/>
      </c>
      <c r="M30" s="74">
        <f t="shared" si="3"/>
        <v>0</v>
      </c>
    </row>
    <row r="31" spans="1:13" ht="12.75" customHeight="1" x14ac:dyDescent="0.2">
      <c r="A31" s="93" t="s">
        <v>659</v>
      </c>
      <c r="B31" s="93" t="s">
        <v>647</v>
      </c>
      <c r="C31" s="119">
        <v>9.1072479999999997E-2</v>
      </c>
      <c r="D31" s="119">
        <v>0.86762193999999992</v>
      </c>
      <c r="E31" s="74">
        <f t="shared" si="0"/>
        <v>-0.8950320689216319</v>
      </c>
      <c r="F31" s="94">
        <f t="shared" si="1"/>
        <v>2.2602744779583375E-3</v>
      </c>
      <c r="G31" s="163">
        <v>1.6485176399999999</v>
      </c>
      <c r="H31" s="124">
        <v>36.089863636363603</v>
      </c>
      <c r="J31" s="150">
        <v>1.013093E-2</v>
      </c>
      <c r="K31" s="168">
        <v>1.0277059999999999E-2</v>
      </c>
      <c r="L31" s="74">
        <f t="shared" si="2"/>
        <v>-1.42190470815583E-2</v>
      </c>
      <c r="M31" s="74">
        <f t="shared" si="3"/>
        <v>0.11124030003355569</v>
      </c>
    </row>
    <row r="32" spans="1:13" ht="12.75" customHeight="1" x14ac:dyDescent="0.2">
      <c r="A32" s="93" t="s">
        <v>466</v>
      </c>
      <c r="B32" s="93" t="s">
        <v>453</v>
      </c>
      <c r="C32" s="119">
        <v>8.7541179999999996E-2</v>
      </c>
      <c r="D32" s="119">
        <v>0.55272688999999997</v>
      </c>
      <c r="E32" s="74">
        <f t="shared" si="0"/>
        <v>-0.84161946598979465</v>
      </c>
      <c r="F32" s="94">
        <f t="shared" si="1"/>
        <v>2.172633213945166E-3</v>
      </c>
      <c r="G32" s="163">
        <v>2.1406625799999999</v>
      </c>
      <c r="H32" s="124">
        <v>49.254863636363602</v>
      </c>
      <c r="J32" s="150">
        <v>2.4727E-3</v>
      </c>
      <c r="K32" s="168">
        <v>0.50757523999999998</v>
      </c>
      <c r="L32" s="74">
        <f t="shared" si="2"/>
        <v>-0.99512840697272786</v>
      </c>
      <c r="M32" s="74">
        <f t="shared" si="3"/>
        <v>2.8246135133202455E-2</v>
      </c>
    </row>
    <row r="33" spans="1:13" ht="12.75" customHeight="1" x14ac:dyDescent="0.2">
      <c r="A33" s="93" t="s">
        <v>660</v>
      </c>
      <c r="B33" s="93" t="s">
        <v>648</v>
      </c>
      <c r="C33" s="119">
        <v>7.7117990000000011E-2</v>
      </c>
      <c r="D33" s="119">
        <v>5.2681199999999997E-2</v>
      </c>
      <c r="E33" s="74">
        <f t="shared" si="0"/>
        <v>0.46386168120695825</v>
      </c>
      <c r="F33" s="94">
        <f t="shared" si="1"/>
        <v>1.9139461732945707E-3</v>
      </c>
      <c r="G33" s="163">
        <v>0.86600653000000005</v>
      </c>
      <c r="H33" s="124">
        <v>32.964954545454503</v>
      </c>
      <c r="J33" s="150">
        <v>4.9008400000000001E-3</v>
      </c>
      <c r="K33" s="168">
        <v>3.2530379999999998E-2</v>
      </c>
      <c r="L33" s="74">
        <f t="shared" si="2"/>
        <v>-0.84934575003427559</v>
      </c>
      <c r="M33" s="74">
        <f t="shared" si="3"/>
        <v>6.3549892833047114E-2</v>
      </c>
    </row>
    <row r="34" spans="1:13" ht="12.75" customHeight="1" x14ac:dyDescent="0.2">
      <c r="A34" s="93" t="s">
        <v>669</v>
      </c>
      <c r="B34" s="93" t="s">
        <v>658</v>
      </c>
      <c r="C34" s="119">
        <v>7.5209960000000006E-2</v>
      </c>
      <c r="D34" s="119">
        <v>1.34603367</v>
      </c>
      <c r="E34" s="74">
        <f t="shared" si="0"/>
        <v>-0.94412475580941446</v>
      </c>
      <c r="F34" s="94">
        <f t="shared" si="1"/>
        <v>1.8665918955568955E-3</v>
      </c>
      <c r="G34" s="163">
        <v>2.6512902999999999</v>
      </c>
      <c r="H34" s="124">
        <v>56.174818181818203</v>
      </c>
      <c r="J34" s="150">
        <v>2.2912199999999996E-3</v>
      </c>
      <c r="K34" s="168"/>
      <c r="L34" s="74" t="str">
        <f t="shared" si="2"/>
        <v/>
      </c>
      <c r="M34" s="74">
        <f t="shared" si="3"/>
        <v>3.0464316162380614E-2</v>
      </c>
    </row>
    <row r="35" spans="1:13" ht="12.75" customHeight="1" x14ac:dyDescent="0.2">
      <c r="A35" s="93" t="s">
        <v>1555</v>
      </c>
      <c r="B35" s="93" t="s">
        <v>1556</v>
      </c>
      <c r="C35" s="119">
        <v>7.2080000000000005E-2</v>
      </c>
      <c r="D35" s="119">
        <v>0</v>
      </c>
      <c r="E35" s="74" t="str">
        <f t="shared" si="0"/>
        <v/>
      </c>
      <c r="F35" s="94">
        <f t="shared" si="1"/>
        <v>1.7889112536656187E-3</v>
      </c>
      <c r="G35" s="163">
        <v>0</v>
      </c>
      <c r="H35" s="124">
        <v>162.44842857142899</v>
      </c>
      <c r="J35" s="150">
        <v>0</v>
      </c>
      <c r="K35" s="168"/>
      <c r="L35" s="74" t="str">
        <f t="shared" si="2"/>
        <v/>
      </c>
      <c r="M35" s="74">
        <f t="shared" si="3"/>
        <v>0</v>
      </c>
    </row>
    <row r="36" spans="1:13" ht="12.75" customHeight="1" x14ac:dyDescent="0.2">
      <c r="A36" s="93" t="s">
        <v>1325</v>
      </c>
      <c r="B36" s="93" t="s">
        <v>1326</v>
      </c>
      <c r="C36" s="119">
        <v>7.1607500000000004E-2</v>
      </c>
      <c r="D36" s="119">
        <v>1.1593280000000001E-2</v>
      </c>
      <c r="E36" s="74">
        <f t="shared" si="0"/>
        <v>5.1766385354274203</v>
      </c>
      <c r="F36" s="94">
        <f t="shared" si="1"/>
        <v>1.7771845532305881E-3</v>
      </c>
      <c r="G36" s="163">
        <v>2.5032319000000001E-2</v>
      </c>
      <c r="H36" s="124">
        <v>26.8072272727273</v>
      </c>
      <c r="J36" s="150">
        <v>0</v>
      </c>
      <c r="K36" s="168"/>
      <c r="L36" s="74" t="str">
        <f t="shared" si="2"/>
        <v/>
      </c>
      <c r="M36" s="74">
        <f t="shared" si="3"/>
        <v>0</v>
      </c>
    </row>
    <row r="37" spans="1:13" ht="12.75" customHeight="1" x14ac:dyDescent="0.2">
      <c r="A37" s="93" t="s">
        <v>473</v>
      </c>
      <c r="B37" s="93" t="s">
        <v>460</v>
      </c>
      <c r="C37" s="119">
        <v>6.3E-2</v>
      </c>
      <c r="D37" s="119">
        <v>0</v>
      </c>
      <c r="E37" s="74" t="str">
        <f t="shared" si="0"/>
        <v/>
      </c>
      <c r="F37" s="94">
        <f t="shared" si="1"/>
        <v>1.5635600580040784E-3</v>
      </c>
      <c r="G37" s="163">
        <v>0.20341334</v>
      </c>
      <c r="H37" s="124">
        <v>49.322727272727299</v>
      </c>
      <c r="J37" s="150">
        <v>0</v>
      </c>
      <c r="K37" s="168"/>
      <c r="L37" s="74" t="str">
        <f t="shared" si="2"/>
        <v/>
      </c>
      <c r="M37" s="74">
        <f t="shared" si="3"/>
        <v>0</v>
      </c>
    </row>
    <row r="38" spans="1:13" ht="12.75" customHeight="1" x14ac:dyDescent="0.2">
      <c r="A38" s="93" t="s">
        <v>474</v>
      </c>
      <c r="B38" s="93" t="s">
        <v>461</v>
      </c>
      <c r="C38" s="119">
        <v>5.0543999999999999E-2</v>
      </c>
      <c r="D38" s="119">
        <v>0</v>
      </c>
      <c r="E38" s="74" t="str">
        <f t="shared" si="0"/>
        <v/>
      </c>
      <c r="F38" s="94">
        <f t="shared" si="1"/>
        <v>1.2544218979644148E-3</v>
      </c>
      <c r="G38" s="163">
        <v>0.23076460999999998</v>
      </c>
      <c r="H38" s="124">
        <v>49.0254090909091</v>
      </c>
      <c r="J38" s="150">
        <v>0</v>
      </c>
      <c r="K38" s="168"/>
      <c r="L38" s="74" t="str">
        <f t="shared" si="2"/>
        <v/>
      </c>
      <c r="M38" s="74">
        <f t="shared" si="3"/>
        <v>0</v>
      </c>
    </row>
    <row r="39" spans="1:13" ht="12.75" customHeight="1" x14ac:dyDescent="0.2">
      <c r="A39" s="93" t="s">
        <v>1368</v>
      </c>
      <c r="B39" s="93" t="s">
        <v>1369</v>
      </c>
      <c r="C39" s="119">
        <v>5.0109899999999999E-2</v>
      </c>
      <c r="D39" s="119">
        <v>3.8552120000000002E-2</v>
      </c>
      <c r="E39" s="74">
        <f t="shared" ref="E39:E70" si="4">IF(ISERROR(C39/D39-1),"",IF((C39/D39-1)&gt;10000%,"",C39/D39-1))</f>
        <v>0.29979622391712812</v>
      </c>
      <c r="F39" s="94">
        <f t="shared" ref="F39:F70" si="5">C39/$C$156</f>
        <v>1.2436482246123582E-3</v>
      </c>
      <c r="G39" s="163">
        <v>1.1918823559999998</v>
      </c>
      <c r="H39" s="124">
        <v>135.44028571428601</v>
      </c>
      <c r="J39" s="150">
        <v>1.3256E-2</v>
      </c>
      <c r="K39" s="168">
        <v>1.9600269999999999E-2</v>
      </c>
      <c r="L39" s="74">
        <f t="shared" ref="L39:L70" si="6">IF(ISERROR(J39/K39-1),"",IF((J39/K39-1)&gt;10000%,"",J39/K39-1))</f>
        <v>-0.32368278600243772</v>
      </c>
      <c r="M39" s="74">
        <f t="shared" ref="M39:M70" si="7">IF(ISERROR(J39/C39),"",IF(J39/C39&gt;10000%,"",J39/C39))</f>
        <v>0.26453854427967327</v>
      </c>
    </row>
    <row r="40" spans="1:13" ht="12.75" customHeight="1" x14ac:dyDescent="0.2">
      <c r="A40" s="93" t="s">
        <v>668</v>
      </c>
      <c r="B40" s="93" t="s">
        <v>657</v>
      </c>
      <c r="C40" s="119">
        <v>4.994664E-2</v>
      </c>
      <c r="D40" s="119">
        <v>0</v>
      </c>
      <c r="E40" s="74" t="str">
        <f t="shared" si="4"/>
        <v/>
      </c>
      <c r="F40" s="94">
        <f t="shared" si="5"/>
        <v>1.239596370404902E-3</v>
      </c>
      <c r="G40" s="163">
        <v>1.05677551</v>
      </c>
      <c r="H40" s="124">
        <v>37.214681818181802</v>
      </c>
      <c r="J40" s="150">
        <v>0</v>
      </c>
      <c r="K40" s="168"/>
      <c r="L40" s="74" t="str">
        <f t="shared" si="6"/>
        <v/>
      </c>
      <c r="M40" s="74">
        <f t="shared" si="7"/>
        <v>0</v>
      </c>
    </row>
    <row r="41" spans="1:13" ht="12.75" customHeight="1" x14ac:dyDescent="0.2">
      <c r="A41" s="93" t="s">
        <v>315</v>
      </c>
      <c r="B41" s="93" t="s">
        <v>316</v>
      </c>
      <c r="C41" s="119">
        <v>4.9131190000000005E-2</v>
      </c>
      <c r="D41" s="119">
        <v>6.2567999999999999E-4</v>
      </c>
      <c r="E41" s="74">
        <f t="shared" si="4"/>
        <v>77.524469377317487</v>
      </c>
      <c r="F41" s="94">
        <f t="shared" si="5"/>
        <v>1.2193581950191968E-3</v>
      </c>
      <c r="G41" s="163" t="s">
        <v>2971</v>
      </c>
      <c r="H41" s="124">
        <v>318.84468181818198</v>
      </c>
      <c r="J41" s="150">
        <v>3.09164E-2</v>
      </c>
      <c r="K41" s="168">
        <v>2.84167E-2</v>
      </c>
      <c r="L41" s="74">
        <f t="shared" si="6"/>
        <v>8.796587921890997E-2</v>
      </c>
      <c r="M41" s="74">
        <f t="shared" si="7"/>
        <v>0.62926218558923563</v>
      </c>
    </row>
    <row r="42" spans="1:13" ht="12.75" customHeight="1" x14ac:dyDescent="0.2">
      <c r="A42" s="93" t="s">
        <v>1231</v>
      </c>
      <c r="B42" s="93" t="s">
        <v>1230</v>
      </c>
      <c r="C42" s="119">
        <v>4.1534000000000001E-2</v>
      </c>
      <c r="D42" s="119">
        <v>5.5624799999999999E-3</v>
      </c>
      <c r="E42" s="74">
        <f t="shared" si="4"/>
        <v>6.4668133638233307</v>
      </c>
      <c r="F42" s="94">
        <f t="shared" si="5"/>
        <v>1.0308079912562126E-3</v>
      </c>
      <c r="G42" s="163">
        <v>0.204382335</v>
      </c>
      <c r="H42" s="124">
        <v>227.87809090909099</v>
      </c>
      <c r="J42" s="150">
        <v>4.8561769999999997E-2</v>
      </c>
      <c r="K42" s="168"/>
      <c r="L42" s="74" t="str">
        <f t="shared" si="6"/>
        <v/>
      </c>
      <c r="M42" s="74">
        <f t="shared" si="7"/>
        <v>1.1692052294505706</v>
      </c>
    </row>
    <row r="43" spans="1:13" ht="12.75" customHeight="1" x14ac:dyDescent="0.2">
      <c r="A43" s="93" t="s">
        <v>1493</v>
      </c>
      <c r="B43" s="93" t="s">
        <v>1494</v>
      </c>
      <c r="C43" s="119">
        <v>3.8417349999999996E-2</v>
      </c>
      <c r="D43" s="119">
        <v>0</v>
      </c>
      <c r="E43" s="74" t="str">
        <f t="shared" si="4"/>
        <v/>
      </c>
      <c r="F43" s="94">
        <f t="shared" si="5"/>
        <v>9.5345768245020594E-4</v>
      </c>
      <c r="G43" s="163">
        <v>1.877384E-3</v>
      </c>
      <c r="H43" s="124">
        <v>63.766227272727299</v>
      </c>
      <c r="J43" s="150">
        <v>0</v>
      </c>
      <c r="K43" s="168"/>
      <c r="L43" s="74" t="str">
        <f t="shared" si="6"/>
        <v/>
      </c>
      <c r="M43" s="74">
        <f t="shared" si="7"/>
        <v>0</v>
      </c>
    </row>
    <row r="44" spans="1:13" ht="12.75" customHeight="1" x14ac:dyDescent="0.2">
      <c r="A44" s="93" t="s">
        <v>1132</v>
      </c>
      <c r="B44" s="93" t="s">
        <v>1133</v>
      </c>
      <c r="C44" s="119">
        <v>3.5471099999999998E-2</v>
      </c>
      <c r="D44" s="119">
        <v>0.20162150000000001</v>
      </c>
      <c r="E44" s="74">
        <f t="shared" si="4"/>
        <v>-0.82407084561914279</v>
      </c>
      <c r="F44" s="94">
        <f t="shared" si="5"/>
        <v>8.8033643132489616E-4</v>
      </c>
      <c r="G44" s="163">
        <v>7.0632728000000006E-2</v>
      </c>
      <c r="H44" s="124">
        <v>40.130681818181799</v>
      </c>
      <c r="J44" s="150">
        <v>0</v>
      </c>
      <c r="K44" s="168"/>
      <c r="L44" s="74" t="str">
        <f t="shared" si="6"/>
        <v/>
      </c>
      <c r="M44" s="74">
        <f t="shared" si="7"/>
        <v>0</v>
      </c>
    </row>
    <row r="45" spans="1:13" ht="12.75" customHeight="1" x14ac:dyDescent="0.2">
      <c r="A45" s="93" t="s">
        <v>1362</v>
      </c>
      <c r="B45" s="93" t="s">
        <v>1363</v>
      </c>
      <c r="C45" s="119">
        <v>3.0233840000000001E-2</v>
      </c>
      <c r="D45" s="119">
        <v>0</v>
      </c>
      <c r="E45" s="74" t="str">
        <f t="shared" si="4"/>
        <v/>
      </c>
      <c r="F45" s="94">
        <f t="shared" si="5"/>
        <v>7.5035594641406395E-4</v>
      </c>
      <c r="G45" s="163">
        <v>2.9026726999999999E-2</v>
      </c>
      <c r="H45" s="124">
        <v>62.397454545454501</v>
      </c>
      <c r="J45" s="150">
        <v>0</v>
      </c>
      <c r="K45" s="168">
        <v>4.3099000000000002E-4</v>
      </c>
      <c r="L45" s="74">
        <f t="shared" si="6"/>
        <v>-1</v>
      </c>
      <c r="M45" s="74">
        <f t="shared" si="7"/>
        <v>0</v>
      </c>
    </row>
    <row r="46" spans="1:13" ht="12.75" customHeight="1" x14ac:dyDescent="0.2">
      <c r="A46" s="93" t="s">
        <v>2779</v>
      </c>
      <c r="B46" s="93" t="s">
        <v>2780</v>
      </c>
      <c r="C46" s="119">
        <v>3.022975E-2</v>
      </c>
      <c r="D46" s="119">
        <v>3.8933250000000003E-2</v>
      </c>
      <c r="E46" s="74">
        <f t="shared" si="4"/>
        <v>-0.22354927985719153</v>
      </c>
      <c r="F46" s="94">
        <f t="shared" si="5"/>
        <v>7.5025443910236168E-4</v>
      </c>
      <c r="G46" s="163">
        <v>6.7112409605120007</v>
      </c>
      <c r="H46" s="124">
        <v>22.152999999999999</v>
      </c>
      <c r="J46" s="150">
        <v>0</v>
      </c>
      <c r="K46" s="168"/>
      <c r="L46" s="74" t="str">
        <f t="shared" si="6"/>
        <v/>
      </c>
      <c r="M46" s="74">
        <f t="shared" si="7"/>
        <v>0</v>
      </c>
    </row>
    <row r="47" spans="1:13" ht="12.75" customHeight="1" x14ac:dyDescent="0.2">
      <c r="A47" s="93" t="s">
        <v>661</v>
      </c>
      <c r="B47" s="93" t="s">
        <v>649</v>
      </c>
      <c r="C47" s="119">
        <v>2.5431249999999999E-2</v>
      </c>
      <c r="D47" s="119">
        <v>9.1026399999999986E-3</v>
      </c>
      <c r="E47" s="74">
        <f t="shared" si="4"/>
        <v>1.7938323387500774</v>
      </c>
      <c r="F47" s="94">
        <f t="shared" si="5"/>
        <v>6.3116328135105109E-4</v>
      </c>
      <c r="G47" s="163">
        <v>1.57078706</v>
      </c>
      <c r="H47" s="124">
        <v>253.28954545454599</v>
      </c>
      <c r="J47" s="150">
        <v>0</v>
      </c>
      <c r="K47" s="168"/>
      <c r="L47" s="74" t="str">
        <f t="shared" si="6"/>
        <v/>
      </c>
      <c r="M47" s="74">
        <f t="shared" si="7"/>
        <v>0</v>
      </c>
    </row>
    <row r="48" spans="1:13" ht="12.75" customHeight="1" x14ac:dyDescent="0.2">
      <c r="A48" s="93" t="s">
        <v>1126</v>
      </c>
      <c r="B48" s="93" t="s">
        <v>1127</v>
      </c>
      <c r="C48" s="119">
        <v>2.4729299999999999E-2</v>
      </c>
      <c r="D48" s="119">
        <v>0</v>
      </c>
      <c r="E48" s="74" t="str">
        <f t="shared" si="4"/>
        <v/>
      </c>
      <c r="F48" s="94">
        <f t="shared" si="5"/>
        <v>6.1374199591111508E-4</v>
      </c>
      <c r="G48" s="163">
        <v>2.5131415000000001E-2</v>
      </c>
      <c r="H48" s="124">
        <v>10.934681818181801</v>
      </c>
      <c r="J48" s="150">
        <v>0</v>
      </c>
      <c r="K48" s="168"/>
      <c r="L48" s="74" t="str">
        <f t="shared" si="6"/>
        <v/>
      </c>
      <c r="M48" s="74">
        <f t="shared" si="7"/>
        <v>0</v>
      </c>
    </row>
    <row r="49" spans="1:13" ht="12.75" customHeight="1" x14ac:dyDescent="0.2">
      <c r="A49" s="93" t="s">
        <v>1241</v>
      </c>
      <c r="B49" s="93" t="s">
        <v>1240</v>
      </c>
      <c r="C49" s="119">
        <v>2.2430919999999997E-2</v>
      </c>
      <c r="D49" s="119">
        <v>0</v>
      </c>
      <c r="E49" s="74" t="str">
        <f t="shared" si="4"/>
        <v/>
      </c>
      <c r="F49" s="94">
        <f t="shared" si="5"/>
        <v>5.5669985041721963E-4</v>
      </c>
      <c r="G49" s="163">
        <v>2.4520732999999999E-2</v>
      </c>
      <c r="H49" s="124">
        <v>36.365590909090898</v>
      </c>
      <c r="J49" s="150">
        <v>0</v>
      </c>
      <c r="K49" s="168"/>
      <c r="L49" s="74" t="str">
        <f t="shared" si="6"/>
        <v/>
      </c>
      <c r="M49" s="74">
        <f t="shared" si="7"/>
        <v>0</v>
      </c>
    </row>
    <row r="50" spans="1:13" ht="12.75" customHeight="1" x14ac:dyDescent="0.2">
      <c r="A50" s="93" t="s">
        <v>1329</v>
      </c>
      <c r="B50" s="93" t="s">
        <v>1330</v>
      </c>
      <c r="C50" s="119">
        <v>2.0021900000000002E-2</v>
      </c>
      <c r="D50" s="119">
        <v>2.0422999999999999E-3</v>
      </c>
      <c r="E50" s="74">
        <f t="shared" si="4"/>
        <v>8.8036037800519029</v>
      </c>
      <c r="F50" s="94">
        <f t="shared" si="5"/>
        <v>4.9691179564050568E-4</v>
      </c>
      <c r="G50" s="163">
        <v>4.2562300000000004E-2</v>
      </c>
      <c r="H50" s="124">
        <v>70.988318181818201</v>
      </c>
      <c r="J50" s="150">
        <v>0</v>
      </c>
      <c r="K50" s="168"/>
      <c r="L50" s="74" t="str">
        <f t="shared" si="6"/>
        <v/>
      </c>
      <c r="M50" s="74">
        <f t="shared" si="7"/>
        <v>0</v>
      </c>
    </row>
    <row r="51" spans="1:13" ht="12.75" customHeight="1" x14ac:dyDescent="0.2">
      <c r="A51" s="93" t="s">
        <v>470</v>
      </c>
      <c r="B51" s="93" t="s">
        <v>457</v>
      </c>
      <c r="C51" s="119">
        <v>1.882561E-2</v>
      </c>
      <c r="D51" s="119">
        <v>9.3727759999999993E-2</v>
      </c>
      <c r="E51" s="74">
        <f t="shared" si="4"/>
        <v>-0.79914584537174471</v>
      </c>
      <c r="F51" s="94">
        <f t="shared" si="5"/>
        <v>4.6722177561209775E-4</v>
      </c>
      <c r="G51" s="163">
        <v>0.41089703000000005</v>
      </c>
      <c r="H51" s="124">
        <v>35.247227272727301</v>
      </c>
      <c r="J51" s="150">
        <v>4.1996300000000002E-3</v>
      </c>
      <c r="K51" s="168">
        <v>7.69712E-3</v>
      </c>
      <c r="L51" s="74">
        <f t="shared" si="6"/>
        <v>-0.45438943397010823</v>
      </c>
      <c r="M51" s="74">
        <f t="shared" si="7"/>
        <v>0.22308068636288547</v>
      </c>
    </row>
    <row r="52" spans="1:13" ht="12.75" customHeight="1" x14ac:dyDescent="0.2">
      <c r="A52" s="93" t="s">
        <v>663</v>
      </c>
      <c r="B52" s="93" t="s">
        <v>651</v>
      </c>
      <c r="C52" s="119">
        <v>1.4485E-2</v>
      </c>
      <c r="D52" s="119">
        <v>1.4345E-2</v>
      </c>
      <c r="E52" s="74">
        <f t="shared" si="4"/>
        <v>9.7594980829556199E-3</v>
      </c>
      <c r="F52" s="94">
        <f t="shared" si="5"/>
        <v>3.5949472127284242E-4</v>
      </c>
      <c r="G52" s="163">
        <v>8.6988589999999991E-2</v>
      </c>
      <c r="H52" s="124">
        <v>36.817227272727301</v>
      </c>
      <c r="J52" s="150">
        <v>0</v>
      </c>
      <c r="K52" s="168"/>
      <c r="L52" s="74" t="str">
        <f t="shared" si="6"/>
        <v/>
      </c>
      <c r="M52" s="74">
        <f t="shared" si="7"/>
        <v>0</v>
      </c>
    </row>
    <row r="53" spans="1:13" ht="12.75" customHeight="1" x14ac:dyDescent="0.2">
      <c r="A53" s="93" t="s">
        <v>475</v>
      </c>
      <c r="B53" s="93" t="s">
        <v>462</v>
      </c>
      <c r="C53" s="119">
        <v>1.39618E-2</v>
      </c>
      <c r="D53" s="119">
        <v>1.2630000000000001E-2</v>
      </c>
      <c r="E53" s="74">
        <f t="shared" si="4"/>
        <v>0.10544734758511476</v>
      </c>
      <c r="F53" s="94">
        <f t="shared" si="5"/>
        <v>3.4650972726732286E-4</v>
      </c>
      <c r="G53" s="163" t="s">
        <v>2971</v>
      </c>
      <c r="H53" s="124">
        <v>401.86840909090898</v>
      </c>
      <c r="J53" s="150">
        <v>2.5839999999999998E-2</v>
      </c>
      <c r="K53" s="168"/>
      <c r="L53" s="74" t="str">
        <f t="shared" si="6"/>
        <v/>
      </c>
      <c r="M53" s="74">
        <f t="shared" si="7"/>
        <v>1.8507642281081236</v>
      </c>
    </row>
    <row r="54" spans="1:13" ht="12.75" customHeight="1" x14ac:dyDescent="0.2">
      <c r="A54" s="93" t="s">
        <v>1335</v>
      </c>
      <c r="B54" s="93" t="s">
        <v>1336</v>
      </c>
      <c r="C54" s="119">
        <v>1.28145E-2</v>
      </c>
      <c r="D54" s="119">
        <v>0</v>
      </c>
      <c r="E54" s="74" t="str">
        <f t="shared" si="4"/>
        <v/>
      </c>
      <c r="F54" s="94">
        <f t="shared" si="5"/>
        <v>3.1803556132211524E-4</v>
      </c>
      <c r="G54" s="163">
        <v>8.3022199999999993E-4</v>
      </c>
      <c r="H54" s="124">
        <v>29.5565</v>
      </c>
      <c r="J54" s="150">
        <v>0</v>
      </c>
      <c r="K54" s="168"/>
      <c r="L54" s="74" t="str">
        <f t="shared" si="6"/>
        <v/>
      </c>
      <c r="M54" s="74">
        <f t="shared" si="7"/>
        <v>0</v>
      </c>
    </row>
    <row r="55" spans="1:13" ht="12.75" customHeight="1" x14ac:dyDescent="0.2">
      <c r="A55" s="93" t="s">
        <v>780</v>
      </c>
      <c r="B55" s="93" t="s">
        <v>653</v>
      </c>
      <c r="C55" s="119">
        <v>1.2313649999999999E-2</v>
      </c>
      <c r="D55" s="119">
        <v>4.8731360000000001E-2</v>
      </c>
      <c r="E55" s="74">
        <f t="shared" si="4"/>
        <v>-0.74731569157930333</v>
      </c>
      <c r="F55" s="94">
        <f t="shared" si="5"/>
        <v>3.0560525886098281E-4</v>
      </c>
      <c r="G55" s="163">
        <v>0.28123611999999998</v>
      </c>
      <c r="H55" s="124">
        <v>38.522772727272702</v>
      </c>
      <c r="J55" s="150">
        <v>2.0222999999999999E-4</v>
      </c>
      <c r="K55" s="168">
        <v>4.0540000000000001E-5</v>
      </c>
      <c r="L55" s="74">
        <f t="shared" si="6"/>
        <v>3.9884065120868275</v>
      </c>
      <c r="M55" s="74">
        <f t="shared" si="7"/>
        <v>1.6423237626536406E-2</v>
      </c>
    </row>
    <row r="56" spans="1:13" ht="12.75" customHeight="1" x14ac:dyDescent="0.2">
      <c r="A56" s="93" t="s">
        <v>1243</v>
      </c>
      <c r="B56" s="93" t="s">
        <v>1242</v>
      </c>
      <c r="C56" s="119">
        <v>1.18225E-2</v>
      </c>
      <c r="D56" s="119">
        <v>0</v>
      </c>
      <c r="E56" s="74" t="str">
        <f t="shared" si="4"/>
        <v/>
      </c>
      <c r="F56" s="94">
        <f t="shared" si="5"/>
        <v>2.9341569501195581E-4</v>
      </c>
      <c r="G56" s="163">
        <v>5.6709045999999999E-2</v>
      </c>
      <c r="H56" s="124">
        <v>15.055227272727301</v>
      </c>
      <c r="J56" s="150">
        <v>0</v>
      </c>
      <c r="K56" s="168"/>
      <c r="L56" s="74" t="str">
        <f t="shared" si="6"/>
        <v/>
      </c>
      <c r="M56" s="74">
        <f t="shared" si="7"/>
        <v>0</v>
      </c>
    </row>
    <row r="57" spans="1:13" ht="12.75" customHeight="1" x14ac:dyDescent="0.2">
      <c r="A57" s="93" t="s">
        <v>1245</v>
      </c>
      <c r="B57" s="93" t="s">
        <v>1244</v>
      </c>
      <c r="C57" s="119">
        <v>1.14365E-2</v>
      </c>
      <c r="D57" s="119">
        <v>0</v>
      </c>
      <c r="E57" s="74" t="str">
        <f t="shared" si="4"/>
        <v/>
      </c>
      <c r="F57" s="94">
        <f t="shared" si="5"/>
        <v>2.8383578735497844E-4</v>
      </c>
      <c r="G57" s="163">
        <v>9.057028E-3</v>
      </c>
      <c r="H57" s="124">
        <v>49.4048181818182</v>
      </c>
      <c r="J57" s="150">
        <v>0</v>
      </c>
      <c r="K57" s="168"/>
      <c r="L57" s="74" t="str">
        <f t="shared" si="6"/>
        <v/>
      </c>
      <c r="M57" s="74">
        <f t="shared" si="7"/>
        <v>0</v>
      </c>
    </row>
    <row r="58" spans="1:13" ht="12.75" customHeight="1" x14ac:dyDescent="0.2">
      <c r="A58" s="93" t="s">
        <v>1342</v>
      </c>
      <c r="B58" s="93" t="s">
        <v>1343</v>
      </c>
      <c r="C58" s="119">
        <v>1.03575E-2</v>
      </c>
      <c r="D58" s="119">
        <v>0</v>
      </c>
      <c r="E58" s="74" t="str">
        <f t="shared" si="4"/>
        <v/>
      </c>
      <c r="F58" s="94">
        <f t="shared" si="5"/>
        <v>2.5705671905995624E-4</v>
      </c>
      <c r="G58" s="163">
        <v>3.2856819999999998E-3</v>
      </c>
      <c r="H58" s="124">
        <v>94.830500000000001</v>
      </c>
      <c r="J58" s="150">
        <v>0</v>
      </c>
      <c r="K58" s="168"/>
      <c r="L58" s="74" t="str">
        <f t="shared" si="6"/>
        <v/>
      </c>
      <c r="M58" s="74">
        <f t="shared" si="7"/>
        <v>0</v>
      </c>
    </row>
    <row r="59" spans="1:13" ht="12.75" customHeight="1" x14ac:dyDescent="0.2">
      <c r="A59" s="93" t="s">
        <v>1333</v>
      </c>
      <c r="B59" s="93" t="s">
        <v>1334</v>
      </c>
      <c r="C59" s="119">
        <v>1.019958E-2</v>
      </c>
      <c r="D59" s="119">
        <v>0</v>
      </c>
      <c r="E59" s="74" t="str">
        <f t="shared" si="4"/>
        <v/>
      </c>
      <c r="F59" s="94">
        <f t="shared" si="5"/>
        <v>2.5313739518122597E-4</v>
      </c>
      <c r="G59" s="163">
        <v>1.1262057000000001E-2</v>
      </c>
      <c r="H59" s="124">
        <v>25.867000000000001</v>
      </c>
      <c r="J59" s="150">
        <v>0</v>
      </c>
      <c r="K59" s="168"/>
      <c r="L59" s="74" t="str">
        <f t="shared" si="6"/>
        <v/>
      </c>
      <c r="M59" s="74">
        <f t="shared" si="7"/>
        <v>0</v>
      </c>
    </row>
    <row r="60" spans="1:13" ht="12.75" customHeight="1" x14ac:dyDescent="0.2">
      <c r="A60" s="93" t="s">
        <v>1503</v>
      </c>
      <c r="B60" s="93" t="s">
        <v>1504</v>
      </c>
      <c r="C60" s="119">
        <v>1.0019999999999999E-2</v>
      </c>
      <c r="D60" s="119">
        <v>0</v>
      </c>
      <c r="E60" s="74" t="str">
        <f t="shared" si="4"/>
        <v/>
      </c>
      <c r="F60" s="94">
        <f t="shared" si="5"/>
        <v>2.4868050446350578E-4</v>
      </c>
      <c r="G60" s="163">
        <v>1.4560389E-2</v>
      </c>
      <c r="H60" s="124">
        <v>144.10490909090899</v>
      </c>
      <c r="J60" s="150">
        <v>0</v>
      </c>
      <c r="K60" s="168">
        <v>2.707909E-2</v>
      </c>
      <c r="L60" s="74">
        <f t="shared" si="6"/>
        <v>-1</v>
      </c>
      <c r="M60" s="74">
        <f t="shared" si="7"/>
        <v>0</v>
      </c>
    </row>
    <row r="61" spans="1:13" ht="12.75" customHeight="1" x14ac:dyDescent="0.2">
      <c r="A61" s="93" t="s">
        <v>2829</v>
      </c>
      <c r="B61" s="93" t="s">
        <v>2830</v>
      </c>
      <c r="C61" s="119">
        <v>9.7920000000000004E-3</v>
      </c>
      <c r="D61" s="119">
        <v>0</v>
      </c>
      <c r="E61" s="74" t="str">
        <f t="shared" si="4"/>
        <v/>
      </c>
      <c r="F61" s="94">
        <f t="shared" si="5"/>
        <v>2.4302190615834818E-4</v>
      </c>
      <c r="G61" s="163">
        <v>0.50956334000000003</v>
      </c>
      <c r="H61" s="124">
        <v>148.35640909090901</v>
      </c>
      <c r="J61" s="150">
        <v>1.9603789999999999E-2</v>
      </c>
      <c r="K61" s="168"/>
      <c r="L61" s="74" t="str">
        <f t="shared" si="6"/>
        <v/>
      </c>
      <c r="M61" s="74">
        <f t="shared" si="7"/>
        <v>2.0020210375816991</v>
      </c>
    </row>
    <row r="62" spans="1:13" ht="12.75" customHeight="1" x14ac:dyDescent="0.2">
      <c r="A62" s="93" t="s">
        <v>464</v>
      </c>
      <c r="B62" s="93" t="s">
        <v>451</v>
      </c>
      <c r="C62" s="119">
        <v>9.0432999999999989E-3</v>
      </c>
      <c r="D62" s="119">
        <v>4.4561980000000001E-2</v>
      </c>
      <c r="E62" s="74">
        <f t="shared" si="4"/>
        <v>-0.79706242855456599</v>
      </c>
      <c r="F62" s="94">
        <f t="shared" si="5"/>
        <v>2.2444035988171873E-4</v>
      </c>
      <c r="G62" s="163">
        <v>1.11288728</v>
      </c>
      <c r="H62" s="124">
        <v>32.1890454545455</v>
      </c>
      <c r="J62" s="150">
        <v>9.0420499999999994E-3</v>
      </c>
      <c r="K62" s="168">
        <v>9.0083100000000003E-3</v>
      </c>
      <c r="L62" s="74">
        <f t="shared" si="6"/>
        <v>3.7454306079607314E-3</v>
      </c>
      <c r="M62" s="74">
        <f t="shared" si="7"/>
        <v>0.99986177612154858</v>
      </c>
    </row>
    <row r="63" spans="1:13" ht="12.75" customHeight="1" x14ac:dyDescent="0.2">
      <c r="A63" s="93" t="s">
        <v>471</v>
      </c>
      <c r="B63" s="93" t="s">
        <v>458</v>
      </c>
      <c r="C63" s="119">
        <v>8.5269999999999999E-3</v>
      </c>
      <c r="D63" s="119">
        <v>5.3140000000000001E-4</v>
      </c>
      <c r="E63" s="74">
        <f t="shared" si="4"/>
        <v>15.046292811441475</v>
      </c>
      <c r="F63" s="94">
        <f t="shared" si="5"/>
        <v>2.1162661293017105E-4</v>
      </c>
      <c r="G63" s="163">
        <v>0.78666882999999999</v>
      </c>
      <c r="H63" s="124">
        <v>50.400590909090901</v>
      </c>
      <c r="J63" s="150">
        <v>0</v>
      </c>
      <c r="K63" s="168"/>
      <c r="L63" s="74" t="str">
        <f t="shared" si="6"/>
        <v/>
      </c>
      <c r="M63" s="74">
        <f t="shared" si="7"/>
        <v>0</v>
      </c>
    </row>
    <row r="64" spans="1:13" ht="12.75" customHeight="1" x14ac:dyDescent="0.2">
      <c r="A64" s="93" t="s">
        <v>1259</v>
      </c>
      <c r="B64" s="93" t="s">
        <v>1258</v>
      </c>
      <c r="C64" s="119">
        <v>7.4999999999999997E-3</v>
      </c>
      <c r="D64" s="119">
        <v>4.6799999999999999E-4</v>
      </c>
      <c r="E64" s="74">
        <f t="shared" si="4"/>
        <v>15.025641025641026</v>
      </c>
      <c r="F64" s="94">
        <f t="shared" si="5"/>
        <v>1.8613810214334264E-4</v>
      </c>
      <c r="G64" s="163">
        <v>6.7792142000000014E-2</v>
      </c>
      <c r="H64" s="124">
        <v>4506.1212352941202</v>
      </c>
      <c r="J64" s="150">
        <v>1.4982499999999999E-2</v>
      </c>
      <c r="K64" s="168"/>
      <c r="L64" s="74" t="str">
        <f t="shared" si="6"/>
        <v/>
      </c>
      <c r="M64" s="74">
        <f t="shared" si="7"/>
        <v>1.9976666666666667</v>
      </c>
    </row>
    <row r="65" spans="1:13" ht="12.75" customHeight="1" x14ac:dyDescent="0.2">
      <c r="A65" s="93" t="s">
        <v>1364</v>
      </c>
      <c r="B65" s="93" t="s">
        <v>1365</v>
      </c>
      <c r="C65" s="119">
        <v>7.4980000000000003E-3</v>
      </c>
      <c r="D65" s="119">
        <v>0</v>
      </c>
      <c r="E65" s="74" t="str">
        <f t="shared" si="4"/>
        <v/>
      </c>
      <c r="F65" s="94">
        <f t="shared" si="5"/>
        <v>1.8608846531610444E-4</v>
      </c>
      <c r="G65" s="163">
        <v>9.6155596999999995E-2</v>
      </c>
      <c r="H65" s="124">
        <v>31.002500000000001</v>
      </c>
      <c r="J65" s="150">
        <v>3.0091999999999996E-3</v>
      </c>
      <c r="K65" s="168"/>
      <c r="L65" s="74" t="str">
        <f t="shared" si="6"/>
        <v/>
      </c>
      <c r="M65" s="74">
        <f t="shared" si="7"/>
        <v>0.40133368898372895</v>
      </c>
    </row>
    <row r="66" spans="1:13" ht="12.75" customHeight="1" x14ac:dyDescent="0.2">
      <c r="A66" s="93" t="s">
        <v>1217</v>
      </c>
      <c r="B66" s="93" t="s">
        <v>1216</v>
      </c>
      <c r="C66" s="119">
        <v>6.65242E-3</v>
      </c>
      <c r="D66" s="119">
        <v>1.9455E-2</v>
      </c>
      <c r="E66" s="74">
        <f t="shared" si="4"/>
        <v>-0.65806116679516835</v>
      </c>
      <c r="F66" s="94">
        <f t="shared" si="5"/>
        <v>1.6510251112805541E-4</v>
      </c>
      <c r="G66" s="163">
        <v>4.5259849999999997E-2</v>
      </c>
      <c r="H66" s="124">
        <v>21.750863636363601</v>
      </c>
      <c r="J66" s="150">
        <v>0</v>
      </c>
      <c r="K66" s="168"/>
      <c r="L66" s="74" t="str">
        <f t="shared" si="6"/>
        <v/>
      </c>
      <c r="M66" s="74">
        <f t="shared" si="7"/>
        <v>0</v>
      </c>
    </row>
    <row r="67" spans="1:13" ht="12.75" customHeight="1" x14ac:dyDescent="0.2">
      <c r="A67" s="93" t="s">
        <v>1366</v>
      </c>
      <c r="B67" s="93" t="s">
        <v>1367</v>
      </c>
      <c r="C67" s="119">
        <v>6.3010399999999999E-3</v>
      </c>
      <c r="D67" s="119">
        <v>5.267999999999999E-4</v>
      </c>
      <c r="E67" s="74">
        <f t="shared" si="4"/>
        <v>10.960971905846623</v>
      </c>
      <c r="F67" s="94">
        <f t="shared" si="5"/>
        <v>1.563818169505717E-4</v>
      </c>
      <c r="G67" s="163">
        <v>0.141402531</v>
      </c>
      <c r="H67" s="124">
        <v>50.750533333333301</v>
      </c>
      <c r="J67" s="150">
        <v>1.2999999999999999E-3</v>
      </c>
      <c r="K67" s="168">
        <v>1.5920000000000001E-3</v>
      </c>
      <c r="L67" s="74">
        <f t="shared" si="6"/>
        <v>-0.18341708542713575</v>
      </c>
      <c r="M67" s="74">
        <f t="shared" si="7"/>
        <v>0.20631514797557227</v>
      </c>
    </row>
    <row r="68" spans="1:13" ht="12.75" customHeight="1" x14ac:dyDescent="0.2">
      <c r="A68" s="93" t="s">
        <v>662</v>
      </c>
      <c r="B68" s="93" t="s">
        <v>650</v>
      </c>
      <c r="C68" s="119">
        <v>5.4105000000000004E-3</v>
      </c>
      <c r="D68" s="119">
        <v>1.0637999999999999E-3</v>
      </c>
      <c r="E68" s="74">
        <f t="shared" si="4"/>
        <v>4.0860124083474343</v>
      </c>
      <c r="F68" s="94">
        <f t="shared" si="5"/>
        <v>1.3428002688620739E-4</v>
      </c>
      <c r="G68" s="163">
        <v>0.20598356000000001</v>
      </c>
      <c r="H68" s="124">
        <v>126.1485</v>
      </c>
      <c r="J68" s="150">
        <v>0</v>
      </c>
      <c r="K68" s="168"/>
      <c r="L68" s="74" t="str">
        <f t="shared" si="6"/>
        <v/>
      </c>
      <c r="M68" s="74">
        <f t="shared" si="7"/>
        <v>0</v>
      </c>
    </row>
    <row r="69" spans="1:13" ht="12.75" customHeight="1" x14ac:dyDescent="0.2">
      <c r="A69" s="93" t="s">
        <v>1352</v>
      </c>
      <c r="B69" s="93" t="s">
        <v>1353</v>
      </c>
      <c r="C69" s="119">
        <v>5.1891999999999997E-3</v>
      </c>
      <c r="D69" s="119">
        <v>8.1200000000000005E-3</v>
      </c>
      <c r="E69" s="74">
        <f t="shared" si="4"/>
        <v>-0.36093596059113309</v>
      </c>
      <c r="F69" s="94">
        <f t="shared" si="5"/>
        <v>1.2878771195229781E-4</v>
      </c>
      <c r="G69" s="163">
        <v>8.6264969999999986E-3</v>
      </c>
      <c r="H69" s="124">
        <v>107.96868181818201</v>
      </c>
      <c r="J69" s="150">
        <v>5.1887299999999999E-3</v>
      </c>
      <c r="K69" s="168">
        <v>8.1192699999999996E-3</v>
      </c>
      <c r="L69" s="74">
        <f t="shared" si="6"/>
        <v>-0.36093638960152818</v>
      </c>
      <c r="M69" s="74">
        <f t="shared" si="7"/>
        <v>0.99990942727202659</v>
      </c>
    </row>
    <row r="70" spans="1:13" ht="12.75" customHeight="1" x14ac:dyDescent="0.2">
      <c r="A70" s="93" t="s">
        <v>2605</v>
      </c>
      <c r="B70" s="93" t="s">
        <v>2606</v>
      </c>
      <c r="C70" s="119">
        <v>5.1149999999999998E-3</v>
      </c>
      <c r="D70" s="119">
        <v>0</v>
      </c>
      <c r="E70" s="74" t="str">
        <f t="shared" si="4"/>
        <v/>
      </c>
      <c r="F70" s="94">
        <f t="shared" si="5"/>
        <v>1.2694618566175969E-4</v>
      </c>
      <c r="G70" s="163">
        <v>1.030439E-2</v>
      </c>
      <c r="H70" s="124">
        <v>69.5833636363636</v>
      </c>
      <c r="J70" s="150">
        <v>0</v>
      </c>
      <c r="K70" s="168"/>
      <c r="L70" s="74" t="str">
        <f t="shared" si="6"/>
        <v/>
      </c>
      <c r="M70" s="74">
        <f t="shared" si="7"/>
        <v>0</v>
      </c>
    </row>
    <row r="71" spans="1:13" ht="12.75" customHeight="1" x14ac:dyDescent="0.2">
      <c r="A71" s="93" t="s">
        <v>1339</v>
      </c>
      <c r="B71" s="93" t="s">
        <v>1340</v>
      </c>
      <c r="C71" s="119">
        <v>4.6800000000000001E-3</v>
      </c>
      <c r="D71" s="119">
        <v>0</v>
      </c>
      <c r="E71" s="74" t="str">
        <f t="shared" ref="E71:E102" si="8">IF(ISERROR(C71/D71-1),"",IF((C71/D71-1)&gt;10000%,"",C71/D71-1))</f>
        <v/>
      </c>
      <c r="F71" s="94">
        <f t="shared" ref="F71:F102" si="9">C71/$C$156</f>
        <v>1.1615017573744583E-4</v>
      </c>
      <c r="G71" s="163">
        <v>5.2247650000000001E-3</v>
      </c>
      <c r="H71" s="124">
        <v>120.480090909091</v>
      </c>
      <c r="J71" s="150">
        <v>0</v>
      </c>
      <c r="K71" s="168"/>
      <c r="L71" s="74" t="str">
        <f t="shared" ref="L71:L102" si="10">IF(ISERROR(J71/K71-1),"",IF((J71/K71-1)&gt;10000%,"",J71/K71-1))</f>
        <v/>
      </c>
      <c r="M71" s="74">
        <f t="shared" ref="M71:M102" si="11">IF(ISERROR(J71/C71),"",IF(J71/C71&gt;10000%,"",J71/C71))</f>
        <v>0</v>
      </c>
    </row>
    <row r="72" spans="1:13" ht="12.75" customHeight="1" x14ac:dyDescent="0.2">
      <c r="A72" s="93" t="s">
        <v>1511</v>
      </c>
      <c r="B72" s="93" t="s">
        <v>1512</v>
      </c>
      <c r="C72" s="119">
        <v>4.1438999999999998E-3</v>
      </c>
      <c r="D72" s="119">
        <v>0</v>
      </c>
      <c r="E72" s="74" t="str">
        <f t="shared" si="8"/>
        <v/>
      </c>
      <c r="F72" s="94">
        <f t="shared" si="9"/>
        <v>1.0284502419623968E-4</v>
      </c>
      <c r="G72" s="163">
        <v>3.5292209999999999E-3</v>
      </c>
      <c r="H72" s="124">
        <v>105.119227272727</v>
      </c>
      <c r="J72" s="150">
        <v>0</v>
      </c>
      <c r="K72" s="168"/>
      <c r="L72" s="74" t="str">
        <f t="shared" si="10"/>
        <v/>
      </c>
      <c r="M72" s="74">
        <f t="shared" si="11"/>
        <v>0</v>
      </c>
    </row>
    <row r="73" spans="1:13" ht="12.75" customHeight="1" x14ac:dyDescent="0.2">
      <c r="A73" s="93" t="s">
        <v>2819</v>
      </c>
      <c r="B73" s="93" t="s">
        <v>2820</v>
      </c>
      <c r="C73" s="119">
        <v>4.1378400000000003E-3</v>
      </c>
      <c r="D73" s="119">
        <v>0</v>
      </c>
      <c r="E73" s="74" t="str">
        <f t="shared" si="8"/>
        <v/>
      </c>
      <c r="F73" s="94">
        <f t="shared" si="9"/>
        <v>1.0269462460970787E-4</v>
      </c>
      <c r="G73" s="163">
        <v>0.31072165000000002</v>
      </c>
      <c r="H73" s="124">
        <v>118.195333333333</v>
      </c>
      <c r="J73" s="150">
        <v>4.1378400000000003E-3</v>
      </c>
      <c r="K73" s="168"/>
      <c r="L73" s="74" t="str">
        <f t="shared" si="10"/>
        <v/>
      </c>
      <c r="M73" s="74">
        <f t="shared" si="11"/>
        <v>1</v>
      </c>
    </row>
    <row r="74" spans="1:13" ht="12.75" customHeight="1" x14ac:dyDescent="0.2">
      <c r="A74" s="93" t="s">
        <v>467</v>
      </c>
      <c r="B74" s="93" t="s">
        <v>454</v>
      </c>
      <c r="C74" s="119">
        <v>3.9851399999999999E-3</v>
      </c>
      <c r="D74" s="119">
        <v>2.3288E-2</v>
      </c>
      <c r="E74" s="74">
        <f t="shared" si="8"/>
        <v>-0.82887581587083481</v>
      </c>
      <c r="F74" s="94">
        <f t="shared" si="9"/>
        <v>9.8904852850069402E-5</v>
      </c>
      <c r="G74" s="163">
        <v>10.65347792</v>
      </c>
      <c r="H74" s="124">
        <v>33.5059090909091</v>
      </c>
      <c r="J74" s="150">
        <v>0</v>
      </c>
      <c r="K74" s="168"/>
      <c r="L74" s="74" t="str">
        <f t="shared" si="10"/>
        <v/>
      </c>
      <c r="M74" s="74">
        <f t="shared" si="11"/>
        <v>0</v>
      </c>
    </row>
    <row r="75" spans="1:13" ht="12.75" customHeight="1" x14ac:dyDescent="0.2">
      <c r="A75" s="93" t="s">
        <v>1563</v>
      </c>
      <c r="B75" s="93" t="s">
        <v>1564</v>
      </c>
      <c r="C75" s="119">
        <v>3.8060999999999998E-3</v>
      </c>
      <c r="D75" s="119">
        <v>0</v>
      </c>
      <c r="E75" s="74" t="str">
        <f t="shared" si="8"/>
        <v/>
      </c>
      <c r="F75" s="94">
        <f t="shared" si="9"/>
        <v>9.446136407570352E-5</v>
      </c>
      <c r="G75" s="163">
        <v>0</v>
      </c>
      <c r="H75" s="124">
        <v>122.519636363636</v>
      </c>
      <c r="J75" s="150">
        <v>7.6123100000000006E-3</v>
      </c>
      <c r="K75" s="168"/>
      <c r="L75" s="74" t="str">
        <f t="shared" si="10"/>
        <v/>
      </c>
      <c r="M75" s="74">
        <f t="shared" si="11"/>
        <v>2.0000289009747512</v>
      </c>
    </row>
    <row r="76" spans="1:13" ht="12.75" customHeight="1" x14ac:dyDescent="0.2">
      <c r="A76" s="93" t="s">
        <v>1356</v>
      </c>
      <c r="B76" s="93" t="s">
        <v>1357</v>
      </c>
      <c r="C76" s="119">
        <v>2.4074999999999999E-3</v>
      </c>
      <c r="D76" s="119">
        <v>0</v>
      </c>
      <c r="E76" s="74" t="str">
        <f t="shared" si="8"/>
        <v/>
      </c>
      <c r="F76" s="94">
        <f t="shared" si="9"/>
        <v>5.9750330788012991E-5</v>
      </c>
      <c r="G76" s="163">
        <v>4.7748105000000006E-2</v>
      </c>
      <c r="H76" s="124">
        <v>107.259954545455</v>
      </c>
      <c r="J76" s="150">
        <v>0</v>
      </c>
      <c r="K76" s="168"/>
      <c r="L76" s="74" t="str">
        <f t="shared" si="10"/>
        <v/>
      </c>
      <c r="M76" s="74">
        <f t="shared" si="11"/>
        <v>0</v>
      </c>
    </row>
    <row r="77" spans="1:13" ht="12.75" customHeight="1" x14ac:dyDescent="0.2">
      <c r="A77" s="93" t="s">
        <v>1235</v>
      </c>
      <c r="B77" s="93" t="s">
        <v>1234</v>
      </c>
      <c r="C77" s="119">
        <v>2.3608000000000001E-3</v>
      </c>
      <c r="D77" s="119">
        <v>0</v>
      </c>
      <c r="E77" s="74" t="str">
        <f t="shared" si="8"/>
        <v/>
      </c>
      <c r="F77" s="94">
        <f t="shared" si="9"/>
        <v>5.8591310872000453E-5</v>
      </c>
      <c r="G77" s="163">
        <v>0.44376306999999998</v>
      </c>
      <c r="H77" s="124">
        <v>220.43218181818199</v>
      </c>
      <c r="J77" s="150">
        <v>1.3002</v>
      </c>
      <c r="K77" s="168"/>
      <c r="L77" s="74" t="str">
        <f t="shared" si="10"/>
        <v/>
      </c>
      <c r="M77" s="74" t="str">
        <f t="shared" si="11"/>
        <v/>
      </c>
    </row>
    <row r="78" spans="1:13" ht="12.75" customHeight="1" x14ac:dyDescent="0.2">
      <c r="A78" s="93" t="s">
        <v>1263</v>
      </c>
      <c r="B78" s="93" t="s">
        <v>1262</v>
      </c>
      <c r="C78" s="119">
        <v>2.3249999999999998E-3</v>
      </c>
      <c r="D78" s="119">
        <v>2.6120000000000002E-3</v>
      </c>
      <c r="E78" s="74">
        <f t="shared" si="8"/>
        <v>-0.10987748851454837</v>
      </c>
      <c r="F78" s="94">
        <f t="shared" si="9"/>
        <v>5.7702811664436221E-5</v>
      </c>
      <c r="G78" s="163">
        <v>0.10202850100000001</v>
      </c>
      <c r="H78" s="124">
        <v>1101.0129090909099</v>
      </c>
      <c r="J78" s="150">
        <v>4.3161999999999999E-2</v>
      </c>
      <c r="K78" s="168"/>
      <c r="L78" s="74" t="str">
        <f t="shared" si="10"/>
        <v/>
      </c>
      <c r="M78" s="74">
        <f t="shared" si="11"/>
        <v>18.564301075268819</v>
      </c>
    </row>
    <row r="79" spans="1:13" ht="12.75" customHeight="1" x14ac:dyDescent="0.2">
      <c r="A79" s="93" t="s">
        <v>469</v>
      </c>
      <c r="B79" s="93" t="s">
        <v>456</v>
      </c>
      <c r="C79" s="119">
        <v>2.1915999999999997E-3</v>
      </c>
      <c r="D79" s="119">
        <v>3.3718999999999999E-2</v>
      </c>
      <c r="E79" s="74">
        <f t="shared" si="8"/>
        <v>-0.93500400367745184</v>
      </c>
      <c r="F79" s="94">
        <f t="shared" si="9"/>
        <v>5.4392035287646628E-5</v>
      </c>
      <c r="G79" s="163">
        <v>0.53022075000000002</v>
      </c>
      <c r="H79" s="124">
        <v>30.110454545454498</v>
      </c>
      <c r="J79" s="150">
        <v>4.3825399999999999E-3</v>
      </c>
      <c r="K79" s="168">
        <v>4.3966600000000002E-3</v>
      </c>
      <c r="L79" s="74">
        <f t="shared" si="10"/>
        <v>-3.2115287513704294E-3</v>
      </c>
      <c r="M79" s="74">
        <f t="shared" si="11"/>
        <v>1.999698850155138</v>
      </c>
    </row>
    <row r="80" spans="1:13" ht="12.75" customHeight="1" x14ac:dyDescent="0.2">
      <c r="A80" s="93" t="s">
        <v>1130</v>
      </c>
      <c r="B80" s="93" t="s">
        <v>1131</v>
      </c>
      <c r="C80" s="119">
        <v>1.0812E-3</v>
      </c>
      <c r="D80" s="119">
        <v>0</v>
      </c>
      <c r="E80" s="74" t="str">
        <f t="shared" si="8"/>
        <v/>
      </c>
      <c r="F80" s="94">
        <f t="shared" si="9"/>
        <v>2.683366880498428E-5</v>
      </c>
      <c r="G80" s="163">
        <v>0.96878186399999999</v>
      </c>
      <c r="H80" s="124">
        <v>22.5089545454545</v>
      </c>
      <c r="J80" s="150">
        <v>0</v>
      </c>
      <c r="K80" s="168"/>
      <c r="L80" s="74" t="str">
        <f t="shared" si="10"/>
        <v/>
      </c>
      <c r="M80" s="74">
        <f t="shared" si="11"/>
        <v>0</v>
      </c>
    </row>
    <row r="81" spans="1:13" ht="12.75" customHeight="1" x14ac:dyDescent="0.2">
      <c r="A81" s="93" t="s">
        <v>1140</v>
      </c>
      <c r="B81" s="93" t="s">
        <v>1141</v>
      </c>
      <c r="C81" s="119">
        <v>4.8539999999999998E-4</v>
      </c>
      <c r="D81" s="119">
        <v>0.17707000000000001</v>
      </c>
      <c r="E81" s="74">
        <f t="shared" si="8"/>
        <v>-0.99725871124414078</v>
      </c>
      <c r="F81" s="94">
        <f t="shared" si="9"/>
        <v>1.2046857970717136E-5</v>
      </c>
      <c r="G81" s="163">
        <v>0.30252600400000002</v>
      </c>
      <c r="H81" s="124">
        <v>63.7515454545455</v>
      </c>
      <c r="J81" s="150">
        <v>0.17868163000000001</v>
      </c>
      <c r="K81" s="168">
        <v>1.4235030000000001E-2</v>
      </c>
      <c r="L81" s="74">
        <f t="shared" si="10"/>
        <v>11.552248221464936</v>
      </c>
      <c r="M81" s="74" t="str">
        <f t="shared" si="11"/>
        <v/>
      </c>
    </row>
    <row r="82" spans="1:13" ht="12.75" customHeight="1" x14ac:dyDescent="0.2">
      <c r="A82" s="93" t="s">
        <v>1557</v>
      </c>
      <c r="B82" s="93" t="s">
        <v>1558</v>
      </c>
      <c r="C82" s="119">
        <v>4.1350000000000002E-4</v>
      </c>
      <c r="D82" s="119">
        <v>0</v>
      </c>
      <c r="E82" s="74" t="str">
        <f t="shared" si="8"/>
        <v/>
      </c>
      <c r="F82" s="94">
        <f t="shared" si="9"/>
        <v>1.026241403150296E-5</v>
      </c>
      <c r="G82" s="163">
        <v>2.9899620000000001E-3</v>
      </c>
      <c r="H82" s="124">
        <v>120.87085714285701</v>
      </c>
      <c r="J82" s="150">
        <v>4.1370999999999997E-4</v>
      </c>
      <c r="K82" s="168"/>
      <c r="L82" s="74" t="str">
        <f t="shared" si="10"/>
        <v/>
      </c>
      <c r="M82" s="74">
        <f t="shared" si="11"/>
        <v>1.000507859733978</v>
      </c>
    </row>
    <row r="83" spans="1:13" ht="12.75" customHeight="1" x14ac:dyDescent="0.2">
      <c r="A83" s="93" t="s">
        <v>2749</v>
      </c>
      <c r="B83" s="93" t="s">
        <v>2745</v>
      </c>
      <c r="C83" s="119">
        <v>3.567E-4</v>
      </c>
      <c r="D83" s="119">
        <v>6.1370000000000001E-4</v>
      </c>
      <c r="E83" s="74">
        <f t="shared" si="8"/>
        <v>-0.41877138667101188</v>
      </c>
      <c r="F83" s="94">
        <f t="shared" si="9"/>
        <v>8.8527281379373765E-6</v>
      </c>
      <c r="G83" s="163">
        <v>1.7712708584579997</v>
      </c>
      <c r="H83" s="124">
        <v>164.695882352941</v>
      </c>
      <c r="J83" s="150">
        <v>0</v>
      </c>
      <c r="K83" s="168"/>
      <c r="L83" s="74" t="str">
        <f t="shared" si="10"/>
        <v/>
      </c>
      <c r="M83" s="74">
        <f t="shared" si="11"/>
        <v>0</v>
      </c>
    </row>
    <row r="84" spans="1:13" ht="12.75" customHeight="1" x14ac:dyDescent="0.2">
      <c r="A84" s="93" t="s">
        <v>665</v>
      </c>
      <c r="B84" s="93" t="s">
        <v>654</v>
      </c>
      <c r="C84" s="119">
        <v>3.4937E-4</v>
      </c>
      <c r="D84" s="119">
        <v>4.9579999999999996E-5</v>
      </c>
      <c r="E84" s="74">
        <f t="shared" si="8"/>
        <v>6.0465913674868901</v>
      </c>
      <c r="F84" s="94">
        <f t="shared" si="9"/>
        <v>8.670809166109283E-6</v>
      </c>
      <c r="G84" s="163">
        <v>0.19846301999999999</v>
      </c>
      <c r="H84" s="124">
        <v>33.565318181818199</v>
      </c>
      <c r="J84" s="150">
        <v>3.4950999999999998E-4</v>
      </c>
      <c r="K84" s="168">
        <v>4.956E-5</v>
      </c>
      <c r="L84" s="74">
        <f t="shared" si="10"/>
        <v>6.0522598870056497</v>
      </c>
      <c r="M84" s="74">
        <f t="shared" si="11"/>
        <v>1.000400721298337</v>
      </c>
    </row>
    <row r="85" spans="1:13" ht="12.75" customHeight="1" x14ac:dyDescent="0.2">
      <c r="A85" s="93" t="s">
        <v>1219</v>
      </c>
      <c r="B85" s="93" t="s">
        <v>1218</v>
      </c>
      <c r="C85" s="119">
        <v>2.6967000000000001E-4</v>
      </c>
      <c r="D85" s="119">
        <v>0.27218999999999999</v>
      </c>
      <c r="E85" s="74">
        <f t="shared" si="8"/>
        <v>-0.99900925823873032</v>
      </c>
      <c r="F85" s="94">
        <f t="shared" si="9"/>
        <v>6.6927816006660286E-6</v>
      </c>
      <c r="G85" s="163">
        <v>0</v>
      </c>
      <c r="H85" s="124">
        <v>15.6320454545455</v>
      </c>
      <c r="J85" s="150">
        <v>0</v>
      </c>
      <c r="K85" s="168"/>
      <c r="L85" s="74" t="str">
        <f t="shared" si="10"/>
        <v/>
      </c>
      <c r="M85" s="74">
        <f t="shared" si="11"/>
        <v>0</v>
      </c>
    </row>
    <row r="86" spans="1:13" ht="12.75" customHeight="1" x14ac:dyDescent="0.2">
      <c r="A86" s="93" t="s">
        <v>1370</v>
      </c>
      <c r="B86" s="93" t="s">
        <v>1371</v>
      </c>
      <c r="C86" s="119">
        <v>2.0468999999999999E-4</v>
      </c>
      <c r="D86" s="119">
        <v>0</v>
      </c>
      <c r="E86" s="74" t="str">
        <f t="shared" si="8"/>
        <v/>
      </c>
      <c r="F86" s="94">
        <f t="shared" si="9"/>
        <v>5.0800810836961077E-6</v>
      </c>
      <c r="G86" s="163">
        <v>0</v>
      </c>
      <c r="H86" s="124">
        <v>13.6412727272727</v>
      </c>
      <c r="J86" s="150">
        <v>0</v>
      </c>
      <c r="K86" s="168"/>
      <c r="L86" s="74" t="str">
        <f t="shared" si="10"/>
        <v/>
      </c>
      <c r="M86" s="74">
        <f t="shared" si="11"/>
        <v>0</v>
      </c>
    </row>
    <row r="87" spans="1:13" ht="12.75" customHeight="1" x14ac:dyDescent="0.2">
      <c r="A87" s="93" t="s">
        <v>1567</v>
      </c>
      <c r="B87" s="93" t="s">
        <v>1568</v>
      </c>
      <c r="C87" s="119">
        <v>0</v>
      </c>
      <c r="D87" s="119">
        <v>2.6492999999999999E-2</v>
      </c>
      <c r="E87" s="74">
        <f t="shared" si="8"/>
        <v>-1</v>
      </c>
      <c r="F87" s="94">
        <f t="shared" si="9"/>
        <v>0</v>
      </c>
      <c r="G87" s="163">
        <v>0.23199879100000001</v>
      </c>
      <c r="H87" s="124">
        <v>122.716318181818</v>
      </c>
      <c r="J87" s="150">
        <v>0.15038452999999999</v>
      </c>
      <c r="K87" s="168">
        <v>0.80351569999999994</v>
      </c>
      <c r="L87" s="74">
        <f t="shared" si="10"/>
        <v>-0.81284182748389355</v>
      </c>
      <c r="M87" s="74" t="str">
        <f t="shared" si="11"/>
        <v/>
      </c>
    </row>
    <row r="88" spans="1:13" ht="12.75" customHeight="1" x14ac:dyDescent="0.2">
      <c r="A88" s="93" t="s">
        <v>666</v>
      </c>
      <c r="B88" s="93" t="s">
        <v>655</v>
      </c>
      <c r="C88" s="119">
        <v>0</v>
      </c>
      <c r="D88" s="119">
        <v>2.5904000000000001E-3</v>
      </c>
      <c r="E88" s="74">
        <f t="shared" si="8"/>
        <v>-1</v>
      </c>
      <c r="F88" s="94">
        <f t="shared" si="9"/>
        <v>0</v>
      </c>
      <c r="G88" s="163">
        <v>0.54704925000000004</v>
      </c>
      <c r="H88" s="124">
        <v>245.94163636363601</v>
      </c>
      <c r="J88" s="150">
        <v>0</v>
      </c>
      <c r="K88" s="168">
        <v>5.1454999999999999E-3</v>
      </c>
      <c r="L88" s="74">
        <f t="shared" si="10"/>
        <v>-1</v>
      </c>
      <c r="M88" s="74" t="str">
        <f t="shared" si="11"/>
        <v/>
      </c>
    </row>
    <row r="89" spans="1:13" ht="12.75" customHeight="1" x14ac:dyDescent="0.2">
      <c r="A89" s="93" t="s">
        <v>1569</v>
      </c>
      <c r="B89" s="93" t="s">
        <v>1570</v>
      </c>
      <c r="C89" s="119">
        <v>0</v>
      </c>
      <c r="D89" s="119">
        <v>2.3195999999999998E-3</v>
      </c>
      <c r="E89" s="74">
        <f t="shared" si="8"/>
        <v>-1</v>
      </c>
      <c r="F89" s="94">
        <f t="shared" si="9"/>
        <v>0</v>
      </c>
      <c r="G89" s="163">
        <v>2.1153409999999997E-3</v>
      </c>
      <c r="H89" s="124">
        <v>160.91186363636399</v>
      </c>
      <c r="J89" s="150">
        <v>0</v>
      </c>
      <c r="K89" s="168"/>
      <c r="L89" s="74" t="str">
        <f t="shared" si="10"/>
        <v/>
      </c>
      <c r="M89" s="74" t="str">
        <f t="shared" si="11"/>
        <v/>
      </c>
    </row>
    <row r="90" spans="1:13" ht="12.75" customHeight="1" x14ac:dyDescent="0.2">
      <c r="A90" s="93" t="s">
        <v>1505</v>
      </c>
      <c r="B90" s="93" t="s">
        <v>1506</v>
      </c>
      <c r="C90" s="119">
        <v>0</v>
      </c>
      <c r="D90" s="119">
        <v>2.7179999999999999E-4</v>
      </c>
      <c r="E90" s="74">
        <f t="shared" si="8"/>
        <v>-1</v>
      </c>
      <c r="F90" s="94">
        <f t="shared" si="9"/>
        <v>0</v>
      </c>
      <c r="G90" s="163">
        <v>0</v>
      </c>
      <c r="H90" s="124">
        <v>31.658272727272699</v>
      </c>
      <c r="J90" s="150">
        <v>0</v>
      </c>
      <c r="K90" s="168"/>
      <c r="L90" s="74" t="str">
        <f t="shared" si="10"/>
        <v/>
      </c>
      <c r="M90" s="74" t="str">
        <f t="shared" si="11"/>
        <v/>
      </c>
    </row>
    <row r="91" spans="1:13" ht="12.75" customHeight="1" x14ac:dyDescent="0.2">
      <c r="A91" s="93" t="s">
        <v>1346</v>
      </c>
      <c r="B91" s="93" t="s">
        <v>1347</v>
      </c>
      <c r="C91" s="119">
        <v>0</v>
      </c>
      <c r="D91" s="119">
        <v>0</v>
      </c>
      <c r="E91" s="74" t="str">
        <f t="shared" si="8"/>
        <v/>
      </c>
      <c r="F91" s="94">
        <f t="shared" si="9"/>
        <v>0</v>
      </c>
      <c r="G91" s="163">
        <v>7.7158274999999998E-2</v>
      </c>
      <c r="H91" s="124">
        <v>92.623681818181794</v>
      </c>
      <c r="J91" s="150">
        <v>0</v>
      </c>
      <c r="K91" s="168"/>
      <c r="L91" s="74" t="str">
        <f t="shared" si="10"/>
        <v/>
      </c>
      <c r="M91" s="74" t="str">
        <f t="shared" si="11"/>
        <v/>
      </c>
    </row>
    <row r="92" spans="1:13" ht="12.75" customHeight="1" x14ac:dyDescent="0.2">
      <c r="A92" s="93" t="s">
        <v>1380</v>
      </c>
      <c r="B92" s="93" t="s">
        <v>1381</v>
      </c>
      <c r="C92" s="119">
        <v>0</v>
      </c>
      <c r="D92" s="119">
        <v>0</v>
      </c>
      <c r="E92" s="74" t="str">
        <f t="shared" si="8"/>
        <v/>
      </c>
      <c r="F92" s="94">
        <f t="shared" si="9"/>
        <v>0</v>
      </c>
      <c r="G92" s="163">
        <v>1.8718381000000003E-2</v>
      </c>
      <c r="H92" s="124">
        <v>33.0238636363636</v>
      </c>
      <c r="J92" s="150">
        <v>0</v>
      </c>
      <c r="K92" s="168"/>
      <c r="L92" s="74" t="str">
        <f t="shared" si="10"/>
        <v/>
      </c>
      <c r="M92" s="74" t="str">
        <f t="shared" si="11"/>
        <v/>
      </c>
    </row>
    <row r="93" spans="1:13" ht="12.75" customHeight="1" x14ac:dyDescent="0.2">
      <c r="A93" s="93" t="s">
        <v>1136</v>
      </c>
      <c r="B93" s="93" t="s">
        <v>1137</v>
      </c>
      <c r="C93" s="119">
        <v>0</v>
      </c>
      <c r="D93" s="119">
        <v>0</v>
      </c>
      <c r="E93" s="74" t="str">
        <f t="shared" si="8"/>
        <v/>
      </c>
      <c r="F93" s="94">
        <f t="shared" si="9"/>
        <v>0</v>
      </c>
      <c r="G93" s="163">
        <v>4.4280883E-2</v>
      </c>
      <c r="H93" s="124">
        <v>64.682090909090903</v>
      </c>
      <c r="J93" s="150">
        <v>0</v>
      </c>
      <c r="K93" s="168"/>
      <c r="L93" s="74" t="str">
        <f t="shared" si="10"/>
        <v/>
      </c>
      <c r="M93" s="74" t="str">
        <f t="shared" si="11"/>
        <v/>
      </c>
    </row>
    <row r="94" spans="1:13" ht="12.75" customHeight="1" x14ac:dyDescent="0.2">
      <c r="A94" s="93" t="s">
        <v>1144</v>
      </c>
      <c r="B94" s="93" t="s">
        <v>1145</v>
      </c>
      <c r="C94" s="119">
        <v>0</v>
      </c>
      <c r="D94" s="119">
        <v>0</v>
      </c>
      <c r="E94" s="74" t="str">
        <f t="shared" si="8"/>
        <v/>
      </c>
      <c r="F94" s="94">
        <f t="shared" si="9"/>
        <v>0</v>
      </c>
      <c r="G94" s="163">
        <v>0.167539351</v>
      </c>
      <c r="H94" s="124">
        <v>89.572363636363605</v>
      </c>
      <c r="J94" s="150">
        <v>0</v>
      </c>
      <c r="K94" s="168"/>
      <c r="L94" s="74" t="str">
        <f t="shared" si="10"/>
        <v/>
      </c>
      <c r="M94" s="74" t="str">
        <f t="shared" si="11"/>
        <v/>
      </c>
    </row>
    <row r="95" spans="1:13" ht="12.75" customHeight="1" x14ac:dyDescent="0.2">
      <c r="A95" s="93" t="s">
        <v>1348</v>
      </c>
      <c r="B95" s="93" t="s">
        <v>1349</v>
      </c>
      <c r="C95" s="119">
        <v>0</v>
      </c>
      <c r="D95" s="119">
        <v>0</v>
      </c>
      <c r="E95" s="74" t="str">
        <f t="shared" si="8"/>
        <v/>
      </c>
      <c r="F95" s="94">
        <f t="shared" si="9"/>
        <v>0</v>
      </c>
      <c r="G95" s="163">
        <v>5.7838800000000003E-2</v>
      </c>
      <c r="H95" s="124">
        <v>122.036863636364</v>
      </c>
      <c r="J95" s="150">
        <v>0</v>
      </c>
      <c r="K95" s="168"/>
      <c r="L95" s="74" t="str">
        <f t="shared" si="10"/>
        <v/>
      </c>
      <c r="M95" s="74" t="str">
        <f t="shared" si="11"/>
        <v/>
      </c>
    </row>
    <row r="96" spans="1:13" ht="12.75" customHeight="1" x14ac:dyDescent="0.2">
      <c r="A96" s="93" t="s">
        <v>1358</v>
      </c>
      <c r="B96" s="93" t="s">
        <v>1359</v>
      </c>
      <c r="C96" s="119">
        <v>0</v>
      </c>
      <c r="D96" s="119">
        <v>0</v>
      </c>
      <c r="E96" s="74" t="str">
        <f t="shared" si="8"/>
        <v/>
      </c>
      <c r="F96" s="94">
        <f t="shared" si="9"/>
        <v>0</v>
      </c>
      <c r="G96" s="163">
        <v>0</v>
      </c>
      <c r="H96" s="124">
        <v>33.209318181818198</v>
      </c>
      <c r="J96" s="150">
        <v>0</v>
      </c>
      <c r="K96" s="168"/>
      <c r="L96" s="74" t="str">
        <f t="shared" si="10"/>
        <v/>
      </c>
      <c r="M96" s="74" t="str">
        <f t="shared" si="11"/>
        <v/>
      </c>
    </row>
    <row r="97" spans="1:13" ht="12.75" customHeight="1" x14ac:dyDescent="0.2">
      <c r="A97" s="93" t="s">
        <v>1225</v>
      </c>
      <c r="B97" s="93" t="s">
        <v>1224</v>
      </c>
      <c r="C97" s="119">
        <v>0</v>
      </c>
      <c r="D97" s="119">
        <v>0</v>
      </c>
      <c r="E97" s="74" t="str">
        <f t="shared" si="8"/>
        <v/>
      </c>
      <c r="F97" s="94">
        <f t="shared" si="9"/>
        <v>0</v>
      </c>
      <c r="G97" s="163">
        <v>0</v>
      </c>
      <c r="H97" s="124">
        <v>21.856590909090901</v>
      </c>
      <c r="J97" s="150">
        <v>0</v>
      </c>
      <c r="K97" s="168"/>
      <c r="L97" s="74" t="str">
        <f t="shared" si="10"/>
        <v/>
      </c>
      <c r="M97" s="74" t="str">
        <f t="shared" si="11"/>
        <v/>
      </c>
    </row>
    <row r="98" spans="1:13" ht="12.75" customHeight="1" x14ac:dyDescent="0.2">
      <c r="A98" s="93" t="s">
        <v>1495</v>
      </c>
      <c r="B98" s="93" t="s">
        <v>1496</v>
      </c>
      <c r="C98" s="119">
        <v>0</v>
      </c>
      <c r="D98" s="119">
        <v>0</v>
      </c>
      <c r="E98" s="74" t="str">
        <f t="shared" si="8"/>
        <v/>
      </c>
      <c r="F98" s="94">
        <f t="shared" si="9"/>
        <v>0</v>
      </c>
      <c r="G98" s="163">
        <v>5.3060219999999996E-3</v>
      </c>
      <c r="H98" s="124">
        <v>102.722681818182</v>
      </c>
      <c r="J98" s="150">
        <v>0</v>
      </c>
      <c r="K98" s="168"/>
      <c r="L98" s="74" t="str">
        <f t="shared" si="10"/>
        <v/>
      </c>
      <c r="M98" s="74" t="str">
        <f t="shared" si="11"/>
        <v/>
      </c>
    </row>
    <row r="99" spans="1:13" ht="12.75" customHeight="1" x14ac:dyDescent="0.2">
      <c r="A99" s="93" t="s">
        <v>1499</v>
      </c>
      <c r="B99" s="93" t="s">
        <v>1500</v>
      </c>
      <c r="C99" s="119">
        <v>0</v>
      </c>
      <c r="D99" s="119">
        <v>0</v>
      </c>
      <c r="E99" s="74" t="str">
        <f t="shared" si="8"/>
        <v/>
      </c>
      <c r="F99" s="94">
        <f t="shared" si="9"/>
        <v>0</v>
      </c>
      <c r="G99" s="163">
        <v>4.6179062E-2</v>
      </c>
      <c r="H99" s="124">
        <v>63.920999999999999</v>
      </c>
      <c r="J99" s="150">
        <v>0</v>
      </c>
      <c r="K99" s="168"/>
      <c r="L99" s="74" t="str">
        <f t="shared" si="10"/>
        <v/>
      </c>
      <c r="M99" s="74" t="str">
        <f t="shared" si="11"/>
        <v/>
      </c>
    </row>
    <row r="100" spans="1:13" ht="12.75" customHeight="1" x14ac:dyDescent="0.2">
      <c r="A100" s="93" t="s">
        <v>1344</v>
      </c>
      <c r="B100" s="93" t="s">
        <v>1345</v>
      </c>
      <c r="C100" s="119">
        <v>0</v>
      </c>
      <c r="D100" s="119">
        <v>0</v>
      </c>
      <c r="E100" s="74" t="str">
        <f t="shared" si="8"/>
        <v/>
      </c>
      <c r="F100" s="94">
        <f t="shared" si="9"/>
        <v>0</v>
      </c>
      <c r="G100" s="163">
        <v>5.8958750000000001E-3</v>
      </c>
      <c r="H100" s="124">
        <v>123.51031818181799</v>
      </c>
      <c r="J100" s="150">
        <v>0</v>
      </c>
      <c r="K100" s="168"/>
      <c r="L100" s="74" t="str">
        <f t="shared" si="10"/>
        <v/>
      </c>
      <c r="M100" s="74" t="str">
        <f t="shared" si="11"/>
        <v/>
      </c>
    </row>
    <row r="101" spans="1:13" ht="12.75" customHeight="1" x14ac:dyDescent="0.2">
      <c r="A101" s="93" t="s">
        <v>1295</v>
      </c>
      <c r="B101" s="93" t="s">
        <v>1296</v>
      </c>
      <c r="C101" s="119">
        <v>0</v>
      </c>
      <c r="D101" s="119">
        <v>0</v>
      </c>
      <c r="E101" s="74" t="str">
        <f t="shared" si="8"/>
        <v/>
      </c>
      <c r="F101" s="94">
        <f t="shared" si="9"/>
        <v>0</v>
      </c>
      <c r="G101" s="163">
        <v>5.1830399999999992E-4</v>
      </c>
      <c r="H101" s="124">
        <v>85.279863636363601</v>
      </c>
      <c r="J101" s="150">
        <v>0</v>
      </c>
      <c r="K101" s="168"/>
      <c r="L101" s="74" t="str">
        <f t="shared" si="10"/>
        <v/>
      </c>
      <c r="M101" s="74" t="str">
        <f t="shared" si="11"/>
        <v/>
      </c>
    </row>
    <row r="102" spans="1:13" ht="12.75" customHeight="1" x14ac:dyDescent="0.2">
      <c r="A102" s="93" t="s">
        <v>1360</v>
      </c>
      <c r="B102" s="93" t="s">
        <v>1361</v>
      </c>
      <c r="C102" s="119">
        <v>0</v>
      </c>
      <c r="D102" s="119">
        <v>0</v>
      </c>
      <c r="E102" s="74" t="str">
        <f t="shared" si="8"/>
        <v/>
      </c>
      <c r="F102" s="94">
        <f t="shared" si="9"/>
        <v>0</v>
      </c>
      <c r="G102" s="163">
        <v>0</v>
      </c>
      <c r="H102" s="124">
        <v>52.778863636363603</v>
      </c>
      <c r="J102" s="150">
        <v>0</v>
      </c>
      <c r="K102" s="168"/>
      <c r="L102" s="74" t="str">
        <f t="shared" si="10"/>
        <v/>
      </c>
      <c r="M102" s="74" t="str">
        <f t="shared" si="11"/>
        <v/>
      </c>
    </row>
    <row r="103" spans="1:13" ht="12.75" customHeight="1" x14ac:dyDescent="0.2">
      <c r="A103" s="93" t="s">
        <v>1134</v>
      </c>
      <c r="B103" s="93" t="s">
        <v>1135</v>
      </c>
      <c r="C103" s="119">
        <v>0</v>
      </c>
      <c r="D103" s="119">
        <v>0</v>
      </c>
      <c r="E103" s="74" t="str">
        <f t="shared" ref="E103:E134" si="12">IF(ISERROR(C103/D103-1),"",IF((C103/D103-1)&gt;10000%,"",C103/D103-1))</f>
        <v/>
      </c>
      <c r="F103" s="94">
        <f t="shared" ref="F103:F134" si="13">C103/$C$156</f>
        <v>0</v>
      </c>
      <c r="G103" s="163">
        <v>0</v>
      </c>
      <c r="H103" s="124">
        <v>35.612681818181798</v>
      </c>
      <c r="J103" s="150">
        <v>0</v>
      </c>
      <c r="K103" s="168"/>
      <c r="L103" s="74" t="str">
        <f t="shared" ref="L103:L134" si="14">IF(ISERROR(J103/K103-1),"",IF((J103/K103-1)&gt;10000%,"",J103/K103-1))</f>
        <v/>
      </c>
      <c r="M103" s="74" t="str">
        <f t="shared" ref="M103:M134" si="15">IF(ISERROR(J103/C103),"",IF(J103/C103&gt;10000%,"",J103/C103))</f>
        <v/>
      </c>
    </row>
    <row r="104" spans="1:13" ht="12.75" customHeight="1" x14ac:dyDescent="0.2">
      <c r="A104" s="93" t="s">
        <v>1303</v>
      </c>
      <c r="B104" s="93" t="s">
        <v>1304</v>
      </c>
      <c r="C104" s="119">
        <v>0</v>
      </c>
      <c r="D104" s="119">
        <v>0</v>
      </c>
      <c r="E104" s="74" t="str">
        <f t="shared" si="12"/>
        <v/>
      </c>
      <c r="F104" s="94">
        <f t="shared" si="13"/>
        <v>0</v>
      </c>
      <c r="G104" s="163">
        <v>0</v>
      </c>
      <c r="H104" s="124">
        <v>83.030181818181802</v>
      </c>
      <c r="J104" s="150">
        <v>0</v>
      </c>
      <c r="K104" s="168"/>
      <c r="L104" s="74" t="str">
        <f t="shared" si="14"/>
        <v/>
      </c>
      <c r="M104" s="74" t="str">
        <f t="shared" si="15"/>
        <v/>
      </c>
    </row>
    <row r="105" spans="1:13" ht="12.75" customHeight="1" x14ac:dyDescent="0.2">
      <c r="A105" s="93" t="s">
        <v>1128</v>
      </c>
      <c r="B105" s="93" t="s">
        <v>1129</v>
      </c>
      <c r="C105" s="119">
        <v>0</v>
      </c>
      <c r="D105" s="119">
        <v>0</v>
      </c>
      <c r="E105" s="74" t="str">
        <f t="shared" si="12"/>
        <v/>
      </c>
      <c r="F105" s="94">
        <f t="shared" si="13"/>
        <v>0</v>
      </c>
      <c r="G105" s="163">
        <v>1.746772E-3</v>
      </c>
      <c r="H105" s="124">
        <v>22.986318181818199</v>
      </c>
      <c r="J105" s="150">
        <v>0</v>
      </c>
      <c r="K105" s="168"/>
      <c r="L105" s="74" t="str">
        <f t="shared" si="14"/>
        <v/>
      </c>
      <c r="M105" s="74" t="str">
        <f t="shared" si="15"/>
        <v/>
      </c>
    </row>
    <row r="106" spans="1:13" ht="12.75" customHeight="1" x14ac:dyDescent="0.2">
      <c r="A106" s="93" t="s">
        <v>1223</v>
      </c>
      <c r="B106" s="93" t="s">
        <v>1222</v>
      </c>
      <c r="C106" s="119">
        <v>0</v>
      </c>
      <c r="D106" s="119">
        <v>0</v>
      </c>
      <c r="E106" s="74" t="str">
        <f t="shared" si="12"/>
        <v/>
      </c>
      <c r="F106" s="94">
        <f t="shared" si="13"/>
        <v>0</v>
      </c>
      <c r="G106" s="163">
        <v>0</v>
      </c>
      <c r="H106" s="124">
        <v>12.862545454545501</v>
      </c>
      <c r="J106" s="150">
        <v>0</v>
      </c>
      <c r="K106" s="168"/>
      <c r="L106" s="74" t="str">
        <f t="shared" si="14"/>
        <v/>
      </c>
      <c r="M106" s="74" t="str">
        <f t="shared" si="15"/>
        <v/>
      </c>
    </row>
    <row r="107" spans="1:13" ht="12.75" customHeight="1" x14ac:dyDescent="0.2">
      <c r="A107" s="93" t="s">
        <v>1239</v>
      </c>
      <c r="B107" s="93" t="s">
        <v>1238</v>
      </c>
      <c r="C107" s="119">
        <v>0</v>
      </c>
      <c r="D107" s="119">
        <v>0</v>
      </c>
      <c r="E107" s="74" t="str">
        <f t="shared" si="12"/>
        <v/>
      </c>
      <c r="F107" s="94">
        <f t="shared" si="13"/>
        <v>0</v>
      </c>
      <c r="G107" s="163">
        <v>0</v>
      </c>
      <c r="H107" s="124">
        <v>18.094318181818199</v>
      </c>
      <c r="J107" s="150">
        <v>0</v>
      </c>
      <c r="K107" s="168"/>
      <c r="L107" s="74" t="str">
        <f t="shared" si="14"/>
        <v/>
      </c>
      <c r="M107" s="74" t="str">
        <f t="shared" si="15"/>
        <v/>
      </c>
    </row>
    <row r="108" spans="1:13" ht="12.75" customHeight="1" x14ac:dyDescent="0.2">
      <c r="A108" s="93" t="s">
        <v>1337</v>
      </c>
      <c r="B108" s="93" t="s">
        <v>1338</v>
      </c>
      <c r="C108" s="119">
        <v>0</v>
      </c>
      <c r="D108" s="119">
        <v>0</v>
      </c>
      <c r="E108" s="74" t="str">
        <f t="shared" si="12"/>
        <v/>
      </c>
      <c r="F108" s="94">
        <f t="shared" si="13"/>
        <v>0</v>
      </c>
      <c r="G108" s="163">
        <v>2.5347900000000003E-4</v>
      </c>
      <c r="H108" s="124">
        <v>68.157136363636397</v>
      </c>
      <c r="J108" s="150">
        <v>0</v>
      </c>
      <c r="K108" s="168"/>
      <c r="L108" s="74" t="str">
        <f t="shared" si="14"/>
        <v/>
      </c>
      <c r="M108" s="74" t="str">
        <f t="shared" si="15"/>
        <v/>
      </c>
    </row>
    <row r="109" spans="1:13" ht="12.75" customHeight="1" x14ac:dyDescent="0.2">
      <c r="A109" s="93" t="s">
        <v>1489</v>
      </c>
      <c r="B109" s="93" t="s">
        <v>1490</v>
      </c>
      <c r="C109" s="119">
        <v>0</v>
      </c>
      <c r="D109" s="119">
        <v>0</v>
      </c>
      <c r="E109" s="74" t="str">
        <f t="shared" si="12"/>
        <v/>
      </c>
      <c r="F109" s="94">
        <f t="shared" si="13"/>
        <v>0</v>
      </c>
      <c r="G109" s="163">
        <v>0</v>
      </c>
      <c r="H109" s="124">
        <v>18.926681818181802</v>
      </c>
      <c r="J109" s="150">
        <v>0</v>
      </c>
      <c r="K109" s="168"/>
      <c r="L109" s="74" t="str">
        <f t="shared" si="14"/>
        <v/>
      </c>
      <c r="M109" s="74" t="str">
        <f t="shared" si="15"/>
        <v/>
      </c>
    </row>
    <row r="110" spans="1:13" ht="12.75" customHeight="1" x14ac:dyDescent="0.2">
      <c r="A110" s="93" t="s">
        <v>1215</v>
      </c>
      <c r="B110" s="93" t="s">
        <v>1214</v>
      </c>
      <c r="C110" s="119">
        <v>0</v>
      </c>
      <c r="D110" s="119">
        <v>0</v>
      </c>
      <c r="E110" s="74" t="str">
        <f t="shared" si="12"/>
        <v/>
      </c>
      <c r="F110" s="94">
        <f t="shared" si="13"/>
        <v>0</v>
      </c>
      <c r="G110" s="163">
        <v>0</v>
      </c>
      <c r="H110" s="124">
        <v>15.030045454545499</v>
      </c>
      <c r="J110" s="150">
        <v>0</v>
      </c>
      <c r="K110" s="168"/>
      <c r="L110" s="74" t="str">
        <f t="shared" si="14"/>
        <v/>
      </c>
      <c r="M110" s="74" t="str">
        <f t="shared" si="15"/>
        <v/>
      </c>
    </row>
    <row r="111" spans="1:13" ht="12.75" customHeight="1" x14ac:dyDescent="0.2">
      <c r="A111" s="93" t="s">
        <v>1211</v>
      </c>
      <c r="B111" s="93" t="s">
        <v>1210</v>
      </c>
      <c r="C111" s="119">
        <v>0</v>
      </c>
      <c r="D111" s="119">
        <v>0</v>
      </c>
      <c r="E111" s="74" t="str">
        <f t="shared" si="12"/>
        <v/>
      </c>
      <c r="F111" s="94">
        <f t="shared" si="13"/>
        <v>0</v>
      </c>
      <c r="G111" s="163">
        <v>0</v>
      </c>
      <c r="H111" s="124">
        <v>16.758318181818201</v>
      </c>
      <c r="J111" s="150">
        <v>0</v>
      </c>
      <c r="K111" s="168"/>
      <c r="L111" s="74" t="str">
        <f t="shared" si="14"/>
        <v/>
      </c>
      <c r="M111" s="74" t="str">
        <f t="shared" si="15"/>
        <v/>
      </c>
    </row>
    <row r="112" spans="1:13" ht="12.75" customHeight="1" x14ac:dyDescent="0.2">
      <c r="A112" s="93" t="s">
        <v>1491</v>
      </c>
      <c r="B112" s="93" t="s">
        <v>1492</v>
      </c>
      <c r="C112" s="119">
        <v>0</v>
      </c>
      <c r="D112" s="119">
        <v>0</v>
      </c>
      <c r="E112" s="74" t="str">
        <f t="shared" si="12"/>
        <v/>
      </c>
      <c r="F112" s="94">
        <f t="shared" si="13"/>
        <v>0</v>
      </c>
      <c r="G112" s="163">
        <v>8.9763412000000001E-2</v>
      </c>
      <c r="H112" s="124">
        <v>19.5446363636364</v>
      </c>
      <c r="J112" s="150">
        <v>0</v>
      </c>
      <c r="K112" s="168"/>
      <c r="L112" s="74" t="str">
        <f t="shared" si="14"/>
        <v/>
      </c>
      <c r="M112" s="74" t="str">
        <f t="shared" si="15"/>
        <v/>
      </c>
    </row>
    <row r="113" spans="1:13" ht="12.75" customHeight="1" x14ac:dyDescent="0.2">
      <c r="A113" s="93" t="s">
        <v>1509</v>
      </c>
      <c r="B113" s="93" t="s">
        <v>1510</v>
      </c>
      <c r="C113" s="119">
        <v>0</v>
      </c>
      <c r="D113" s="119">
        <v>0</v>
      </c>
      <c r="E113" s="74" t="str">
        <f t="shared" si="12"/>
        <v/>
      </c>
      <c r="F113" s="94">
        <f t="shared" si="13"/>
        <v>0</v>
      </c>
      <c r="G113" s="163">
        <v>0</v>
      </c>
      <c r="H113" s="124">
        <v>100.497727272727</v>
      </c>
      <c r="J113" s="150">
        <v>0</v>
      </c>
      <c r="K113" s="168"/>
      <c r="L113" s="74" t="str">
        <f t="shared" si="14"/>
        <v/>
      </c>
      <c r="M113" s="74" t="str">
        <f t="shared" si="15"/>
        <v/>
      </c>
    </row>
    <row r="114" spans="1:13" ht="12.75" customHeight="1" x14ac:dyDescent="0.2">
      <c r="A114" s="93" t="s">
        <v>1553</v>
      </c>
      <c r="B114" s="93" t="s">
        <v>1554</v>
      </c>
      <c r="C114" s="119">
        <v>0</v>
      </c>
      <c r="D114" s="119">
        <v>0</v>
      </c>
      <c r="E114" s="74" t="str">
        <f t="shared" si="12"/>
        <v/>
      </c>
      <c r="F114" s="94">
        <f t="shared" si="13"/>
        <v>0</v>
      </c>
      <c r="G114" s="163">
        <v>1.2204868000000001E-2</v>
      </c>
      <c r="H114" s="124">
        <v>129.773272727273</v>
      </c>
      <c r="J114" s="150">
        <v>0</v>
      </c>
      <c r="K114" s="168"/>
      <c r="L114" s="74" t="str">
        <f t="shared" si="14"/>
        <v/>
      </c>
      <c r="M114" s="74" t="str">
        <f t="shared" si="15"/>
        <v/>
      </c>
    </row>
    <row r="115" spans="1:13" ht="12.75" customHeight="1" x14ac:dyDescent="0.2">
      <c r="A115" s="93" t="s">
        <v>1561</v>
      </c>
      <c r="B115" s="93" t="s">
        <v>1562</v>
      </c>
      <c r="C115" s="119">
        <v>0</v>
      </c>
      <c r="D115" s="119">
        <v>0</v>
      </c>
      <c r="E115" s="74" t="str">
        <f t="shared" si="12"/>
        <v/>
      </c>
      <c r="F115" s="94">
        <f t="shared" si="13"/>
        <v>0</v>
      </c>
      <c r="G115" s="163">
        <v>1.6643627000000001E-2</v>
      </c>
      <c r="H115" s="124">
        <v>161.42072727272699</v>
      </c>
      <c r="J115" s="150">
        <v>0</v>
      </c>
      <c r="K115" s="168"/>
      <c r="L115" s="74" t="str">
        <f t="shared" si="14"/>
        <v/>
      </c>
      <c r="M115" s="74" t="str">
        <f t="shared" si="15"/>
        <v/>
      </c>
    </row>
    <row r="116" spans="1:13" ht="12.75" customHeight="1" x14ac:dyDescent="0.2">
      <c r="A116" s="93" t="s">
        <v>1213</v>
      </c>
      <c r="B116" s="93" t="s">
        <v>1212</v>
      </c>
      <c r="C116" s="119">
        <v>0</v>
      </c>
      <c r="D116" s="119">
        <v>0</v>
      </c>
      <c r="E116" s="74" t="str">
        <f t="shared" si="12"/>
        <v/>
      </c>
      <c r="F116" s="94">
        <f t="shared" si="13"/>
        <v>0</v>
      </c>
      <c r="G116" s="163">
        <v>1.3749134E-2</v>
      </c>
      <c r="H116" s="124">
        <v>18.022590909090901</v>
      </c>
      <c r="J116" s="150">
        <v>0</v>
      </c>
      <c r="K116" s="168"/>
      <c r="L116" s="74" t="str">
        <f t="shared" si="14"/>
        <v/>
      </c>
      <c r="M116" s="74" t="str">
        <f t="shared" si="15"/>
        <v/>
      </c>
    </row>
    <row r="117" spans="1:13" ht="12.75" customHeight="1" x14ac:dyDescent="0.2">
      <c r="A117" s="93" t="s">
        <v>1551</v>
      </c>
      <c r="B117" s="93" t="s">
        <v>1552</v>
      </c>
      <c r="C117" s="119">
        <v>0</v>
      </c>
      <c r="D117" s="119">
        <v>0</v>
      </c>
      <c r="E117" s="74" t="str">
        <f t="shared" si="12"/>
        <v/>
      </c>
      <c r="F117" s="94">
        <f t="shared" si="13"/>
        <v>0</v>
      </c>
      <c r="G117" s="163">
        <v>9.4525217999999994E-2</v>
      </c>
      <c r="H117" s="124">
        <v>124.785090909091</v>
      </c>
      <c r="J117" s="150">
        <v>0</v>
      </c>
      <c r="K117" s="168"/>
      <c r="L117" s="74" t="str">
        <f t="shared" si="14"/>
        <v/>
      </c>
      <c r="M117" s="74" t="str">
        <f t="shared" si="15"/>
        <v/>
      </c>
    </row>
    <row r="118" spans="1:13" ht="12.75" customHeight="1" x14ac:dyDescent="0.2">
      <c r="A118" s="93" t="s">
        <v>1251</v>
      </c>
      <c r="B118" s="93" t="s">
        <v>1250</v>
      </c>
      <c r="C118" s="119">
        <v>0</v>
      </c>
      <c r="D118" s="119">
        <v>0</v>
      </c>
      <c r="E118" s="74" t="str">
        <f t="shared" si="12"/>
        <v/>
      </c>
      <c r="F118" s="94">
        <f t="shared" si="13"/>
        <v>0</v>
      </c>
      <c r="G118" s="163">
        <v>0</v>
      </c>
      <c r="H118" s="124">
        <v>15.350272727272699</v>
      </c>
      <c r="J118" s="150">
        <v>0</v>
      </c>
      <c r="K118" s="168"/>
      <c r="L118" s="74" t="str">
        <f t="shared" si="14"/>
        <v/>
      </c>
      <c r="M118" s="74" t="str">
        <f t="shared" si="15"/>
        <v/>
      </c>
    </row>
    <row r="119" spans="1:13" ht="12.75" customHeight="1" x14ac:dyDescent="0.2">
      <c r="A119" s="93" t="s">
        <v>1501</v>
      </c>
      <c r="B119" s="93" t="s">
        <v>1502</v>
      </c>
      <c r="C119" s="119">
        <v>0</v>
      </c>
      <c r="D119" s="119">
        <v>0</v>
      </c>
      <c r="E119" s="74" t="str">
        <f t="shared" si="12"/>
        <v/>
      </c>
      <c r="F119" s="94">
        <f t="shared" si="13"/>
        <v>0</v>
      </c>
      <c r="G119" s="163">
        <v>0</v>
      </c>
      <c r="H119" s="124">
        <v>79.997727272727303</v>
      </c>
      <c r="J119" s="150">
        <v>0</v>
      </c>
      <c r="K119" s="168"/>
      <c r="L119" s="74" t="str">
        <f t="shared" si="14"/>
        <v/>
      </c>
      <c r="M119" s="74" t="str">
        <f t="shared" si="15"/>
        <v/>
      </c>
    </row>
    <row r="120" spans="1:13" ht="12.75" customHeight="1" x14ac:dyDescent="0.2">
      <c r="A120" s="93" t="s">
        <v>1565</v>
      </c>
      <c r="B120" s="93" t="s">
        <v>1566</v>
      </c>
      <c r="C120" s="119">
        <v>0</v>
      </c>
      <c r="D120" s="119">
        <v>0</v>
      </c>
      <c r="E120" s="74" t="str">
        <f t="shared" si="12"/>
        <v/>
      </c>
      <c r="F120" s="94">
        <f t="shared" si="13"/>
        <v>0</v>
      </c>
      <c r="G120" s="163">
        <v>6.8563999999999989E-5</v>
      </c>
      <c r="H120" s="124">
        <v>160.96890909090899</v>
      </c>
      <c r="J120" s="150">
        <v>0</v>
      </c>
      <c r="K120" s="168"/>
      <c r="L120" s="74" t="str">
        <f t="shared" si="14"/>
        <v/>
      </c>
      <c r="M120" s="74" t="str">
        <f t="shared" si="15"/>
        <v/>
      </c>
    </row>
    <row r="121" spans="1:13" ht="12.75" customHeight="1" x14ac:dyDescent="0.2">
      <c r="A121" s="93" t="s">
        <v>1247</v>
      </c>
      <c r="B121" s="93" t="s">
        <v>1246</v>
      </c>
      <c r="C121" s="119">
        <v>0</v>
      </c>
      <c r="D121" s="119">
        <v>0</v>
      </c>
      <c r="E121" s="74" t="str">
        <f t="shared" si="12"/>
        <v/>
      </c>
      <c r="F121" s="94">
        <f t="shared" si="13"/>
        <v>0</v>
      </c>
      <c r="G121" s="163">
        <v>3.119214E-2</v>
      </c>
      <c r="H121" s="124">
        <v>18.6556363636364</v>
      </c>
      <c r="J121" s="150">
        <v>0</v>
      </c>
      <c r="K121" s="168"/>
      <c r="L121" s="74" t="str">
        <f t="shared" si="14"/>
        <v/>
      </c>
      <c r="M121" s="74" t="str">
        <f t="shared" si="15"/>
        <v/>
      </c>
    </row>
    <row r="122" spans="1:13" ht="12.75" customHeight="1" x14ac:dyDescent="0.2">
      <c r="A122" s="93" t="s">
        <v>1221</v>
      </c>
      <c r="B122" s="93" t="s">
        <v>1220</v>
      </c>
      <c r="C122" s="119">
        <v>0</v>
      </c>
      <c r="D122" s="119">
        <v>0</v>
      </c>
      <c r="E122" s="74" t="str">
        <f t="shared" si="12"/>
        <v/>
      </c>
      <c r="F122" s="94">
        <f t="shared" si="13"/>
        <v>0</v>
      </c>
      <c r="G122" s="163">
        <v>5.5728959999999999E-3</v>
      </c>
      <c r="H122" s="124">
        <v>35.688409090909097</v>
      </c>
      <c r="J122" s="150">
        <v>0</v>
      </c>
      <c r="K122" s="168"/>
      <c r="L122" s="74" t="str">
        <f t="shared" si="14"/>
        <v/>
      </c>
      <c r="M122" s="74" t="str">
        <f t="shared" si="15"/>
        <v/>
      </c>
    </row>
    <row r="123" spans="1:13" ht="12.75" customHeight="1" x14ac:dyDescent="0.2">
      <c r="A123" s="93" t="s">
        <v>1497</v>
      </c>
      <c r="B123" s="93" t="s">
        <v>1498</v>
      </c>
      <c r="C123" s="119">
        <v>0</v>
      </c>
      <c r="D123" s="119">
        <v>0</v>
      </c>
      <c r="E123" s="74" t="str">
        <f t="shared" si="12"/>
        <v/>
      </c>
      <c r="F123" s="94">
        <f t="shared" si="13"/>
        <v>0</v>
      </c>
      <c r="G123" s="163">
        <v>2.5934090000000001E-3</v>
      </c>
      <c r="H123" s="124">
        <v>92.284363636363594</v>
      </c>
      <c r="J123" s="150">
        <v>0</v>
      </c>
      <c r="K123" s="168"/>
      <c r="L123" s="74" t="str">
        <f t="shared" si="14"/>
        <v/>
      </c>
      <c r="M123" s="74" t="str">
        <f t="shared" si="15"/>
        <v/>
      </c>
    </row>
    <row r="124" spans="1:13" ht="12.75" customHeight="1" x14ac:dyDescent="0.2">
      <c r="A124" s="93" t="s">
        <v>1571</v>
      </c>
      <c r="B124" s="93" t="s">
        <v>1572</v>
      </c>
      <c r="C124" s="119">
        <v>0</v>
      </c>
      <c r="D124" s="119">
        <v>0</v>
      </c>
      <c r="E124" s="74" t="str">
        <f t="shared" si="12"/>
        <v/>
      </c>
      <c r="F124" s="94">
        <f t="shared" si="13"/>
        <v>0</v>
      </c>
      <c r="G124" s="163">
        <v>0</v>
      </c>
      <c r="H124" s="124">
        <v>122.54695454545499</v>
      </c>
      <c r="J124" s="150">
        <v>0</v>
      </c>
      <c r="K124" s="168"/>
      <c r="L124" s="74" t="str">
        <f t="shared" si="14"/>
        <v/>
      </c>
      <c r="M124" s="74" t="str">
        <f t="shared" si="15"/>
        <v/>
      </c>
    </row>
    <row r="125" spans="1:13" ht="12.75" customHeight="1" x14ac:dyDescent="0.2">
      <c r="A125" s="93" t="s">
        <v>1559</v>
      </c>
      <c r="B125" s="93" t="s">
        <v>1560</v>
      </c>
      <c r="C125" s="119">
        <v>0</v>
      </c>
      <c r="D125" s="119">
        <v>0</v>
      </c>
      <c r="E125" s="74" t="str">
        <f t="shared" si="12"/>
        <v/>
      </c>
      <c r="F125" s="94">
        <f t="shared" si="13"/>
        <v>0</v>
      </c>
      <c r="G125" s="163">
        <v>6.8130129999999997E-3</v>
      </c>
      <c r="H125" s="124">
        <v>122.076545454545</v>
      </c>
      <c r="J125" s="150">
        <v>0</v>
      </c>
      <c r="K125" s="168"/>
      <c r="L125" s="74" t="str">
        <f t="shared" si="14"/>
        <v/>
      </c>
      <c r="M125" s="74" t="str">
        <f t="shared" si="15"/>
        <v/>
      </c>
    </row>
    <row r="126" spans="1:13" ht="12.75" customHeight="1" x14ac:dyDescent="0.2">
      <c r="A126" s="93" t="s">
        <v>1257</v>
      </c>
      <c r="B126" s="93" t="s">
        <v>1256</v>
      </c>
      <c r="C126" s="119">
        <v>0</v>
      </c>
      <c r="D126" s="119">
        <v>0</v>
      </c>
      <c r="E126" s="74" t="str">
        <f t="shared" si="12"/>
        <v/>
      </c>
      <c r="F126" s="94">
        <f t="shared" si="13"/>
        <v>0</v>
      </c>
      <c r="G126" s="163">
        <v>0</v>
      </c>
      <c r="H126" s="124">
        <v>37.546454545454502</v>
      </c>
      <c r="J126" s="150">
        <v>0</v>
      </c>
      <c r="K126" s="168"/>
      <c r="L126" s="74" t="str">
        <f t="shared" si="14"/>
        <v/>
      </c>
      <c r="M126" s="74" t="str">
        <f t="shared" si="15"/>
        <v/>
      </c>
    </row>
    <row r="127" spans="1:13" ht="12.75" customHeight="1" x14ac:dyDescent="0.2">
      <c r="A127" s="93" t="s">
        <v>1255</v>
      </c>
      <c r="B127" s="93" t="s">
        <v>1254</v>
      </c>
      <c r="C127" s="119">
        <v>0</v>
      </c>
      <c r="D127" s="119">
        <v>0</v>
      </c>
      <c r="E127" s="74" t="str">
        <f t="shared" si="12"/>
        <v/>
      </c>
      <c r="F127" s="94">
        <f t="shared" si="13"/>
        <v>0</v>
      </c>
      <c r="G127" s="163">
        <v>1.0374286999999999E-2</v>
      </c>
      <c r="H127" s="124">
        <v>20.052454545454498</v>
      </c>
      <c r="J127" s="150">
        <v>0</v>
      </c>
      <c r="K127" s="168"/>
      <c r="L127" s="74" t="str">
        <f t="shared" si="14"/>
        <v/>
      </c>
      <c r="M127" s="74" t="str">
        <f t="shared" si="15"/>
        <v/>
      </c>
    </row>
    <row r="128" spans="1:13" ht="12.75" customHeight="1" x14ac:dyDescent="0.2">
      <c r="A128" s="93" t="s">
        <v>1142</v>
      </c>
      <c r="B128" s="93" t="s">
        <v>1143</v>
      </c>
      <c r="C128" s="119">
        <v>0</v>
      </c>
      <c r="D128" s="119">
        <v>0</v>
      </c>
      <c r="E128" s="74" t="str">
        <f t="shared" si="12"/>
        <v/>
      </c>
      <c r="F128" s="94">
        <f t="shared" si="13"/>
        <v>0</v>
      </c>
      <c r="G128" s="163">
        <v>0</v>
      </c>
      <c r="H128" s="124">
        <v>80.007863636363595</v>
      </c>
      <c r="J128" s="150">
        <v>0</v>
      </c>
      <c r="K128" s="168"/>
      <c r="L128" s="74" t="str">
        <f t="shared" si="14"/>
        <v/>
      </c>
      <c r="M128" s="74" t="str">
        <f t="shared" si="15"/>
        <v/>
      </c>
    </row>
    <row r="129" spans="1:13" ht="12.75" customHeight="1" x14ac:dyDescent="0.2">
      <c r="A129" s="93" t="s">
        <v>1146</v>
      </c>
      <c r="B129" s="93" t="s">
        <v>1147</v>
      </c>
      <c r="C129" s="119">
        <v>0</v>
      </c>
      <c r="D129" s="119">
        <v>0</v>
      </c>
      <c r="E129" s="74" t="str">
        <f t="shared" si="12"/>
        <v/>
      </c>
      <c r="F129" s="94">
        <f t="shared" si="13"/>
        <v>0</v>
      </c>
      <c r="G129" s="163">
        <v>0</v>
      </c>
      <c r="H129" s="124">
        <v>79.553181818181798</v>
      </c>
      <c r="J129" s="150">
        <v>0</v>
      </c>
      <c r="K129" s="168"/>
      <c r="L129" s="74" t="str">
        <f t="shared" si="14"/>
        <v/>
      </c>
      <c r="M129" s="74" t="str">
        <f t="shared" si="15"/>
        <v/>
      </c>
    </row>
    <row r="130" spans="1:13" ht="12.75" customHeight="1" x14ac:dyDescent="0.2">
      <c r="A130" s="93" t="s">
        <v>1148</v>
      </c>
      <c r="B130" s="93" t="s">
        <v>1149</v>
      </c>
      <c r="C130" s="119">
        <v>0</v>
      </c>
      <c r="D130" s="119">
        <v>0</v>
      </c>
      <c r="E130" s="74" t="str">
        <f t="shared" si="12"/>
        <v/>
      </c>
      <c r="F130" s="94">
        <f t="shared" si="13"/>
        <v>0</v>
      </c>
      <c r="G130" s="163">
        <v>0</v>
      </c>
      <c r="H130" s="124">
        <v>87.852045454545404</v>
      </c>
      <c r="J130" s="150">
        <v>0</v>
      </c>
      <c r="K130" s="168"/>
      <c r="L130" s="74" t="str">
        <f t="shared" si="14"/>
        <v/>
      </c>
      <c r="M130" s="74" t="str">
        <f t="shared" si="15"/>
        <v/>
      </c>
    </row>
    <row r="131" spans="1:13" ht="12.75" customHeight="1" x14ac:dyDescent="0.2">
      <c r="A131" s="93" t="s">
        <v>1227</v>
      </c>
      <c r="B131" s="93" t="s">
        <v>1226</v>
      </c>
      <c r="C131" s="119">
        <v>0</v>
      </c>
      <c r="D131" s="119">
        <v>0</v>
      </c>
      <c r="E131" s="74" t="str">
        <f t="shared" si="12"/>
        <v/>
      </c>
      <c r="F131" s="94">
        <f t="shared" si="13"/>
        <v>0</v>
      </c>
      <c r="G131" s="163">
        <v>0</v>
      </c>
      <c r="H131" s="124">
        <v>15.2465909090909</v>
      </c>
      <c r="J131" s="150">
        <v>0</v>
      </c>
      <c r="K131" s="168"/>
      <c r="L131" s="74" t="str">
        <f t="shared" si="14"/>
        <v/>
      </c>
      <c r="M131" s="74" t="str">
        <f t="shared" si="15"/>
        <v/>
      </c>
    </row>
    <row r="132" spans="1:13" ht="12.75" customHeight="1" x14ac:dyDescent="0.2">
      <c r="A132" s="93" t="s">
        <v>1229</v>
      </c>
      <c r="B132" s="93" t="s">
        <v>1228</v>
      </c>
      <c r="C132" s="119">
        <v>0</v>
      </c>
      <c r="D132" s="119">
        <v>0</v>
      </c>
      <c r="E132" s="74" t="str">
        <f t="shared" si="12"/>
        <v/>
      </c>
      <c r="F132" s="94">
        <f t="shared" si="13"/>
        <v>0</v>
      </c>
      <c r="G132" s="163">
        <v>0.17745451800000001</v>
      </c>
      <c r="H132" s="124">
        <v>21.3518636363636</v>
      </c>
      <c r="J132" s="150">
        <v>0</v>
      </c>
      <c r="K132" s="168"/>
      <c r="L132" s="74" t="str">
        <f t="shared" si="14"/>
        <v/>
      </c>
      <c r="M132" s="74" t="str">
        <f t="shared" si="15"/>
        <v/>
      </c>
    </row>
    <row r="133" spans="1:13" ht="12.75" customHeight="1" x14ac:dyDescent="0.2">
      <c r="A133" s="93" t="s">
        <v>1249</v>
      </c>
      <c r="B133" s="93" t="s">
        <v>1248</v>
      </c>
      <c r="C133" s="119">
        <v>0</v>
      </c>
      <c r="D133" s="119">
        <v>0</v>
      </c>
      <c r="E133" s="74" t="str">
        <f t="shared" si="12"/>
        <v/>
      </c>
      <c r="F133" s="94">
        <f t="shared" si="13"/>
        <v>0</v>
      </c>
      <c r="G133" s="163">
        <v>0</v>
      </c>
      <c r="H133" s="124">
        <v>106.667619047619</v>
      </c>
      <c r="J133" s="150">
        <v>0</v>
      </c>
      <c r="K133" s="168"/>
      <c r="L133" s="74" t="str">
        <f t="shared" si="14"/>
        <v/>
      </c>
      <c r="M133" s="74" t="str">
        <f t="shared" si="15"/>
        <v/>
      </c>
    </row>
    <row r="134" spans="1:13" ht="12.75" customHeight="1" x14ac:dyDescent="0.2">
      <c r="A134" s="93" t="s">
        <v>1297</v>
      </c>
      <c r="B134" s="93" t="s">
        <v>1298</v>
      </c>
      <c r="C134" s="119">
        <v>0</v>
      </c>
      <c r="D134" s="119">
        <v>0</v>
      </c>
      <c r="E134" s="74" t="str">
        <f t="shared" si="12"/>
        <v/>
      </c>
      <c r="F134" s="94">
        <f t="shared" si="13"/>
        <v>0</v>
      </c>
      <c r="G134" s="163">
        <v>0</v>
      </c>
      <c r="H134" s="124">
        <v>46.844545454545496</v>
      </c>
      <c r="J134" s="150">
        <v>0</v>
      </c>
      <c r="K134" s="168"/>
      <c r="L134" s="74" t="str">
        <f t="shared" si="14"/>
        <v/>
      </c>
      <c r="M134" s="74" t="str">
        <f t="shared" si="15"/>
        <v/>
      </c>
    </row>
    <row r="135" spans="1:13" ht="12.75" customHeight="1" x14ac:dyDescent="0.2">
      <c r="A135" s="93" t="s">
        <v>1299</v>
      </c>
      <c r="B135" s="93" t="s">
        <v>1300</v>
      </c>
      <c r="C135" s="119">
        <v>0</v>
      </c>
      <c r="D135" s="119">
        <v>0</v>
      </c>
      <c r="E135" s="74" t="str">
        <f t="shared" ref="E135:E166" si="16">IF(ISERROR(C135/D135-1),"",IF((C135/D135-1)&gt;10000%,"",C135/D135-1))</f>
        <v/>
      </c>
      <c r="F135" s="94">
        <f t="shared" ref="F135:F155" si="17">C135/$C$156</f>
        <v>0</v>
      </c>
      <c r="G135" s="163">
        <v>0</v>
      </c>
      <c r="H135" s="124">
        <v>82.667681818181805</v>
      </c>
      <c r="J135" s="150">
        <v>0</v>
      </c>
      <c r="K135" s="168"/>
      <c r="L135" s="74" t="str">
        <f t="shared" ref="L135:L166" si="18">IF(ISERROR(J135/K135-1),"",IF((J135/K135-1)&gt;10000%,"",J135/K135-1))</f>
        <v/>
      </c>
      <c r="M135" s="74" t="str">
        <f t="shared" ref="M135:M155" si="19">IF(ISERROR(J135/C135),"",IF(J135/C135&gt;10000%,"",J135/C135))</f>
        <v/>
      </c>
    </row>
    <row r="136" spans="1:13" ht="12.75" customHeight="1" x14ac:dyDescent="0.2">
      <c r="A136" s="93" t="s">
        <v>1301</v>
      </c>
      <c r="B136" s="93" t="s">
        <v>1302</v>
      </c>
      <c r="C136" s="119">
        <v>0</v>
      </c>
      <c r="D136" s="119">
        <v>0</v>
      </c>
      <c r="E136" s="74" t="str">
        <f t="shared" si="16"/>
        <v/>
      </c>
      <c r="F136" s="94">
        <f t="shared" si="17"/>
        <v>0</v>
      </c>
      <c r="G136" s="163">
        <v>0</v>
      </c>
      <c r="H136" s="124">
        <v>45.955909090909103</v>
      </c>
      <c r="J136" s="150">
        <v>0</v>
      </c>
      <c r="K136" s="168"/>
      <c r="L136" s="74" t="str">
        <f t="shared" si="18"/>
        <v/>
      </c>
      <c r="M136" s="74" t="str">
        <f t="shared" si="19"/>
        <v/>
      </c>
    </row>
    <row r="137" spans="1:13" ht="12.75" customHeight="1" x14ac:dyDescent="0.2">
      <c r="A137" s="93" t="s">
        <v>1305</v>
      </c>
      <c r="B137" s="93" t="s">
        <v>1306</v>
      </c>
      <c r="C137" s="119">
        <v>0</v>
      </c>
      <c r="D137" s="119">
        <v>0</v>
      </c>
      <c r="E137" s="74" t="str">
        <f t="shared" si="16"/>
        <v/>
      </c>
      <c r="F137" s="94">
        <f t="shared" si="17"/>
        <v>0</v>
      </c>
      <c r="G137" s="163">
        <v>0</v>
      </c>
      <c r="H137" s="124">
        <v>46.788772727272701</v>
      </c>
      <c r="J137" s="150">
        <v>0</v>
      </c>
      <c r="K137" s="168"/>
      <c r="L137" s="74" t="str">
        <f t="shared" si="18"/>
        <v/>
      </c>
      <c r="M137" s="74" t="str">
        <f t="shared" si="19"/>
        <v/>
      </c>
    </row>
    <row r="138" spans="1:13" ht="12.75" customHeight="1" x14ac:dyDescent="0.2">
      <c r="A138" s="93" t="s">
        <v>1307</v>
      </c>
      <c r="B138" s="93" t="s">
        <v>1308</v>
      </c>
      <c r="C138" s="119">
        <v>0</v>
      </c>
      <c r="D138" s="119">
        <v>0</v>
      </c>
      <c r="E138" s="74" t="str">
        <f t="shared" si="16"/>
        <v/>
      </c>
      <c r="F138" s="94">
        <f t="shared" si="17"/>
        <v>0</v>
      </c>
      <c r="G138" s="163">
        <v>0</v>
      </c>
      <c r="H138" s="124">
        <v>84.529090909090897</v>
      </c>
      <c r="J138" s="150">
        <v>0</v>
      </c>
      <c r="K138" s="168"/>
      <c r="L138" s="74" t="str">
        <f t="shared" si="18"/>
        <v/>
      </c>
      <c r="M138" s="74" t="str">
        <f t="shared" si="19"/>
        <v/>
      </c>
    </row>
    <row r="139" spans="1:13" ht="12.75" customHeight="1" x14ac:dyDescent="0.2">
      <c r="A139" s="93" t="s">
        <v>1372</v>
      </c>
      <c r="B139" s="93" t="s">
        <v>1373</v>
      </c>
      <c r="C139" s="119">
        <v>0</v>
      </c>
      <c r="D139" s="119">
        <v>0</v>
      </c>
      <c r="E139" s="74" t="str">
        <f t="shared" si="16"/>
        <v/>
      </c>
      <c r="F139" s="94">
        <f t="shared" si="17"/>
        <v>0</v>
      </c>
      <c r="G139" s="163">
        <v>0</v>
      </c>
      <c r="H139" s="124">
        <v>23.486136363636401</v>
      </c>
      <c r="J139" s="150">
        <v>0</v>
      </c>
      <c r="K139" s="168"/>
      <c r="L139" s="74" t="str">
        <f t="shared" si="18"/>
        <v/>
      </c>
      <c r="M139" s="74" t="str">
        <f t="shared" si="19"/>
        <v/>
      </c>
    </row>
    <row r="140" spans="1:13" ht="12.75" customHeight="1" x14ac:dyDescent="0.2">
      <c r="A140" s="93" t="s">
        <v>1374</v>
      </c>
      <c r="B140" s="93" t="s">
        <v>1375</v>
      </c>
      <c r="C140" s="119">
        <v>0</v>
      </c>
      <c r="D140" s="119">
        <v>0</v>
      </c>
      <c r="E140" s="74" t="str">
        <f t="shared" si="16"/>
        <v/>
      </c>
      <c r="F140" s="94">
        <f t="shared" si="17"/>
        <v>0</v>
      </c>
      <c r="G140" s="163">
        <v>0</v>
      </c>
      <c r="H140" s="124">
        <v>30.590409090909102</v>
      </c>
      <c r="J140" s="150">
        <v>0</v>
      </c>
      <c r="K140" s="168"/>
      <c r="L140" s="74" t="str">
        <f t="shared" si="18"/>
        <v/>
      </c>
      <c r="M140" s="74" t="str">
        <f t="shared" si="19"/>
        <v/>
      </c>
    </row>
    <row r="141" spans="1:13" ht="12.75" customHeight="1" x14ac:dyDescent="0.2">
      <c r="A141" s="93" t="s">
        <v>1376</v>
      </c>
      <c r="B141" s="93" t="s">
        <v>1377</v>
      </c>
      <c r="C141" s="119">
        <v>0</v>
      </c>
      <c r="D141" s="119">
        <v>0</v>
      </c>
      <c r="E141" s="74" t="str">
        <f t="shared" si="16"/>
        <v/>
      </c>
      <c r="F141" s="94">
        <f t="shared" si="17"/>
        <v>0</v>
      </c>
      <c r="G141" s="163">
        <v>0</v>
      </c>
      <c r="H141" s="124">
        <v>13.785636363636399</v>
      </c>
      <c r="J141" s="150">
        <v>0</v>
      </c>
      <c r="K141" s="168"/>
      <c r="L141" s="74" t="str">
        <f t="shared" si="18"/>
        <v/>
      </c>
      <c r="M141" s="74" t="str">
        <f t="shared" si="19"/>
        <v/>
      </c>
    </row>
    <row r="142" spans="1:13" ht="12.75" customHeight="1" x14ac:dyDescent="0.2">
      <c r="A142" s="93" t="s">
        <v>1378</v>
      </c>
      <c r="B142" s="93" t="s">
        <v>1379</v>
      </c>
      <c r="C142" s="119">
        <v>0</v>
      </c>
      <c r="D142" s="119">
        <v>0</v>
      </c>
      <c r="E142" s="74" t="str">
        <f t="shared" si="16"/>
        <v/>
      </c>
      <c r="F142" s="94">
        <f t="shared" si="17"/>
        <v>0</v>
      </c>
      <c r="G142" s="163">
        <v>0</v>
      </c>
      <c r="H142" s="124">
        <v>23.5462272727273</v>
      </c>
      <c r="J142" s="150">
        <v>0</v>
      </c>
      <c r="K142" s="168"/>
      <c r="L142" s="74" t="str">
        <f t="shared" si="18"/>
        <v/>
      </c>
      <c r="M142" s="74" t="str">
        <f t="shared" si="19"/>
        <v/>
      </c>
    </row>
    <row r="143" spans="1:13" ht="12.75" customHeight="1" x14ac:dyDescent="0.2">
      <c r="A143" s="93" t="s">
        <v>1350</v>
      </c>
      <c r="B143" s="93" t="s">
        <v>1351</v>
      </c>
      <c r="C143" s="119">
        <v>0</v>
      </c>
      <c r="D143" s="119">
        <v>0</v>
      </c>
      <c r="E143" s="74" t="str">
        <f t="shared" si="16"/>
        <v/>
      </c>
      <c r="F143" s="94">
        <f t="shared" si="17"/>
        <v>0</v>
      </c>
      <c r="G143" s="163">
        <v>0</v>
      </c>
      <c r="H143" s="124">
        <v>99.003136363636401</v>
      </c>
      <c r="J143" s="150">
        <v>0</v>
      </c>
      <c r="K143" s="168"/>
      <c r="L143" s="74" t="str">
        <f t="shared" si="18"/>
        <v/>
      </c>
      <c r="M143" s="74" t="str">
        <f t="shared" si="19"/>
        <v/>
      </c>
    </row>
    <row r="144" spans="1:13" ht="12.75" customHeight="1" x14ac:dyDescent="0.2">
      <c r="A144" s="93" t="s">
        <v>1354</v>
      </c>
      <c r="B144" s="93" t="s">
        <v>1355</v>
      </c>
      <c r="C144" s="119">
        <v>0</v>
      </c>
      <c r="D144" s="119">
        <v>0</v>
      </c>
      <c r="E144" s="74" t="str">
        <f t="shared" si="16"/>
        <v/>
      </c>
      <c r="F144" s="94">
        <f t="shared" si="17"/>
        <v>0</v>
      </c>
      <c r="G144" s="163">
        <v>0</v>
      </c>
      <c r="H144" s="124">
        <v>97.518681818181804</v>
      </c>
      <c r="J144" s="150">
        <v>0</v>
      </c>
      <c r="K144" s="168"/>
      <c r="L144" s="74" t="str">
        <f t="shared" si="18"/>
        <v/>
      </c>
      <c r="M144" s="74" t="str">
        <f t="shared" si="19"/>
        <v/>
      </c>
    </row>
    <row r="145" spans="1:13" ht="12.75" customHeight="1" x14ac:dyDescent="0.2">
      <c r="A145" s="93" t="s">
        <v>1573</v>
      </c>
      <c r="B145" s="93" t="s">
        <v>1574</v>
      </c>
      <c r="C145" s="119">
        <v>0</v>
      </c>
      <c r="D145" s="119">
        <v>0</v>
      </c>
      <c r="E145" s="74" t="str">
        <f t="shared" si="16"/>
        <v/>
      </c>
      <c r="F145" s="94">
        <f t="shared" si="17"/>
        <v>0</v>
      </c>
      <c r="G145" s="163">
        <v>5.6195E-5</v>
      </c>
      <c r="H145" s="124">
        <v>161.10068181818201</v>
      </c>
      <c r="J145" s="150">
        <v>0</v>
      </c>
      <c r="K145" s="168"/>
      <c r="L145" s="74" t="str">
        <f t="shared" si="18"/>
        <v/>
      </c>
      <c r="M145" s="74" t="str">
        <f t="shared" si="19"/>
        <v/>
      </c>
    </row>
    <row r="146" spans="1:13" ht="12.75" customHeight="1" x14ac:dyDescent="0.2">
      <c r="A146" s="93" t="s">
        <v>2609</v>
      </c>
      <c r="B146" s="93" t="s">
        <v>2610</v>
      </c>
      <c r="C146" s="119">
        <v>0</v>
      </c>
      <c r="D146" s="119">
        <v>0</v>
      </c>
      <c r="E146" s="74" t="str">
        <f t="shared" si="16"/>
        <v/>
      </c>
      <c r="F146" s="94">
        <f t="shared" si="17"/>
        <v>0</v>
      </c>
      <c r="G146" s="163">
        <v>9.6222900000000004E-3</v>
      </c>
      <c r="H146" s="124">
        <v>64.446590909090901</v>
      </c>
      <c r="J146" s="150">
        <v>0</v>
      </c>
      <c r="K146" s="168"/>
      <c r="L146" s="74" t="str">
        <f t="shared" si="18"/>
        <v/>
      </c>
      <c r="M146" s="74" t="str">
        <f t="shared" si="19"/>
        <v/>
      </c>
    </row>
    <row r="147" spans="1:13" ht="12.75" customHeight="1" x14ac:dyDescent="0.2">
      <c r="A147" s="93" t="s">
        <v>2607</v>
      </c>
      <c r="B147" s="93" t="s">
        <v>2608</v>
      </c>
      <c r="C147" s="119">
        <v>0</v>
      </c>
      <c r="D147" s="119">
        <v>0</v>
      </c>
      <c r="E147" s="74" t="str">
        <f t="shared" si="16"/>
        <v/>
      </c>
      <c r="F147" s="94">
        <f t="shared" si="17"/>
        <v>0</v>
      </c>
      <c r="G147" s="163">
        <v>7.4158900000000005E-3</v>
      </c>
      <c r="H147" s="124">
        <v>78.4582727272727</v>
      </c>
      <c r="J147" s="150">
        <v>0</v>
      </c>
      <c r="K147" s="168"/>
      <c r="L147" s="74" t="str">
        <f t="shared" si="18"/>
        <v/>
      </c>
      <c r="M147" s="74" t="str">
        <f t="shared" si="19"/>
        <v/>
      </c>
    </row>
    <row r="148" spans="1:13" ht="12.75" customHeight="1" x14ac:dyDescent="0.2">
      <c r="A148" s="93" t="s">
        <v>2611</v>
      </c>
      <c r="B148" s="93" t="s">
        <v>2612</v>
      </c>
      <c r="C148" s="119">
        <v>0</v>
      </c>
      <c r="D148" s="119">
        <v>0</v>
      </c>
      <c r="E148" s="74" t="str">
        <f t="shared" si="16"/>
        <v/>
      </c>
      <c r="F148" s="94">
        <f t="shared" si="17"/>
        <v>0</v>
      </c>
      <c r="G148" s="163">
        <v>8.508110000000001E-3</v>
      </c>
      <c r="H148" s="124">
        <v>81.232727272727303</v>
      </c>
      <c r="J148" s="150">
        <v>0</v>
      </c>
      <c r="K148" s="168"/>
      <c r="L148" s="74" t="str">
        <f t="shared" si="18"/>
        <v/>
      </c>
      <c r="M148" s="74" t="str">
        <f t="shared" si="19"/>
        <v/>
      </c>
    </row>
    <row r="149" spans="1:13" ht="12.75" customHeight="1" x14ac:dyDescent="0.2">
      <c r="A149" s="93" t="s">
        <v>2613</v>
      </c>
      <c r="B149" s="93" t="s">
        <v>2614</v>
      </c>
      <c r="C149" s="119">
        <v>0</v>
      </c>
      <c r="D149" s="119">
        <v>0</v>
      </c>
      <c r="E149" s="74" t="str">
        <f t="shared" si="16"/>
        <v/>
      </c>
      <c r="F149" s="94">
        <f t="shared" si="17"/>
        <v>0</v>
      </c>
      <c r="G149" s="163">
        <v>7.8531199999999999E-3</v>
      </c>
      <c r="H149" s="124">
        <v>79.712727272727307</v>
      </c>
      <c r="J149" s="150">
        <v>0</v>
      </c>
      <c r="K149" s="168"/>
      <c r="L149" s="74" t="str">
        <f t="shared" si="18"/>
        <v/>
      </c>
      <c r="M149" s="74" t="str">
        <f t="shared" si="19"/>
        <v/>
      </c>
    </row>
    <row r="150" spans="1:13" ht="12.75" customHeight="1" x14ac:dyDescent="0.2">
      <c r="A150" s="93" t="s">
        <v>2815</v>
      </c>
      <c r="B150" s="93" t="s">
        <v>2816</v>
      </c>
      <c r="C150" s="119">
        <v>0</v>
      </c>
      <c r="D150" s="119">
        <v>0</v>
      </c>
      <c r="E150" s="74" t="str">
        <f t="shared" si="16"/>
        <v/>
      </c>
      <c r="F150" s="94">
        <f t="shared" si="17"/>
        <v>0</v>
      </c>
      <c r="G150" s="163">
        <v>5.2483290000000002E-2</v>
      </c>
      <c r="H150" s="124">
        <v>135.75866666666701</v>
      </c>
      <c r="J150" s="150">
        <v>0</v>
      </c>
      <c r="K150" s="168"/>
      <c r="L150" s="74" t="str">
        <f t="shared" si="18"/>
        <v/>
      </c>
      <c r="M150" s="74" t="str">
        <f t="shared" si="19"/>
        <v/>
      </c>
    </row>
    <row r="151" spans="1:13" ht="12.75" customHeight="1" x14ac:dyDescent="0.2">
      <c r="A151" s="93" t="s">
        <v>2817</v>
      </c>
      <c r="B151" s="93" t="s">
        <v>2818</v>
      </c>
      <c r="C151" s="119">
        <v>0</v>
      </c>
      <c r="D151" s="119">
        <v>0</v>
      </c>
      <c r="E151" s="74" t="str">
        <f t="shared" si="16"/>
        <v/>
      </c>
      <c r="F151" s="94">
        <f t="shared" si="17"/>
        <v>0</v>
      </c>
      <c r="G151" s="163">
        <v>9.4259079999999995E-2</v>
      </c>
      <c r="H151" s="124">
        <v>167.69470588235299</v>
      </c>
      <c r="J151" s="150">
        <v>0</v>
      </c>
      <c r="K151" s="168"/>
      <c r="L151" s="74" t="str">
        <f t="shared" si="18"/>
        <v/>
      </c>
      <c r="M151" s="74" t="str">
        <f t="shared" si="19"/>
        <v/>
      </c>
    </row>
    <row r="152" spans="1:13" ht="12.75" customHeight="1" x14ac:dyDescent="0.2">
      <c r="A152" s="93" t="s">
        <v>2821</v>
      </c>
      <c r="B152" s="93" t="s">
        <v>2822</v>
      </c>
      <c r="C152" s="119">
        <v>0</v>
      </c>
      <c r="D152" s="119">
        <v>0</v>
      </c>
      <c r="E152" s="74" t="str">
        <f t="shared" si="16"/>
        <v/>
      </c>
      <c r="F152" s="94">
        <f t="shared" si="17"/>
        <v>0</v>
      </c>
      <c r="G152" s="163">
        <v>0.12404217999999999</v>
      </c>
      <c r="H152" s="124">
        <v>145.89242857142901</v>
      </c>
      <c r="J152" s="150">
        <v>0</v>
      </c>
      <c r="K152" s="168"/>
      <c r="L152" s="74" t="str">
        <f t="shared" si="18"/>
        <v/>
      </c>
      <c r="M152" s="74" t="str">
        <f t="shared" si="19"/>
        <v/>
      </c>
    </row>
    <row r="153" spans="1:13" ht="12.75" customHeight="1" x14ac:dyDescent="0.2">
      <c r="A153" s="93" t="s">
        <v>2823</v>
      </c>
      <c r="B153" s="93" t="s">
        <v>2824</v>
      </c>
      <c r="C153" s="119">
        <v>0</v>
      </c>
      <c r="D153" s="119">
        <v>0</v>
      </c>
      <c r="E153" s="74" t="str">
        <f t="shared" si="16"/>
        <v/>
      </c>
      <c r="F153" s="94">
        <f t="shared" si="17"/>
        <v>0</v>
      </c>
      <c r="G153" s="163">
        <v>0.14561136</v>
      </c>
      <c r="H153" s="124">
        <v>149.772476190476</v>
      </c>
      <c r="J153" s="150">
        <v>0</v>
      </c>
      <c r="K153" s="168"/>
      <c r="L153" s="74" t="str">
        <f t="shared" si="18"/>
        <v/>
      </c>
      <c r="M153" s="74" t="str">
        <f t="shared" si="19"/>
        <v/>
      </c>
    </row>
    <row r="154" spans="1:13" ht="12.75" customHeight="1" x14ac:dyDescent="0.2">
      <c r="A154" s="93" t="s">
        <v>2825</v>
      </c>
      <c r="B154" s="93" t="s">
        <v>2826</v>
      </c>
      <c r="C154" s="119">
        <v>0</v>
      </c>
      <c r="D154" s="119">
        <v>0</v>
      </c>
      <c r="E154" s="74" t="str">
        <f t="shared" si="16"/>
        <v/>
      </c>
      <c r="F154" s="94">
        <f t="shared" si="17"/>
        <v>0</v>
      </c>
      <c r="G154" s="163">
        <v>5.0208870000000003E-2</v>
      </c>
      <c r="H154" s="124">
        <v>111.28</v>
      </c>
      <c r="J154" s="150">
        <v>0</v>
      </c>
      <c r="K154" s="168"/>
      <c r="L154" s="74" t="str">
        <f t="shared" si="18"/>
        <v/>
      </c>
      <c r="M154" s="74" t="str">
        <f t="shared" si="19"/>
        <v/>
      </c>
    </row>
    <row r="155" spans="1:13" ht="12.75" customHeight="1" x14ac:dyDescent="0.2">
      <c r="A155" s="93" t="s">
        <v>2750</v>
      </c>
      <c r="B155" s="93" t="s">
        <v>2746</v>
      </c>
      <c r="C155" s="119">
        <v>0</v>
      </c>
      <c r="D155" s="119">
        <v>0</v>
      </c>
      <c r="E155" s="74" t="str">
        <f t="shared" si="16"/>
        <v/>
      </c>
      <c r="F155" s="94">
        <f t="shared" si="17"/>
        <v>0</v>
      </c>
      <c r="G155" s="163">
        <v>2.3689827351999999</v>
      </c>
      <c r="H155" s="124">
        <v>145.19358823529399</v>
      </c>
      <c r="J155" s="150">
        <v>0</v>
      </c>
      <c r="K155" s="169"/>
      <c r="L155" s="74" t="str">
        <f t="shared" si="18"/>
        <v/>
      </c>
      <c r="M155" s="74" t="str">
        <f t="shared" si="19"/>
        <v/>
      </c>
    </row>
    <row r="156" spans="1:13" ht="12.75" customHeight="1" x14ac:dyDescent="0.2">
      <c r="A156" s="95"/>
      <c r="B156" s="149">
        <f>COUNTA(B7:B155)</f>
        <v>149</v>
      </c>
      <c r="C156" s="63">
        <f>SUM(C7:C155)</f>
        <v>40.292663961000002</v>
      </c>
      <c r="D156" s="63">
        <f>SUM(D7:D155)</f>
        <v>10.912773899000001</v>
      </c>
      <c r="E156" s="72">
        <f>IF(ISERROR(C156/D156-1),"",((C156/D156-1)))</f>
        <v>2.692247666259469</v>
      </c>
      <c r="F156" s="96">
        <f>SUM(F7:F155)</f>
        <v>0.99999999999999978</v>
      </c>
      <c r="G156" s="97">
        <f>SUM(G7:G155)</f>
        <v>84.490940823809993</v>
      </c>
      <c r="H156" s="112"/>
      <c r="J156" s="82">
        <f>SUM(J7:J155)</f>
        <v>40.62133064999999</v>
      </c>
      <c r="K156" s="63">
        <f>SUM(K7:K155)</f>
        <v>12.545813130000003</v>
      </c>
      <c r="L156" s="72">
        <f>IF(ISERROR(J156/K156-1),"",((J156/K156-1)))</f>
        <v>2.2378396066544934</v>
      </c>
      <c r="M156" s="51">
        <f>IF(ISERROR(J156/C156),"",(J156/C156))</f>
        <v>1.0081569858304258</v>
      </c>
    </row>
    <row r="157" spans="1:13" ht="12.75" customHeight="1" x14ac:dyDescent="0.2">
      <c r="B157" s="98"/>
      <c r="C157" s="85"/>
      <c r="D157" s="85"/>
      <c r="E157" s="86"/>
      <c r="F157" s="99"/>
    </row>
    <row r="158" spans="1:13" ht="12.75" customHeight="1" x14ac:dyDescent="0.2">
      <c r="A158" s="54" t="s">
        <v>301</v>
      </c>
      <c r="B158" s="98"/>
      <c r="C158" s="85"/>
      <c r="D158" s="85"/>
      <c r="E158" s="86"/>
      <c r="F158" s="98"/>
      <c r="G158" s="101"/>
    </row>
    <row r="159" spans="1:13" ht="12.75" customHeight="1" x14ac:dyDescent="0.2">
      <c r="A159" s="98"/>
      <c r="B159" s="98"/>
      <c r="C159" s="85"/>
      <c r="D159" s="85"/>
      <c r="E159" s="86"/>
      <c r="F159" s="98"/>
    </row>
    <row r="160" spans="1:13" ht="12.75" customHeight="1" x14ac:dyDescent="0.2">
      <c r="A160" s="100" t="s">
        <v>65</v>
      </c>
      <c r="B160" s="98"/>
      <c r="C160" s="85"/>
      <c r="D160" s="85"/>
      <c r="E160" s="86"/>
      <c r="F160" s="98"/>
      <c r="H160" s="142"/>
    </row>
  </sheetData>
  <autoFilter ref="A6:M156"/>
  <sortState ref="A7:M155">
    <sortCondition descending="1" ref="C7:C155"/>
  </sortState>
  <mergeCells count="2">
    <mergeCell ref="C5:E5"/>
    <mergeCell ref="J5:L5"/>
  </mergeCells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22"/>
  <sheetViews>
    <sheetView showGridLines="0" workbookViewId="0">
      <selection activeCell="F30" sqref="F30"/>
    </sheetView>
  </sheetViews>
  <sheetFormatPr defaultColWidth="9.140625" defaultRowHeight="12.75" x14ac:dyDescent="0.2"/>
  <cols>
    <col min="1" max="1" width="55.85546875" style="29" bestFit="1" customWidth="1"/>
    <col min="2" max="2" width="19.28515625" style="29" customWidth="1"/>
    <col min="3" max="3" width="26.28515625" style="29" bestFit="1" customWidth="1"/>
    <col min="4" max="4" width="35.28515625" style="29" bestFit="1" customWidth="1"/>
    <col min="5" max="16384" width="9.140625" style="19"/>
  </cols>
  <sheetData>
    <row r="1" spans="1:4" ht="20.25" x14ac:dyDescent="0.2">
      <c r="A1" s="145" t="s">
        <v>302</v>
      </c>
      <c r="B1" s="19"/>
      <c r="C1" s="19"/>
      <c r="D1" s="19"/>
    </row>
    <row r="2" spans="1:4" ht="15" x14ac:dyDescent="0.2">
      <c r="A2" s="20" t="s">
        <v>3030</v>
      </c>
      <c r="B2" s="19"/>
      <c r="C2" s="19"/>
      <c r="D2" s="19"/>
    </row>
    <row r="3" spans="1:4" x14ac:dyDescent="0.2">
      <c r="A3" s="21"/>
      <c r="B3" s="21"/>
      <c r="C3" s="21"/>
      <c r="D3" s="21"/>
    </row>
    <row r="4" spans="1:4" x14ac:dyDescent="0.2">
      <c r="A4" s="19"/>
      <c r="B4" s="19"/>
      <c r="C4" s="19"/>
      <c r="D4" s="19"/>
    </row>
    <row r="5" spans="1:4" x14ac:dyDescent="0.2">
      <c r="A5" s="22" t="s">
        <v>393</v>
      </c>
      <c r="B5" s="22" t="s">
        <v>101</v>
      </c>
      <c r="C5" s="22" t="s">
        <v>931</v>
      </c>
      <c r="D5" s="22" t="s">
        <v>773</v>
      </c>
    </row>
    <row r="6" spans="1:4" x14ac:dyDescent="0.2">
      <c r="A6" s="22"/>
      <c r="B6" s="22"/>
      <c r="C6" s="22"/>
      <c r="D6" s="22"/>
    </row>
    <row r="7" spans="1:4" x14ac:dyDescent="0.2">
      <c r="A7" s="27" t="s">
        <v>2476</v>
      </c>
      <c r="B7" s="27" t="s">
        <v>335</v>
      </c>
      <c r="C7" s="27" t="s">
        <v>914</v>
      </c>
      <c r="D7" s="27" t="s">
        <v>279</v>
      </c>
    </row>
    <row r="8" spans="1:4" x14ac:dyDescent="0.2">
      <c r="A8" s="27"/>
      <c r="B8" s="27"/>
      <c r="C8" s="27"/>
      <c r="D8" s="27" t="s">
        <v>774</v>
      </c>
    </row>
    <row r="9" spans="1:4" x14ac:dyDescent="0.2">
      <c r="A9" s="27" t="s">
        <v>2477</v>
      </c>
      <c r="B9" s="27" t="s">
        <v>207</v>
      </c>
      <c r="C9" s="27" t="s">
        <v>914</v>
      </c>
      <c r="D9" s="27" t="s">
        <v>774</v>
      </c>
    </row>
    <row r="10" spans="1:4" x14ac:dyDescent="0.2">
      <c r="A10" s="27"/>
      <c r="B10" s="27"/>
      <c r="C10" s="27"/>
      <c r="D10" s="27" t="s">
        <v>275</v>
      </c>
    </row>
    <row r="11" spans="1:4" x14ac:dyDescent="0.2">
      <c r="A11" s="27" t="s">
        <v>2478</v>
      </c>
      <c r="B11" s="27" t="s">
        <v>996</v>
      </c>
      <c r="C11" s="27" t="s">
        <v>914</v>
      </c>
      <c r="D11" s="27" t="s">
        <v>280</v>
      </c>
    </row>
    <row r="12" spans="1:4" x14ac:dyDescent="0.2">
      <c r="A12" s="27" t="s">
        <v>2479</v>
      </c>
      <c r="B12" s="27" t="s">
        <v>1014</v>
      </c>
      <c r="C12" s="27" t="s">
        <v>914</v>
      </c>
      <c r="D12" s="27" t="s">
        <v>774</v>
      </c>
    </row>
    <row r="13" spans="1:4" x14ac:dyDescent="0.2">
      <c r="A13" s="27"/>
      <c r="B13" s="27"/>
      <c r="C13" s="27"/>
      <c r="D13" s="27" t="s">
        <v>275</v>
      </c>
    </row>
    <row r="14" spans="1:4" x14ac:dyDescent="0.2">
      <c r="A14" s="27" t="s">
        <v>2480</v>
      </c>
      <c r="B14" s="27" t="s">
        <v>1013</v>
      </c>
      <c r="C14" s="27" t="s">
        <v>914</v>
      </c>
      <c r="D14" s="27" t="s">
        <v>774</v>
      </c>
    </row>
    <row r="15" spans="1:4" x14ac:dyDescent="0.2">
      <c r="A15" s="27"/>
      <c r="B15" s="27"/>
      <c r="C15" s="27"/>
      <c r="D15" s="27" t="s">
        <v>275</v>
      </c>
    </row>
    <row r="16" spans="1:4" x14ac:dyDescent="0.2">
      <c r="A16" s="27" t="s">
        <v>3019</v>
      </c>
      <c r="B16" s="27" t="s">
        <v>199</v>
      </c>
      <c r="C16" s="27" t="s">
        <v>914</v>
      </c>
      <c r="D16" s="27" t="s">
        <v>774</v>
      </c>
    </row>
    <row r="17" spans="1:4" x14ac:dyDescent="0.2">
      <c r="A17" s="27"/>
      <c r="B17" s="27"/>
      <c r="C17" s="27"/>
      <c r="D17" s="27" t="s">
        <v>275</v>
      </c>
    </row>
    <row r="18" spans="1:4" x14ac:dyDescent="0.2">
      <c r="A18" s="27" t="s">
        <v>2543</v>
      </c>
      <c r="B18" s="27" t="s">
        <v>2544</v>
      </c>
      <c r="C18" s="27" t="s">
        <v>914</v>
      </c>
      <c r="D18" s="27" t="s">
        <v>774</v>
      </c>
    </row>
    <row r="19" spans="1:4" x14ac:dyDescent="0.2">
      <c r="A19" s="27"/>
      <c r="B19" s="27"/>
      <c r="C19" s="27"/>
      <c r="D19" s="27" t="s">
        <v>275</v>
      </c>
    </row>
    <row r="20" spans="1:4" x14ac:dyDescent="0.2">
      <c r="A20" s="27" t="s">
        <v>2481</v>
      </c>
      <c r="B20" s="27" t="s">
        <v>200</v>
      </c>
      <c r="C20" s="27" t="s">
        <v>914</v>
      </c>
      <c r="D20" s="27" t="s">
        <v>275</v>
      </c>
    </row>
    <row r="21" spans="1:4" x14ac:dyDescent="0.2">
      <c r="A21" s="27" t="s">
        <v>2482</v>
      </c>
      <c r="B21" s="27" t="s">
        <v>66</v>
      </c>
      <c r="C21" s="27" t="s">
        <v>914</v>
      </c>
      <c r="D21" s="27" t="s">
        <v>279</v>
      </c>
    </row>
    <row r="22" spans="1:4" x14ac:dyDescent="0.2">
      <c r="A22" s="27"/>
      <c r="B22" s="27"/>
      <c r="C22" s="27"/>
      <c r="D22" s="27" t="s">
        <v>774</v>
      </c>
    </row>
    <row r="23" spans="1:4" x14ac:dyDescent="0.2">
      <c r="A23" s="27"/>
      <c r="B23" s="27"/>
      <c r="C23" s="27"/>
      <c r="D23" s="27" t="s">
        <v>776</v>
      </c>
    </row>
    <row r="24" spans="1:4" x14ac:dyDescent="0.2">
      <c r="A24" s="27" t="s">
        <v>2483</v>
      </c>
      <c r="B24" s="27" t="s">
        <v>331</v>
      </c>
      <c r="C24" s="27" t="s">
        <v>914</v>
      </c>
      <c r="D24" s="27" t="s">
        <v>279</v>
      </c>
    </row>
    <row r="25" spans="1:4" x14ac:dyDescent="0.2">
      <c r="A25" s="27" t="s">
        <v>2484</v>
      </c>
      <c r="B25" s="27" t="s">
        <v>1001</v>
      </c>
      <c r="C25" s="27" t="s">
        <v>914</v>
      </c>
      <c r="D25" s="27" t="s">
        <v>279</v>
      </c>
    </row>
    <row r="26" spans="1:4" x14ac:dyDescent="0.2">
      <c r="A26" s="27"/>
      <c r="B26" s="27"/>
      <c r="C26" s="27"/>
      <c r="D26" s="27" t="s">
        <v>774</v>
      </c>
    </row>
    <row r="27" spans="1:4" x14ac:dyDescent="0.2">
      <c r="A27" s="27" t="s">
        <v>3021</v>
      </c>
      <c r="B27" s="27" t="s">
        <v>2790</v>
      </c>
      <c r="C27" s="27" t="s">
        <v>914</v>
      </c>
      <c r="D27" s="27" t="s">
        <v>279</v>
      </c>
    </row>
    <row r="28" spans="1:4" x14ac:dyDescent="0.2">
      <c r="A28" s="27" t="s">
        <v>2485</v>
      </c>
      <c r="B28" s="27" t="s">
        <v>202</v>
      </c>
      <c r="C28" s="27" t="s">
        <v>914</v>
      </c>
      <c r="D28" s="27" t="s">
        <v>774</v>
      </c>
    </row>
    <row r="29" spans="1:4" x14ac:dyDescent="0.2">
      <c r="A29" s="27"/>
      <c r="B29" s="27"/>
      <c r="C29" s="27"/>
      <c r="D29" s="27" t="s">
        <v>275</v>
      </c>
    </row>
    <row r="30" spans="1:4" x14ac:dyDescent="0.2">
      <c r="A30" s="27" t="s">
        <v>2486</v>
      </c>
      <c r="B30" s="27" t="s">
        <v>203</v>
      </c>
      <c r="C30" s="27" t="s">
        <v>914</v>
      </c>
      <c r="D30" s="27" t="s">
        <v>774</v>
      </c>
    </row>
    <row r="31" spans="1:4" x14ac:dyDescent="0.2">
      <c r="A31" s="27"/>
      <c r="B31" s="27"/>
      <c r="C31" s="27"/>
      <c r="D31" s="27" t="s">
        <v>275</v>
      </c>
    </row>
    <row r="32" spans="1:4" x14ac:dyDescent="0.2">
      <c r="A32" s="27" t="s">
        <v>2487</v>
      </c>
      <c r="B32" s="27" t="s">
        <v>204</v>
      </c>
      <c r="C32" s="27" t="s">
        <v>914</v>
      </c>
      <c r="D32" s="27" t="s">
        <v>774</v>
      </c>
    </row>
    <row r="33" spans="1:4" x14ac:dyDescent="0.2">
      <c r="A33" s="27"/>
      <c r="B33" s="27"/>
      <c r="C33" s="27"/>
      <c r="D33" s="27" t="s">
        <v>275</v>
      </c>
    </row>
    <row r="34" spans="1:4" x14ac:dyDescent="0.2">
      <c r="A34" s="27" t="s">
        <v>2488</v>
      </c>
      <c r="B34" s="27" t="s">
        <v>205</v>
      </c>
      <c r="C34" s="27" t="s">
        <v>914</v>
      </c>
      <c r="D34" s="27" t="s">
        <v>774</v>
      </c>
    </row>
    <row r="35" spans="1:4" x14ac:dyDescent="0.2">
      <c r="A35" s="27"/>
      <c r="B35" s="27"/>
      <c r="C35" s="27"/>
      <c r="D35" s="27" t="s">
        <v>275</v>
      </c>
    </row>
    <row r="36" spans="1:4" x14ac:dyDescent="0.2">
      <c r="A36" s="27" t="s">
        <v>2489</v>
      </c>
      <c r="B36" s="27" t="s">
        <v>206</v>
      </c>
      <c r="C36" s="27" t="s">
        <v>914</v>
      </c>
      <c r="D36" s="27" t="s">
        <v>774</v>
      </c>
    </row>
    <row r="37" spans="1:4" x14ac:dyDescent="0.2">
      <c r="A37" s="27"/>
      <c r="B37" s="27"/>
      <c r="C37" s="27"/>
      <c r="D37" s="27" t="s">
        <v>275</v>
      </c>
    </row>
    <row r="38" spans="1:4" x14ac:dyDescent="0.2">
      <c r="A38" s="27" t="s">
        <v>2490</v>
      </c>
      <c r="B38" s="27" t="s">
        <v>201</v>
      </c>
      <c r="C38" s="27" t="s">
        <v>914</v>
      </c>
      <c r="D38" s="27" t="s">
        <v>774</v>
      </c>
    </row>
    <row r="39" spans="1:4" x14ac:dyDescent="0.2">
      <c r="A39" s="27"/>
      <c r="B39" s="27"/>
      <c r="C39" s="27"/>
      <c r="D39" s="27" t="s">
        <v>275</v>
      </c>
    </row>
    <row r="40" spans="1:4" x14ac:dyDescent="0.2">
      <c r="A40" s="27" t="s">
        <v>2491</v>
      </c>
      <c r="B40" s="27" t="s">
        <v>494</v>
      </c>
      <c r="C40" s="27" t="s">
        <v>914</v>
      </c>
      <c r="D40" s="27" t="s">
        <v>774</v>
      </c>
    </row>
    <row r="41" spans="1:4" x14ac:dyDescent="0.2">
      <c r="A41" s="27"/>
      <c r="B41" s="27"/>
      <c r="C41" s="27"/>
      <c r="D41" s="27" t="s">
        <v>275</v>
      </c>
    </row>
    <row r="42" spans="1:4" x14ac:dyDescent="0.2">
      <c r="A42" s="27" t="s">
        <v>2492</v>
      </c>
      <c r="B42" s="27" t="s">
        <v>334</v>
      </c>
      <c r="C42" s="27" t="s">
        <v>914</v>
      </c>
      <c r="D42" s="27" t="s">
        <v>774</v>
      </c>
    </row>
    <row r="43" spans="1:4" x14ac:dyDescent="0.2">
      <c r="A43" s="27"/>
      <c r="B43" s="27"/>
      <c r="C43" s="27"/>
      <c r="D43" s="27" t="s">
        <v>275</v>
      </c>
    </row>
    <row r="44" spans="1:4" x14ac:dyDescent="0.2">
      <c r="A44" s="27" t="s">
        <v>2493</v>
      </c>
      <c r="B44" s="27" t="s">
        <v>1798</v>
      </c>
      <c r="C44" s="27" t="s">
        <v>914</v>
      </c>
      <c r="D44" s="27" t="s">
        <v>279</v>
      </c>
    </row>
    <row r="45" spans="1:4" x14ac:dyDescent="0.2">
      <c r="A45" s="27"/>
      <c r="B45" s="27"/>
      <c r="C45" s="27"/>
      <c r="D45" s="27" t="s">
        <v>775</v>
      </c>
    </row>
    <row r="46" spans="1:4" x14ac:dyDescent="0.2">
      <c r="A46" s="27"/>
      <c r="B46" s="27"/>
      <c r="C46" s="27"/>
      <c r="D46" s="27" t="s">
        <v>776</v>
      </c>
    </row>
    <row r="47" spans="1:4" x14ac:dyDescent="0.2">
      <c r="A47" s="27" t="s">
        <v>2494</v>
      </c>
      <c r="B47" s="27" t="s">
        <v>67</v>
      </c>
      <c r="C47" s="27" t="s">
        <v>914</v>
      </c>
      <c r="D47" s="27" t="s">
        <v>279</v>
      </c>
    </row>
    <row r="48" spans="1:4" x14ac:dyDescent="0.2">
      <c r="A48" s="27"/>
      <c r="B48" s="27"/>
      <c r="C48" s="27"/>
      <c r="D48" s="27" t="s">
        <v>774</v>
      </c>
    </row>
    <row r="49" spans="1:4" x14ac:dyDescent="0.2">
      <c r="A49" s="27" t="s">
        <v>2495</v>
      </c>
      <c r="B49" s="27" t="s">
        <v>68</v>
      </c>
      <c r="C49" s="27" t="s">
        <v>914</v>
      </c>
      <c r="D49" s="27" t="s">
        <v>279</v>
      </c>
    </row>
    <row r="50" spans="1:4" x14ac:dyDescent="0.2">
      <c r="A50" s="27"/>
      <c r="B50" s="27"/>
      <c r="C50" s="27"/>
      <c r="D50" s="27" t="s">
        <v>774</v>
      </c>
    </row>
    <row r="51" spans="1:4" x14ac:dyDescent="0.2">
      <c r="A51" s="27" t="s">
        <v>2496</v>
      </c>
      <c r="B51" s="27" t="s">
        <v>69</v>
      </c>
      <c r="C51" s="27" t="s">
        <v>914</v>
      </c>
      <c r="D51" s="27" t="s">
        <v>279</v>
      </c>
    </row>
    <row r="52" spans="1:4" x14ac:dyDescent="0.2">
      <c r="A52" s="27" t="s">
        <v>2497</v>
      </c>
      <c r="B52" s="27" t="s">
        <v>997</v>
      </c>
      <c r="C52" s="27" t="s">
        <v>914</v>
      </c>
      <c r="D52" s="27" t="s">
        <v>279</v>
      </c>
    </row>
    <row r="53" spans="1:4" x14ac:dyDescent="0.2">
      <c r="A53" s="27"/>
      <c r="B53" s="27"/>
      <c r="C53" s="27"/>
      <c r="D53" s="27" t="s">
        <v>280</v>
      </c>
    </row>
    <row r="54" spans="1:4" x14ac:dyDescent="0.2">
      <c r="A54" s="27" t="s">
        <v>3002</v>
      </c>
      <c r="B54" s="27" t="s">
        <v>70</v>
      </c>
      <c r="C54" s="27" t="s">
        <v>914</v>
      </c>
      <c r="D54" s="27" t="s">
        <v>279</v>
      </c>
    </row>
    <row r="55" spans="1:4" x14ac:dyDescent="0.2">
      <c r="A55" s="27"/>
      <c r="B55" s="27"/>
      <c r="C55" s="27"/>
      <c r="D55" s="27" t="s">
        <v>774</v>
      </c>
    </row>
    <row r="56" spans="1:4" x14ac:dyDescent="0.2">
      <c r="A56" s="27"/>
      <c r="B56" s="27"/>
      <c r="C56" s="27"/>
      <c r="D56" s="27" t="s">
        <v>280</v>
      </c>
    </row>
    <row r="57" spans="1:4" x14ac:dyDescent="0.2">
      <c r="A57" s="27" t="s">
        <v>3008</v>
      </c>
      <c r="B57" s="27" t="s">
        <v>984</v>
      </c>
      <c r="C57" s="27" t="s">
        <v>914</v>
      </c>
      <c r="D57" s="27" t="s">
        <v>279</v>
      </c>
    </row>
    <row r="58" spans="1:4" x14ac:dyDescent="0.2">
      <c r="A58" s="27"/>
      <c r="B58" s="27"/>
      <c r="C58" s="27"/>
      <c r="D58" s="27" t="s">
        <v>774</v>
      </c>
    </row>
    <row r="59" spans="1:4" x14ac:dyDescent="0.2">
      <c r="A59" s="27"/>
      <c r="B59" s="27"/>
      <c r="C59" s="27"/>
      <c r="D59" s="27" t="s">
        <v>280</v>
      </c>
    </row>
    <row r="60" spans="1:4" x14ac:dyDescent="0.2">
      <c r="A60" s="27" t="s">
        <v>3010</v>
      </c>
      <c r="B60" s="27" t="s">
        <v>1275</v>
      </c>
      <c r="C60" s="27" t="s">
        <v>914</v>
      </c>
      <c r="D60" s="27" t="s">
        <v>279</v>
      </c>
    </row>
    <row r="61" spans="1:4" x14ac:dyDescent="0.2">
      <c r="A61" s="27"/>
      <c r="B61" s="27"/>
      <c r="C61" s="27"/>
      <c r="D61" s="27" t="s">
        <v>774</v>
      </c>
    </row>
    <row r="62" spans="1:4" x14ac:dyDescent="0.2">
      <c r="A62" s="27"/>
      <c r="B62" s="27"/>
      <c r="C62" s="27"/>
      <c r="D62" s="27" t="s">
        <v>276</v>
      </c>
    </row>
    <row r="63" spans="1:4" x14ac:dyDescent="0.2">
      <c r="A63" s="27"/>
      <c r="B63" s="27"/>
      <c r="C63" s="27"/>
      <c r="D63" s="27" t="s">
        <v>280</v>
      </c>
    </row>
    <row r="64" spans="1:4" x14ac:dyDescent="0.2">
      <c r="A64" s="27" t="s">
        <v>3009</v>
      </c>
      <c r="B64" s="27" t="s">
        <v>1274</v>
      </c>
      <c r="C64" s="27" t="s">
        <v>914</v>
      </c>
      <c r="D64" s="27" t="s">
        <v>279</v>
      </c>
    </row>
    <row r="65" spans="1:4" x14ac:dyDescent="0.2">
      <c r="A65" s="27"/>
      <c r="B65" s="27"/>
      <c r="C65" s="27"/>
      <c r="D65" s="27" t="s">
        <v>774</v>
      </c>
    </row>
    <row r="66" spans="1:4" x14ac:dyDescent="0.2">
      <c r="A66" s="27"/>
      <c r="B66" s="27"/>
      <c r="C66" s="27"/>
      <c r="D66" s="27" t="s">
        <v>280</v>
      </c>
    </row>
    <row r="67" spans="1:4" x14ac:dyDescent="0.2">
      <c r="A67" s="27" t="s">
        <v>2498</v>
      </c>
      <c r="B67" s="27" t="s">
        <v>500</v>
      </c>
      <c r="C67" s="27" t="s">
        <v>914</v>
      </c>
      <c r="D67" s="27" t="s">
        <v>279</v>
      </c>
    </row>
    <row r="68" spans="1:4" x14ac:dyDescent="0.2">
      <c r="A68" s="27"/>
      <c r="B68" s="27"/>
      <c r="C68" s="27"/>
      <c r="D68" s="27" t="s">
        <v>774</v>
      </c>
    </row>
    <row r="69" spans="1:4" x14ac:dyDescent="0.2">
      <c r="A69" s="27"/>
      <c r="B69" s="27"/>
      <c r="C69" s="27"/>
      <c r="D69" s="27" t="s">
        <v>280</v>
      </c>
    </row>
    <row r="70" spans="1:4" x14ac:dyDescent="0.2">
      <c r="A70" s="27" t="s">
        <v>2499</v>
      </c>
      <c r="B70" s="27" t="s">
        <v>208</v>
      </c>
      <c r="C70" s="27" t="s">
        <v>914</v>
      </c>
      <c r="D70" s="27" t="s">
        <v>279</v>
      </c>
    </row>
    <row r="71" spans="1:4" x14ac:dyDescent="0.2">
      <c r="A71" s="27"/>
      <c r="B71" s="27"/>
      <c r="C71" s="27"/>
      <c r="D71" s="27" t="s">
        <v>774</v>
      </c>
    </row>
    <row r="72" spans="1:4" x14ac:dyDescent="0.2">
      <c r="A72" s="27" t="s">
        <v>2500</v>
      </c>
      <c r="B72" s="27" t="s">
        <v>71</v>
      </c>
      <c r="C72" s="27" t="s">
        <v>914</v>
      </c>
      <c r="D72" s="27" t="s">
        <v>279</v>
      </c>
    </row>
    <row r="73" spans="1:4" x14ac:dyDescent="0.2">
      <c r="A73" s="27"/>
      <c r="B73" s="27"/>
      <c r="C73" s="27"/>
      <c r="D73" s="27" t="s">
        <v>774</v>
      </c>
    </row>
    <row r="74" spans="1:4" x14ac:dyDescent="0.2">
      <c r="A74" s="27"/>
      <c r="B74" s="27"/>
      <c r="C74" s="27"/>
      <c r="D74" s="27" t="s">
        <v>276</v>
      </c>
    </row>
    <row r="75" spans="1:4" x14ac:dyDescent="0.2">
      <c r="A75" s="27" t="s">
        <v>2501</v>
      </c>
      <c r="B75" s="27" t="s">
        <v>209</v>
      </c>
      <c r="C75" s="27" t="s">
        <v>914</v>
      </c>
      <c r="D75" s="27" t="s">
        <v>279</v>
      </c>
    </row>
    <row r="76" spans="1:4" x14ac:dyDescent="0.2">
      <c r="A76" s="27"/>
      <c r="B76" s="27"/>
      <c r="C76" s="27"/>
      <c r="D76" s="27" t="s">
        <v>774</v>
      </c>
    </row>
    <row r="77" spans="1:4" x14ac:dyDescent="0.2">
      <c r="A77" s="27" t="s">
        <v>2502</v>
      </c>
      <c r="B77" s="27" t="s">
        <v>210</v>
      </c>
      <c r="C77" s="27" t="s">
        <v>914</v>
      </c>
      <c r="D77" s="27" t="s">
        <v>279</v>
      </c>
    </row>
    <row r="78" spans="1:4" x14ac:dyDescent="0.2">
      <c r="A78" s="27"/>
      <c r="B78" s="27"/>
      <c r="C78" s="27"/>
      <c r="D78" s="27" t="s">
        <v>774</v>
      </c>
    </row>
    <row r="79" spans="1:4" x14ac:dyDescent="0.2">
      <c r="A79" s="27" t="s">
        <v>2503</v>
      </c>
      <c r="B79" s="27" t="s">
        <v>211</v>
      </c>
      <c r="C79" s="27" t="s">
        <v>914</v>
      </c>
      <c r="D79" s="27" t="s">
        <v>279</v>
      </c>
    </row>
    <row r="80" spans="1:4" x14ac:dyDescent="0.2">
      <c r="A80" s="27"/>
      <c r="B80" s="27"/>
      <c r="C80" s="27"/>
      <c r="D80" s="27" t="s">
        <v>774</v>
      </c>
    </row>
    <row r="81" spans="1:4" x14ac:dyDescent="0.2">
      <c r="A81" s="27" t="s">
        <v>2504</v>
      </c>
      <c r="B81" s="27" t="s">
        <v>497</v>
      </c>
      <c r="C81" s="27" t="s">
        <v>914</v>
      </c>
      <c r="D81" s="27" t="s">
        <v>279</v>
      </c>
    </row>
    <row r="82" spans="1:4" x14ac:dyDescent="0.2">
      <c r="A82" s="27"/>
      <c r="B82" s="27"/>
      <c r="C82" s="27"/>
      <c r="D82" s="27" t="s">
        <v>774</v>
      </c>
    </row>
    <row r="83" spans="1:4" x14ac:dyDescent="0.2">
      <c r="A83" s="27" t="s">
        <v>2505</v>
      </c>
      <c r="B83" s="27" t="s">
        <v>998</v>
      </c>
      <c r="C83" s="27" t="s">
        <v>914</v>
      </c>
      <c r="D83" s="27" t="s">
        <v>279</v>
      </c>
    </row>
    <row r="84" spans="1:4" x14ac:dyDescent="0.2">
      <c r="A84" s="27"/>
      <c r="B84" s="27"/>
      <c r="C84" s="27"/>
      <c r="D84" s="27" t="s">
        <v>774</v>
      </c>
    </row>
    <row r="85" spans="1:4" x14ac:dyDescent="0.2">
      <c r="A85" s="27" t="s">
        <v>2506</v>
      </c>
      <c r="B85" s="27" t="s">
        <v>1801</v>
      </c>
      <c r="C85" s="27" t="s">
        <v>914</v>
      </c>
      <c r="D85" s="27" t="s">
        <v>279</v>
      </c>
    </row>
    <row r="86" spans="1:4" x14ac:dyDescent="0.2">
      <c r="A86" s="27"/>
      <c r="B86" s="27"/>
      <c r="C86" s="27"/>
      <c r="D86" s="27" t="s">
        <v>774</v>
      </c>
    </row>
    <row r="87" spans="1:4" x14ac:dyDescent="0.2">
      <c r="A87" s="27" t="s">
        <v>2507</v>
      </c>
      <c r="B87" s="27" t="s">
        <v>212</v>
      </c>
      <c r="C87" s="27" t="s">
        <v>914</v>
      </c>
      <c r="D87" s="27" t="s">
        <v>279</v>
      </c>
    </row>
    <row r="88" spans="1:4" x14ac:dyDescent="0.2">
      <c r="A88" s="27"/>
      <c r="B88" s="27"/>
      <c r="C88" s="27"/>
      <c r="D88" s="27" t="s">
        <v>774</v>
      </c>
    </row>
    <row r="89" spans="1:4" x14ac:dyDescent="0.2">
      <c r="A89" s="27" t="s">
        <v>2508</v>
      </c>
      <c r="B89" s="27" t="s">
        <v>213</v>
      </c>
      <c r="C89" s="27" t="s">
        <v>914</v>
      </c>
      <c r="D89" s="27" t="s">
        <v>279</v>
      </c>
    </row>
    <row r="90" spans="1:4" x14ac:dyDescent="0.2">
      <c r="A90" s="27"/>
      <c r="B90" s="27"/>
      <c r="C90" s="27"/>
      <c r="D90" s="27" t="s">
        <v>774</v>
      </c>
    </row>
    <row r="91" spans="1:4" x14ac:dyDescent="0.2">
      <c r="A91" s="27" t="s">
        <v>2509</v>
      </c>
      <c r="B91" s="27" t="s">
        <v>214</v>
      </c>
      <c r="C91" s="27" t="s">
        <v>914</v>
      </c>
      <c r="D91" s="27" t="s">
        <v>279</v>
      </c>
    </row>
    <row r="92" spans="1:4" x14ac:dyDescent="0.2">
      <c r="A92" s="27"/>
      <c r="B92" s="27"/>
      <c r="C92" s="27"/>
      <c r="D92" s="27" t="s">
        <v>774</v>
      </c>
    </row>
    <row r="93" spans="1:4" x14ac:dyDescent="0.2">
      <c r="A93" s="27" t="s">
        <v>2510</v>
      </c>
      <c r="B93" s="27" t="s">
        <v>217</v>
      </c>
      <c r="C93" s="27" t="s">
        <v>914</v>
      </c>
      <c r="D93" s="27" t="s">
        <v>279</v>
      </c>
    </row>
    <row r="94" spans="1:4" x14ac:dyDescent="0.2">
      <c r="A94" s="27"/>
      <c r="B94" s="27"/>
      <c r="C94" s="27"/>
      <c r="D94" s="27" t="s">
        <v>774</v>
      </c>
    </row>
    <row r="95" spans="1:4" x14ac:dyDescent="0.2">
      <c r="A95" s="27" t="s">
        <v>2511</v>
      </c>
      <c r="B95" s="27" t="s">
        <v>216</v>
      </c>
      <c r="C95" s="27" t="s">
        <v>914</v>
      </c>
      <c r="D95" s="27" t="s">
        <v>279</v>
      </c>
    </row>
    <row r="96" spans="1:4" x14ac:dyDescent="0.2">
      <c r="A96" s="27"/>
      <c r="B96" s="27"/>
      <c r="C96" s="27"/>
      <c r="D96" s="27" t="s">
        <v>774</v>
      </c>
    </row>
    <row r="97" spans="1:4" x14ac:dyDescent="0.2">
      <c r="A97" s="27" t="s">
        <v>2512</v>
      </c>
      <c r="B97" s="27" t="s">
        <v>218</v>
      </c>
      <c r="C97" s="27" t="s">
        <v>914</v>
      </c>
      <c r="D97" s="27" t="s">
        <v>279</v>
      </c>
    </row>
    <row r="98" spans="1:4" x14ac:dyDescent="0.2">
      <c r="A98" s="27"/>
      <c r="B98" s="27"/>
      <c r="C98" s="27"/>
      <c r="D98" s="27" t="s">
        <v>774</v>
      </c>
    </row>
    <row r="99" spans="1:4" x14ac:dyDescent="0.2">
      <c r="A99" s="27" t="s">
        <v>2513</v>
      </c>
      <c r="B99" s="27" t="s">
        <v>72</v>
      </c>
      <c r="C99" s="27" t="s">
        <v>914</v>
      </c>
      <c r="D99" s="27" t="s">
        <v>279</v>
      </c>
    </row>
    <row r="100" spans="1:4" x14ac:dyDescent="0.2">
      <c r="A100" s="27"/>
      <c r="B100" s="27"/>
      <c r="C100" s="27"/>
      <c r="D100" s="27" t="s">
        <v>774</v>
      </c>
    </row>
    <row r="101" spans="1:4" x14ac:dyDescent="0.2">
      <c r="A101" s="27" t="s">
        <v>2514</v>
      </c>
      <c r="B101" s="27" t="s">
        <v>219</v>
      </c>
      <c r="C101" s="27" t="s">
        <v>914</v>
      </c>
      <c r="D101" s="27" t="s">
        <v>279</v>
      </c>
    </row>
    <row r="102" spans="1:4" x14ac:dyDescent="0.2">
      <c r="A102" s="27"/>
      <c r="B102" s="27"/>
      <c r="C102" s="27"/>
      <c r="D102" s="27" t="s">
        <v>774</v>
      </c>
    </row>
    <row r="103" spans="1:4" x14ac:dyDescent="0.2">
      <c r="A103" s="27" t="s">
        <v>2515</v>
      </c>
      <c r="B103" s="27" t="s">
        <v>73</v>
      </c>
      <c r="C103" s="27" t="s">
        <v>914</v>
      </c>
      <c r="D103" s="27" t="s">
        <v>279</v>
      </c>
    </row>
    <row r="104" spans="1:4" x14ac:dyDescent="0.2">
      <c r="A104" s="27"/>
      <c r="B104" s="27"/>
      <c r="C104" s="27"/>
      <c r="D104" s="27" t="s">
        <v>774</v>
      </c>
    </row>
    <row r="105" spans="1:4" x14ac:dyDescent="0.2">
      <c r="A105" s="27" t="s">
        <v>2998</v>
      </c>
      <c r="B105" s="27" t="s">
        <v>74</v>
      </c>
      <c r="C105" s="27" t="s">
        <v>914</v>
      </c>
      <c r="D105" s="27" t="s">
        <v>279</v>
      </c>
    </row>
    <row r="106" spans="1:4" x14ac:dyDescent="0.2">
      <c r="A106" s="27"/>
      <c r="B106" s="27"/>
      <c r="C106" s="27"/>
      <c r="D106" s="27" t="s">
        <v>774</v>
      </c>
    </row>
    <row r="107" spans="1:4" x14ac:dyDescent="0.2">
      <c r="A107" s="27"/>
      <c r="B107" s="27"/>
      <c r="C107" s="27"/>
      <c r="D107" s="27" t="s">
        <v>280</v>
      </c>
    </row>
    <row r="108" spans="1:4" x14ac:dyDescent="0.2">
      <c r="A108" s="27" t="s">
        <v>2580</v>
      </c>
      <c r="B108" s="27" t="s">
        <v>2581</v>
      </c>
      <c r="C108" s="27" t="s">
        <v>914</v>
      </c>
      <c r="D108" s="27" t="s">
        <v>279</v>
      </c>
    </row>
    <row r="109" spans="1:4" x14ac:dyDescent="0.2">
      <c r="A109" s="27" t="s">
        <v>3007</v>
      </c>
      <c r="B109" s="27" t="s">
        <v>75</v>
      </c>
      <c r="C109" s="27" t="s">
        <v>914</v>
      </c>
      <c r="D109" s="27" t="s">
        <v>279</v>
      </c>
    </row>
    <row r="110" spans="1:4" x14ac:dyDescent="0.2">
      <c r="A110" s="27"/>
      <c r="B110" s="27"/>
      <c r="C110" s="27"/>
      <c r="D110" s="27" t="s">
        <v>774</v>
      </c>
    </row>
    <row r="111" spans="1:4" x14ac:dyDescent="0.2">
      <c r="A111" s="27"/>
      <c r="B111" s="27"/>
      <c r="C111" s="27"/>
      <c r="D111" s="27" t="s">
        <v>276</v>
      </c>
    </row>
    <row r="112" spans="1:4" x14ac:dyDescent="0.2">
      <c r="A112" s="27"/>
      <c r="B112" s="27"/>
      <c r="C112" s="27"/>
      <c r="D112" s="27" t="s">
        <v>280</v>
      </c>
    </row>
    <row r="113" spans="1:4" x14ac:dyDescent="0.2">
      <c r="A113" s="27" t="s">
        <v>2516</v>
      </c>
      <c r="B113" s="27" t="s">
        <v>986</v>
      </c>
      <c r="C113" s="27" t="s">
        <v>914</v>
      </c>
      <c r="D113" s="27" t="s">
        <v>279</v>
      </c>
    </row>
    <row r="114" spans="1:4" x14ac:dyDescent="0.2">
      <c r="A114" s="27"/>
      <c r="B114" s="27"/>
      <c r="C114" s="27"/>
      <c r="D114" s="27" t="s">
        <v>774</v>
      </c>
    </row>
    <row r="115" spans="1:4" x14ac:dyDescent="0.2">
      <c r="A115" s="27" t="s">
        <v>3014</v>
      </c>
      <c r="B115" s="27" t="s">
        <v>76</v>
      </c>
      <c r="C115" s="27" t="s">
        <v>914</v>
      </c>
      <c r="D115" s="27" t="s">
        <v>279</v>
      </c>
    </row>
    <row r="116" spans="1:4" x14ac:dyDescent="0.2">
      <c r="A116" s="27"/>
      <c r="B116" s="27"/>
      <c r="C116" s="27"/>
      <c r="D116" s="27" t="s">
        <v>774</v>
      </c>
    </row>
    <row r="117" spans="1:4" x14ac:dyDescent="0.2">
      <c r="A117" s="27"/>
      <c r="B117" s="27"/>
      <c r="C117" s="27"/>
      <c r="D117" s="27" t="s">
        <v>280</v>
      </c>
    </row>
    <row r="118" spans="1:4" x14ac:dyDescent="0.2">
      <c r="A118" s="27" t="s">
        <v>2517</v>
      </c>
      <c r="B118" s="27" t="s">
        <v>1276</v>
      </c>
      <c r="C118" s="27" t="s">
        <v>914</v>
      </c>
      <c r="D118" s="27" t="s">
        <v>279</v>
      </c>
    </row>
    <row r="119" spans="1:4" x14ac:dyDescent="0.2">
      <c r="A119" s="27"/>
      <c r="B119" s="27"/>
      <c r="C119" s="27"/>
      <c r="D119" s="27" t="s">
        <v>774</v>
      </c>
    </row>
    <row r="120" spans="1:4" x14ac:dyDescent="0.2">
      <c r="A120" s="27"/>
      <c r="B120" s="27"/>
      <c r="C120" s="27"/>
      <c r="D120" s="27" t="s">
        <v>276</v>
      </c>
    </row>
    <row r="121" spans="1:4" x14ac:dyDescent="0.2">
      <c r="A121" s="27" t="s">
        <v>3013</v>
      </c>
      <c r="B121" s="27" t="s">
        <v>990</v>
      </c>
      <c r="C121" s="27" t="s">
        <v>914</v>
      </c>
      <c r="D121" s="27" t="s">
        <v>279</v>
      </c>
    </row>
    <row r="122" spans="1:4" x14ac:dyDescent="0.2">
      <c r="A122" s="27"/>
      <c r="B122" s="27"/>
      <c r="C122" s="27"/>
      <c r="D122" s="27" t="s">
        <v>774</v>
      </c>
    </row>
    <row r="123" spans="1:4" x14ac:dyDescent="0.2">
      <c r="A123" s="27" t="s">
        <v>2518</v>
      </c>
      <c r="B123" s="27" t="s">
        <v>999</v>
      </c>
      <c r="C123" s="27" t="s">
        <v>914</v>
      </c>
      <c r="D123" s="27" t="s">
        <v>279</v>
      </c>
    </row>
    <row r="124" spans="1:4" x14ac:dyDescent="0.2">
      <c r="A124" s="27"/>
      <c r="B124" s="27"/>
      <c r="C124" s="27"/>
      <c r="D124" s="27" t="s">
        <v>774</v>
      </c>
    </row>
    <row r="125" spans="1:4" x14ac:dyDescent="0.2">
      <c r="A125" s="27" t="s">
        <v>3004</v>
      </c>
      <c r="B125" s="27" t="s">
        <v>77</v>
      </c>
      <c r="C125" s="27" t="s">
        <v>914</v>
      </c>
      <c r="D125" s="27" t="s">
        <v>279</v>
      </c>
    </row>
    <row r="126" spans="1:4" x14ac:dyDescent="0.2">
      <c r="A126" s="27"/>
      <c r="B126" s="27"/>
      <c r="C126" s="27"/>
      <c r="D126" s="27" t="s">
        <v>774</v>
      </c>
    </row>
    <row r="127" spans="1:4" x14ac:dyDescent="0.2">
      <c r="A127" s="27" t="s">
        <v>3015</v>
      </c>
      <c r="B127" s="27" t="s">
        <v>1000</v>
      </c>
      <c r="C127" s="27" t="s">
        <v>914</v>
      </c>
      <c r="D127" s="27" t="s">
        <v>279</v>
      </c>
    </row>
    <row r="128" spans="1:4" x14ac:dyDescent="0.2">
      <c r="A128" s="27"/>
      <c r="B128" s="27"/>
      <c r="C128" s="27"/>
      <c r="D128" s="27" t="s">
        <v>774</v>
      </c>
    </row>
    <row r="129" spans="1:4" x14ac:dyDescent="0.2">
      <c r="A129" s="27" t="s">
        <v>2519</v>
      </c>
      <c r="B129" s="27" t="s">
        <v>78</v>
      </c>
      <c r="C129" s="27" t="s">
        <v>914</v>
      </c>
      <c r="D129" s="27" t="s">
        <v>279</v>
      </c>
    </row>
    <row r="130" spans="1:4" x14ac:dyDescent="0.2">
      <c r="A130" s="27"/>
      <c r="B130" s="27"/>
      <c r="C130" s="27"/>
      <c r="D130" s="27" t="s">
        <v>774</v>
      </c>
    </row>
    <row r="131" spans="1:4" x14ac:dyDescent="0.2">
      <c r="A131" s="27" t="s">
        <v>3016</v>
      </c>
      <c r="B131" s="27" t="s">
        <v>79</v>
      </c>
      <c r="C131" s="27" t="s">
        <v>914</v>
      </c>
      <c r="D131" s="27" t="s">
        <v>279</v>
      </c>
    </row>
    <row r="132" spans="1:4" x14ac:dyDescent="0.2">
      <c r="A132" s="27"/>
      <c r="B132" s="27"/>
      <c r="C132" s="27"/>
      <c r="D132" s="27" t="s">
        <v>774</v>
      </c>
    </row>
    <row r="133" spans="1:4" x14ac:dyDescent="0.2">
      <c r="A133" s="27" t="s">
        <v>3022</v>
      </c>
      <c r="B133" s="27" t="s">
        <v>994</v>
      </c>
      <c r="C133" s="27" t="s">
        <v>914</v>
      </c>
      <c r="D133" s="27" t="s">
        <v>279</v>
      </c>
    </row>
    <row r="134" spans="1:4" x14ac:dyDescent="0.2">
      <c r="A134" s="27"/>
      <c r="B134" s="27"/>
      <c r="C134" s="27"/>
      <c r="D134" s="27" t="s">
        <v>774</v>
      </c>
    </row>
    <row r="135" spans="1:4" x14ac:dyDescent="0.2">
      <c r="A135" s="27" t="s">
        <v>3005</v>
      </c>
      <c r="B135" s="27" t="s">
        <v>1273</v>
      </c>
      <c r="C135" s="27" t="s">
        <v>914</v>
      </c>
      <c r="D135" s="27" t="s">
        <v>279</v>
      </c>
    </row>
    <row r="136" spans="1:4" x14ac:dyDescent="0.2">
      <c r="A136" s="27"/>
      <c r="B136" s="27"/>
      <c r="C136" s="27"/>
      <c r="D136" s="27" t="s">
        <v>774</v>
      </c>
    </row>
    <row r="137" spans="1:4" x14ac:dyDescent="0.2">
      <c r="A137" s="27"/>
      <c r="B137" s="27"/>
      <c r="C137" s="27"/>
      <c r="D137" s="27" t="s">
        <v>776</v>
      </c>
    </row>
    <row r="138" spans="1:4" x14ac:dyDescent="0.2">
      <c r="A138" s="27"/>
      <c r="B138" s="27"/>
      <c r="C138" s="27"/>
      <c r="D138" s="27" t="s">
        <v>280</v>
      </c>
    </row>
    <row r="139" spans="1:4" x14ac:dyDescent="0.2">
      <c r="A139" s="27" t="s">
        <v>2520</v>
      </c>
      <c r="B139" s="27" t="s">
        <v>1008</v>
      </c>
      <c r="C139" s="27" t="s">
        <v>914</v>
      </c>
      <c r="D139" s="27" t="s">
        <v>279</v>
      </c>
    </row>
    <row r="140" spans="1:4" x14ac:dyDescent="0.2">
      <c r="A140" s="27" t="s">
        <v>2521</v>
      </c>
      <c r="B140" s="27" t="s">
        <v>324</v>
      </c>
      <c r="C140" s="27" t="s">
        <v>914</v>
      </c>
      <c r="D140" s="27" t="s">
        <v>279</v>
      </c>
    </row>
    <row r="141" spans="1:4" x14ac:dyDescent="0.2">
      <c r="A141" s="27"/>
      <c r="B141" s="27"/>
      <c r="C141" s="27"/>
      <c r="D141" s="27" t="s">
        <v>774</v>
      </c>
    </row>
    <row r="142" spans="1:4" x14ac:dyDescent="0.2">
      <c r="A142" s="27" t="s">
        <v>3003</v>
      </c>
      <c r="B142" s="27" t="s">
        <v>2542</v>
      </c>
      <c r="C142" s="27" t="s">
        <v>914</v>
      </c>
      <c r="D142" s="27" t="s">
        <v>279</v>
      </c>
    </row>
    <row r="143" spans="1:4" x14ac:dyDescent="0.2">
      <c r="A143" s="27" t="s">
        <v>2522</v>
      </c>
      <c r="B143" s="27" t="s">
        <v>1618</v>
      </c>
      <c r="C143" s="27" t="s">
        <v>914</v>
      </c>
      <c r="D143" s="27" t="s">
        <v>279</v>
      </c>
    </row>
    <row r="144" spans="1:4" x14ac:dyDescent="0.2">
      <c r="A144" s="27" t="s">
        <v>3006</v>
      </c>
      <c r="B144" s="27" t="s">
        <v>325</v>
      </c>
      <c r="C144" s="27" t="s">
        <v>914</v>
      </c>
      <c r="D144" s="27" t="s">
        <v>279</v>
      </c>
    </row>
    <row r="145" spans="1:4" x14ac:dyDescent="0.2">
      <c r="A145" s="27"/>
      <c r="B145" s="27"/>
      <c r="C145" s="27"/>
      <c r="D145" s="27" t="s">
        <v>774</v>
      </c>
    </row>
    <row r="146" spans="1:4" x14ac:dyDescent="0.2">
      <c r="A146" s="27"/>
      <c r="B146" s="27"/>
      <c r="C146" s="27"/>
      <c r="D146" s="27" t="s">
        <v>776</v>
      </c>
    </row>
    <row r="147" spans="1:4" x14ac:dyDescent="0.2">
      <c r="A147" s="27" t="s">
        <v>3020</v>
      </c>
      <c r="B147" s="27" t="s">
        <v>215</v>
      </c>
      <c r="C147" s="27" t="s">
        <v>914</v>
      </c>
      <c r="D147" s="27" t="s">
        <v>279</v>
      </c>
    </row>
    <row r="148" spans="1:4" x14ac:dyDescent="0.2">
      <c r="A148" s="27"/>
      <c r="B148" s="27"/>
      <c r="C148" s="27"/>
      <c r="D148" s="27" t="s">
        <v>774</v>
      </c>
    </row>
    <row r="149" spans="1:4" x14ac:dyDescent="0.2">
      <c r="A149" s="27" t="s">
        <v>2523</v>
      </c>
      <c r="B149" s="27" t="s">
        <v>80</v>
      </c>
      <c r="C149" s="27" t="s">
        <v>914</v>
      </c>
      <c r="D149" s="27" t="s">
        <v>279</v>
      </c>
    </row>
    <row r="150" spans="1:4" x14ac:dyDescent="0.2">
      <c r="A150" s="27"/>
      <c r="B150" s="27"/>
      <c r="C150" s="27"/>
      <c r="D150" s="27" t="s">
        <v>774</v>
      </c>
    </row>
    <row r="151" spans="1:4" x14ac:dyDescent="0.2">
      <c r="A151" s="27" t="s">
        <v>2524</v>
      </c>
      <c r="B151" s="27" t="s">
        <v>987</v>
      </c>
      <c r="C151" s="27" t="s">
        <v>914</v>
      </c>
      <c r="D151" s="27" t="s">
        <v>774</v>
      </c>
    </row>
    <row r="152" spans="1:4" x14ac:dyDescent="0.2">
      <c r="A152" s="27"/>
      <c r="B152" s="27"/>
      <c r="C152" s="27"/>
      <c r="D152" s="27" t="s">
        <v>275</v>
      </c>
    </row>
    <row r="153" spans="1:4" x14ac:dyDescent="0.2">
      <c r="A153" s="27" t="s">
        <v>2527</v>
      </c>
      <c r="B153" s="27" t="s">
        <v>995</v>
      </c>
      <c r="C153" s="27" t="s">
        <v>914</v>
      </c>
      <c r="D153" s="27" t="s">
        <v>774</v>
      </c>
    </row>
    <row r="154" spans="1:4" x14ac:dyDescent="0.2">
      <c r="A154" s="27"/>
      <c r="B154" s="27"/>
      <c r="C154" s="27"/>
      <c r="D154" s="27" t="s">
        <v>275</v>
      </c>
    </row>
    <row r="155" spans="1:4" x14ac:dyDescent="0.2">
      <c r="A155" s="27" t="s">
        <v>2578</v>
      </c>
      <c r="B155" s="27" t="s">
        <v>2579</v>
      </c>
      <c r="C155" s="27" t="s">
        <v>914</v>
      </c>
      <c r="D155" s="27" t="s">
        <v>279</v>
      </c>
    </row>
    <row r="156" spans="1:4" x14ac:dyDescent="0.2">
      <c r="A156" s="27" t="s">
        <v>2576</v>
      </c>
      <c r="B156" s="27" t="s">
        <v>2577</v>
      </c>
      <c r="C156" s="27" t="s">
        <v>914</v>
      </c>
      <c r="D156" s="27" t="s">
        <v>279</v>
      </c>
    </row>
    <row r="157" spans="1:4" x14ac:dyDescent="0.2">
      <c r="A157" s="27" t="s">
        <v>2528</v>
      </c>
      <c r="B157" s="27" t="s">
        <v>991</v>
      </c>
      <c r="C157" s="27" t="s">
        <v>914</v>
      </c>
      <c r="D157" s="27" t="s">
        <v>279</v>
      </c>
    </row>
    <row r="158" spans="1:4" x14ac:dyDescent="0.2">
      <c r="A158" s="27"/>
      <c r="B158" s="27"/>
      <c r="C158" s="27"/>
      <c r="D158" s="27" t="s">
        <v>774</v>
      </c>
    </row>
    <row r="159" spans="1:4" x14ac:dyDescent="0.2">
      <c r="A159" s="27" t="s">
        <v>2125</v>
      </c>
      <c r="B159" s="27" t="s">
        <v>573</v>
      </c>
      <c r="C159" s="27" t="s">
        <v>2126</v>
      </c>
      <c r="D159" s="27" t="s">
        <v>774</v>
      </c>
    </row>
    <row r="160" spans="1:4" x14ac:dyDescent="0.2">
      <c r="A160" s="27" t="s">
        <v>2127</v>
      </c>
      <c r="B160" s="27" t="s">
        <v>923</v>
      </c>
      <c r="C160" s="27" t="s">
        <v>2126</v>
      </c>
      <c r="D160" s="27" t="s">
        <v>774</v>
      </c>
    </row>
    <row r="161" spans="1:4" x14ac:dyDescent="0.2">
      <c r="A161" s="27" t="s">
        <v>2128</v>
      </c>
      <c r="B161" s="27" t="s">
        <v>924</v>
      </c>
      <c r="C161" s="27" t="s">
        <v>2126</v>
      </c>
      <c r="D161" s="27" t="s">
        <v>774</v>
      </c>
    </row>
    <row r="162" spans="1:4" x14ac:dyDescent="0.2">
      <c r="A162" s="27" t="s">
        <v>2129</v>
      </c>
      <c r="B162" s="27" t="s">
        <v>922</v>
      </c>
      <c r="C162" s="27" t="s">
        <v>2126</v>
      </c>
      <c r="D162" s="27" t="s">
        <v>774</v>
      </c>
    </row>
    <row r="163" spans="1:4" x14ac:dyDescent="0.2">
      <c r="A163" s="27" t="s">
        <v>2130</v>
      </c>
      <c r="B163" s="27" t="s">
        <v>286</v>
      </c>
      <c r="C163" s="27" t="s">
        <v>2126</v>
      </c>
      <c r="D163" s="27" t="s">
        <v>774</v>
      </c>
    </row>
    <row r="164" spans="1:4" x14ac:dyDescent="0.2">
      <c r="A164" s="27" t="s">
        <v>2131</v>
      </c>
      <c r="B164" s="27" t="s">
        <v>287</v>
      </c>
      <c r="C164" s="27" t="s">
        <v>2126</v>
      </c>
      <c r="D164" s="27" t="s">
        <v>774</v>
      </c>
    </row>
    <row r="165" spans="1:4" x14ac:dyDescent="0.2">
      <c r="A165" s="27" t="s">
        <v>2132</v>
      </c>
      <c r="B165" s="27" t="s">
        <v>281</v>
      </c>
      <c r="C165" s="27" t="s">
        <v>2126</v>
      </c>
      <c r="D165" s="27" t="s">
        <v>774</v>
      </c>
    </row>
    <row r="166" spans="1:4" x14ac:dyDescent="0.2">
      <c r="A166" s="27" t="s">
        <v>2133</v>
      </c>
      <c r="B166" s="27" t="s">
        <v>272</v>
      </c>
      <c r="C166" s="27" t="s">
        <v>2126</v>
      </c>
      <c r="D166" s="27" t="s">
        <v>774</v>
      </c>
    </row>
    <row r="167" spans="1:4" x14ac:dyDescent="0.2">
      <c r="A167" s="27" t="s">
        <v>2134</v>
      </c>
      <c r="B167" s="27" t="s">
        <v>24</v>
      </c>
      <c r="C167" s="27" t="s">
        <v>2126</v>
      </c>
      <c r="D167" s="27" t="s">
        <v>774</v>
      </c>
    </row>
    <row r="168" spans="1:4" x14ac:dyDescent="0.2">
      <c r="A168" s="27" t="s">
        <v>2135</v>
      </c>
      <c r="B168" s="27" t="s">
        <v>491</v>
      </c>
      <c r="C168" s="27" t="s">
        <v>2126</v>
      </c>
      <c r="D168" s="27" t="s">
        <v>774</v>
      </c>
    </row>
    <row r="169" spans="1:4" x14ac:dyDescent="0.2">
      <c r="A169" s="27" t="s">
        <v>2136</v>
      </c>
      <c r="B169" s="27" t="s">
        <v>492</v>
      </c>
      <c r="C169" s="27" t="s">
        <v>2126</v>
      </c>
      <c r="D169" s="27" t="s">
        <v>774</v>
      </c>
    </row>
    <row r="170" spans="1:4" x14ac:dyDescent="0.2">
      <c r="A170" s="27" t="s">
        <v>2137</v>
      </c>
      <c r="B170" s="27" t="s">
        <v>440</v>
      </c>
      <c r="C170" s="27" t="s">
        <v>2126</v>
      </c>
      <c r="D170" s="27" t="s">
        <v>774</v>
      </c>
    </row>
    <row r="171" spans="1:4" x14ac:dyDescent="0.2">
      <c r="A171" s="27"/>
      <c r="B171" s="27"/>
      <c r="C171" s="27"/>
      <c r="D171" s="27" t="s">
        <v>775</v>
      </c>
    </row>
    <row r="172" spans="1:4" x14ac:dyDescent="0.2">
      <c r="A172" s="27" t="s">
        <v>2351</v>
      </c>
      <c r="B172" s="27" t="s">
        <v>865</v>
      </c>
      <c r="C172" s="27" t="s">
        <v>2126</v>
      </c>
      <c r="D172" s="27" t="s">
        <v>774</v>
      </c>
    </row>
    <row r="173" spans="1:4" x14ac:dyDescent="0.2">
      <c r="A173" s="27" t="s">
        <v>2138</v>
      </c>
      <c r="B173" s="27" t="s">
        <v>488</v>
      </c>
      <c r="C173" s="27" t="s">
        <v>2126</v>
      </c>
      <c r="D173" s="27" t="s">
        <v>774</v>
      </c>
    </row>
    <row r="174" spans="1:4" x14ac:dyDescent="0.2">
      <c r="A174" s="27" t="s">
        <v>2139</v>
      </c>
      <c r="B174" s="27" t="s">
        <v>572</v>
      </c>
      <c r="C174" s="27" t="s">
        <v>2126</v>
      </c>
      <c r="D174" s="27" t="s">
        <v>774</v>
      </c>
    </row>
    <row r="175" spans="1:4" x14ac:dyDescent="0.2">
      <c r="A175" s="27" t="s">
        <v>2140</v>
      </c>
      <c r="B175" s="27" t="s">
        <v>571</v>
      </c>
      <c r="C175" s="27" t="s">
        <v>2126</v>
      </c>
      <c r="D175" s="27" t="s">
        <v>774</v>
      </c>
    </row>
    <row r="176" spans="1:4" x14ac:dyDescent="0.2">
      <c r="A176" s="27" t="s">
        <v>2141</v>
      </c>
      <c r="B176" s="27" t="s">
        <v>441</v>
      </c>
      <c r="C176" s="27" t="s">
        <v>2126</v>
      </c>
      <c r="D176" s="27" t="s">
        <v>774</v>
      </c>
    </row>
    <row r="177" spans="1:4" x14ac:dyDescent="0.2">
      <c r="A177" s="27" t="s">
        <v>2142</v>
      </c>
      <c r="B177" s="27" t="s">
        <v>442</v>
      </c>
      <c r="C177" s="27" t="s">
        <v>2126</v>
      </c>
      <c r="D177" s="27" t="s">
        <v>774</v>
      </c>
    </row>
    <row r="178" spans="1:4" x14ac:dyDescent="0.2">
      <c r="A178" s="27" t="s">
        <v>2143</v>
      </c>
      <c r="B178" s="27" t="s">
        <v>1151</v>
      </c>
      <c r="C178" s="27" t="s">
        <v>2126</v>
      </c>
      <c r="D178" s="27" t="s">
        <v>774</v>
      </c>
    </row>
    <row r="179" spans="1:4" x14ac:dyDescent="0.2">
      <c r="A179" s="27" t="s">
        <v>2144</v>
      </c>
      <c r="B179" s="27" t="s">
        <v>640</v>
      </c>
      <c r="C179" s="27" t="s">
        <v>2126</v>
      </c>
      <c r="D179" s="27" t="s">
        <v>774</v>
      </c>
    </row>
    <row r="180" spans="1:4" x14ac:dyDescent="0.2">
      <c r="A180" s="27" t="s">
        <v>2145</v>
      </c>
      <c r="B180" s="27" t="s">
        <v>642</v>
      </c>
      <c r="C180" s="27" t="s">
        <v>2126</v>
      </c>
      <c r="D180" s="27" t="s">
        <v>774</v>
      </c>
    </row>
    <row r="181" spans="1:4" x14ac:dyDescent="0.2">
      <c r="A181" s="27" t="s">
        <v>2146</v>
      </c>
      <c r="B181" s="27" t="s">
        <v>644</v>
      </c>
      <c r="C181" s="27" t="s">
        <v>2126</v>
      </c>
      <c r="D181" s="27" t="s">
        <v>774</v>
      </c>
    </row>
    <row r="182" spans="1:4" x14ac:dyDescent="0.2">
      <c r="A182" s="27" t="s">
        <v>2147</v>
      </c>
      <c r="B182" s="27" t="s">
        <v>2078</v>
      </c>
      <c r="C182" s="27" t="s">
        <v>2126</v>
      </c>
      <c r="D182" s="27" t="s">
        <v>774</v>
      </c>
    </row>
    <row r="183" spans="1:4" x14ac:dyDescent="0.2">
      <c r="A183" s="27" t="s">
        <v>2148</v>
      </c>
      <c r="B183" s="27" t="s">
        <v>641</v>
      </c>
      <c r="C183" s="27" t="s">
        <v>2126</v>
      </c>
      <c r="D183" s="27" t="s">
        <v>774</v>
      </c>
    </row>
    <row r="184" spans="1:4" x14ac:dyDescent="0.2">
      <c r="A184" s="27"/>
      <c r="B184" s="27"/>
      <c r="C184" s="27"/>
      <c r="D184" s="27" t="s">
        <v>280</v>
      </c>
    </row>
    <row r="185" spans="1:4" x14ac:dyDescent="0.2">
      <c r="A185" s="27" t="s">
        <v>2149</v>
      </c>
      <c r="B185" s="27" t="s">
        <v>643</v>
      </c>
      <c r="C185" s="27" t="s">
        <v>2126</v>
      </c>
      <c r="D185" s="27" t="s">
        <v>774</v>
      </c>
    </row>
    <row r="186" spans="1:4" x14ac:dyDescent="0.2">
      <c r="A186" s="27"/>
      <c r="B186" s="27"/>
      <c r="C186" s="27"/>
      <c r="D186" s="27" t="s">
        <v>280</v>
      </c>
    </row>
    <row r="187" spans="1:4" x14ac:dyDescent="0.2">
      <c r="A187" s="27" t="s">
        <v>2150</v>
      </c>
      <c r="B187" s="27" t="s">
        <v>989</v>
      </c>
      <c r="C187" s="27" t="s">
        <v>2126</v>
      </c>
      <c r="D187" s="27" t="s">
        <v>774</v>
      </c>
    </row>
    <row r="188" spans="1:4" x14ac:dyDescent="0.2">
      <c r="A188" s="27" t="s">
        <v>2151</v>
      </c>
      <c r="B188" s="27" t="s">
        <v>988</v>
      </c>
      <c r="C188" s="27" t="s">
        <v>2126</v>
      </c>
      <c r="D188" s="27" t="s">
        <v>774</v>
      </c>
    </row>
    <row r="189" spans="1:4" x14ac:dyDescent="0.2">
      <c r="A189" s="27" t="s">
        <v>2152</v>
      </c>
      <c r="B189" s="27" t="s">
        <v>1002</v>
      </c>
      <c r="C189" s="27" t="s">
        <v>2126</v>
      </c>
      <c r="D189" s="27" t="s">
        <v>774</v>
      </c>
    </row>
    <row r="190" spans="1:4" x14ac:dyDescent="0.2">
      <c r="A190" s="27" t="s">
        <v>2153</v>
      </c>
      <c r="B190" s="27" t="s">
        <v>639</v>
      </c>
      <c r="C190" s="27" t="s">
        <v>2126</v>
      </c>
      <c r="D190" s="27" t="s">
        <v>774</v>
      </c>
    </row>
    <row r="191" spans="1:4" x14ac:dyDescent="0.2">
      <c r="A191" s="27" t="s">
        <v>2154</v>
      </c>
      <c r="B191" s="27" t="s">
        <v>406</v>
      </c>
      <c r="C191" s="27" t="s">
        <v>2126</v>
      </c>
      <c r="D191" s="27" t="s">
        <v>774</v>
      </c>
    </row>
    <row r="192" spans="1:4" x14ac:dyDescent="0.2">
      <c r="A192" s="27" t="s">
        <v>2155</v>
      </c>
      <c r="B192" s="27" t="s">
        <v>402</v>
      </c>
      <c r="C192" s="27" t="s">
        <v>2126</v>
      </c>
      <c r="D192" s="27" t="s">
        <v>774</v>
      </c>
    </row>
    <row r="193" spans="1:4" x14ac:dyDescent="0.2">
      <c r="A193" s="27" t="s">
        <v>2156</v>
      </c>
      <c r="B193" s="27" t="s">
        <v>407</v>
      </c>
      <c r="C193" s="27" t="s">
        <v>2126</v>
      </c>
      <c r="D193" s="27" t="s">
        <v>774</v>
      </c>
    </row>
    <row r="194" spans="1:4" x14ac:dyDescent="0.2">
      <c r="A194" s="27" t="s">
        <v>2157</v>
      </c>
      <c r="B194" s="27" t="s">
        <v>408</v>
      </c>
      <c r="C194" s="27" t="s">
        <v>2126</v>
      </c>
      <c r="D194" s="27" t="s">
        <v>774</v>
      </c>
    </row>
    <row r="195" spans="1:4" x14ac:dyDescent="0.2">
      <c r="A195" s="27" t="s">
        <v>2158</v>
      </c>
      <c r="B195" s="27" t="s">
        <v>403</v>
      </c>
      <c r="C195" s="27" t="s">
        <v>2126</v>
      </c>
      <c r="D195" s="27" t="s">
        <v>774</v>
      </c>
    </row>
    <row r="196" spans="1:4" x14ac:dyDescent="0.2">
      <c r="A196" s="27" t="s">
        <v>2159</v>
      </c>
      <c r="B196" s="27" t="s">
        <v>233</v>
      </c>
      <c r="C196" s="27" t="s">
        <v>2126</v>
      </c>
      <c r="D196" s="27" t="s">
        <v>774</v>
      </c>
    </row>
    <row r="197" spans="1:4" x14ac:dyDescent="0.2">
      <c r="A197" s="27" t="s">
        <v>2160</v>
      </c>
      <c r="B197" s="27" t="s">
        <v>404</v>
      </c>
      <c r="C197" s="27" t="s">
        <v>2126</v>
      </c>
      <c r="D197" s="27" t="s">
        <v>774</v>
      </c>
    </row>
    <row r="198" spans="1:4" x14ac:dyDescent="0.2">
      <c r="A198" s="27" t="s">
        <v>2161</v>
      </c>
      <c r="B198" s="27" t="s">
        <v>405</v>
      </c>
      <c r="C198" s="27" t="s">
        <v>2126</v>
      </c>
      <c r="D198" s="27" t="s">
        <v>774</v>
      </c>
    </row>
    <row r="199" spans="1:4" x14ac:dyDescent="0.2">
      <c r="A199" s="27" t="s">
        <v>2162</v>
      </c>
      <c r="B199" s="27" t="s">
        <v>401</v>
      </c>
      <c r="C199" s="27" t="s">
        <v>2126</v>
      </c>
      <c r="D199" s="27" t="s">
        <v>774</v>
      </c>
    </row>
    <row r="200" spans="1:4" x14ac:dyDescent="0.2">
      <c r="A200" s="27" t="s">
        <v>2163</v>
      </c>
      <c r="B200" s="27" t="s">
        <v>411</v>
      </c>
      <c r="C200" s="27" t="s">
        <v>2126</v>
      </c>
      <c r="D200" s="27" t="s">
        <v>774</v>
      </c>
    </row>
    <row r="201" spans="1:4" x14ac:dyDescent="0.2">
      <c r="A201" s="27" t="s">
        <v>2164</v>
      </c>
      <c r="B201" s="27" t="s">
        <v>409</v>
      </c>
      <c r="C201" s="27" t="s">
        <v>2126</v>
      </c>
      <c r="D201" s="27" t="s">
        <v>774</v>
      </c>
    </row>
    <row r="202" spans="1:4" x14ac:dyDescent="0.2">
      <c r="A202" s="27" t="s">
        <v>2165</v>
      </c>
      <c r="B202" s="27" t="s">
        <v>231</v>
      </c>
      <c r="C202" s="27" t="s">
        <v>2126</v>
      </c>
      <c r="D202" s="27" t="s">
        <v>774</v>
      </c>
    </row>
    <row r="203" spans="1:4" x14ac:dyDescent="0.2">
      <c r="A203" s="27" t="s">
        <v>2166</v>
      </c>
      <c r="B203" s="27" t="s">
        <v>410</v>
      </c>
      <c r="C203" s="27" t="s">
        <v>2126</v>
      </c>
      <c r="D203" s="27" t="s">
        <v>774</v>
      </c>
    </row>
    <row r="204" spans="1:4" x14ac:dyDescent="0.2">
      <c r="A204" s="27" t="s">
        <v>2167</v>
      </c>
      <c r="B204" s="27" t="s">
        <v>232</v>
      </c>
      <c r="C204" s="27" t="s">
        <v>2126</v>
      </c>
      <c r="D204" s="27" t="s">
        <v>774</v>
      </c>
    </row>
    <row r="205" spans="1:4" x14ac:dyDescent="0.2">
      <c r="A205" s="27" t="s">
        <v>2469</v>
      </c>
      <c r="B205" s="27" t="s">
        <v>2470</v>
      </c>
      <c r="C205" s="27" t="s">
        <v>2126</v>
      </c>
      <c r="D205" s="27" t="s">
        <v>774</v>
      </c>
    </row>
    <row r="206" spans="1:4" x14ac:dyDescent="0.2">
      <c r="A206" s="27" t="s">
        <v>2168</v>
      </c>
      <c r="B206" s="27" t="s">
        <v>555</v>
      </c>
      <c r="C206" s="27" t="s">
        <v>2126</v>
      </c>
      <c r="D206" s="27" t="s">
        <v>774</v>
      </c>
    </row>
    <row r="207" spans="1:4" x14ac:dyDescent="0.2">
      <c r="A207" s="27"/>
      <c r="B207" s="27"/>
      <c r="C207" s="27"/>
      <c r="D207" s="27" t="s">
        <v>280</v>
      </c>
    </row>
    <row r="208" spans="1:4" x14ac:dyDescent="0.2">
      <c r="A208" s="27" t="s">
        <v>2169</v>
      </c>
      <c r="B208" s="27" t="s">
        <v>1440</v>
      </c>
      <c r="C208" s="27" t="s">
        <v>2126</v>
      </c>
      <c r="D208" s="27" t="s">
        <v>774</v>
      </c>
    </row>
    <row r="209" spans="1:4" x14ac:dyDescent="0.2">
      <c r="A209" s="27"/>
      <c r="B209" s="27"/>
      <c r="C209" s="27"/>
      <c r="D209" s="27" t="s">
        <v>280</v>
      </c>
    </row>
    <row r="210" spans="1:4" x14ac:dyDescent="0.2">
      <c r="A210" s="27" t="s">
        <v>2170</v>
      </c>
      <c r="B210" s="27" t="s">
        <v>1153</v>
      </c>
      <c r="C210" s="27" t="s">
        <v>2126</v>
      </c>
      <c r="D210" s="27" t="s">
        <v>774</v>
      </c>
    </row>
    <row r="211" spans="1:4" x14ac:dyDescent="0.2">
      <c r="A211" s="27"/>
      <c r="B211" s="27"/>
      <c r="C211" s="27"/>
      <c r="D211" s="27" t="s">
        <v>280</v>
      </c>
    </row>
    <row r="212" spans="1:4" x14ac:dyDescent="0.2">
      <c r="A212" s="27" t="s">
        <v>2171</v>
      </c>
      <c r="B212" s="27" t="s">
        <v>551</v>
      </c>
      <c r="C212" s="27" t="s">
        <v>2126</v>
      </c>
      <c r="D212" s="27" t="s">
        <v>774</v>
      </c>
    </row>
    <row r="213" spans="1:4" x14ac:dyDescent="0.2">
      <c r="A213" s="27" t="s">
        <v>2172</v>
      </c>
      <c r="B213" s="27" t="s">
        <v>566</v>
      </c>
      <c r="C213" s="27" t="s">
        <v>2126</v>
      </c>
      <c r="D213" s="27" t="s">
        <v>774</v>
      </c>
    </row>
    <row r="214" spans="1:4" x14ac:dyDescent="0.2">
      <c r="A214" s="27" t="s">
        <v>2173</v>
      </c>
      <c r="B214" s="27" t="s">
        <v>567</v>
      </c>
      <c r="C214" s="27" t="s">
        <v>2126</v>
      </c>
      <c r="D214" s="27" t="s">
        <v>774</v>
      </c>
    </row>
    <row r="215" spans="1:4" x14ac:dyDescent="0.2">
      <c r="A215" s="27" t="s">
        <v>2174</v>
      </c>
      <c r="B215" s="27" t="s">
        <v>568</v>
      </c>
      <c r="C215" s="27" t="s">
        <v>2126</v>
      </c>
      <c r="D215" s="27" t="s">
        <v>774</v>
      </c>
    </row>
    <row r="216" spans="1:4" x14ac:dyDescent="0.2">
      <c r="A216" s="27" t="s">
        <v>2175</v>
      </c>
      <c r="B216" s="27" t="s">
        <v>550</v>
      </c>
      <c r="C216" s="27" t="s">
        <v>2126</v>
      </c>
      <c r="D216" s="27" t="s">
        <v>774</v>
      </c>
    </row>
    <row r="217" spans="1:4" x14ac:dyDescent="0.2">
      <c r="A217" s="27" t="s">
        <v>2741</v>
      </c>
      <c r="B217" s="27" t="s">
        <v>2739</v>
      </c>
      <c r="C217" s="27" t="s">
        <v>2126</v>
      </c>
      <c r="D217" s="27" t="s">
        <v>774</v>
      </c>
    </row>
    <row r="218" spans="1:4" x14ac:dyDescent="0.2">
      <c r="A218" s="27" t="s">
        <v>2176</v>
      </c>
      <c r="B218" s="27" t="s">
        <v>556</v>
      </c>
      <c r="C218" s="27" t="s">
        <v>2126</v>
      </c>
      <c r="D218" s="27" t="s">
        <v>774</v>
      </c>
    </row>
    <row r="219" spans="1:4" x14ac:dyDescent="0.2">
      <c r="A219" s="27" t="s">
        <v>2177</v>
      </c>
      <c r="B219" s="27" t="s">
        <v>552</v>
      </c>
      <c r="C219" s="27" t="s">
        <v>2126</v>
      </c>
      <c r="D219" s="27" t="s">
        <v>774</v>
      </c>
    </row>
    <row r="220" spans="1:4" x14ac:dyDescent="0.2">
      <c r="A220" s="27" t="s">
        <v>2178</v>
      </c>
      <c r="B220" s="27" t="s">
        <v>554</v>
      </c>
      <c r="C220" s="27" t="s">
        <v>2126</v>
      </c>
      <c r="D220" s="27" t="s">
        <v>774</v>
      </c>
    </row>
    <row r="221" spans="1:4" x14ac:dyDescent="0.2">
      <c r="A221" s="27"/>
      <c r="B221" s="27"/>
      <c r="C221" s="27"/>
      <c r="D221" s="27" t="s">
        <v>280</v>
      </c>
    </row>
    <row r="222" spans="1:4" x14ac:dyDescent="0.2">
      <c r="A222" s="27" t="s">
        <v>2179</v>
      </c>
      <c r="B222" s="27" t="s">
        <v>553</v>
      </c>
      <c r="C222" s="27" t="s">
        <v>2126</v>
      </c>
      <c r="D222" s="27" t="s">
        <v>774</v>
      </c>
    </row>
    <row r="223" spans="1:4" x14ac:dyDescent="0.2">
      <c r="A223" s="27" t="s">
        <v>2180</v>
      </c>
      <c r="B223" s="27" t="s">
        <v>557</v>
      </c>
      <c r="C223" s="27" t="s">
        <v>2126</v>
      </c>
      <c r="D223" s="27" t="s">
        <v>774</v>
      </c>
    </row>
    <row r="224" spans="1:4" x14ac:dyDescent="0.2">
      <c r="A224" s="27"/>
      <c r="B224" s="27"/>
      <c r="C224" s="27"/>
      <c r="D224" s="27" t="s">
        <v>280</v>
      </c>
    </row>
    <row r="225" spans="1:4" x14ac:dyDescent="0.2">
      <c r="A225" s="27" t="s">
        <v>2181</v>
      </c>
      <c r="B225" s="27" t="s">
        <v>558</v>
      </c>
      <c r="C225" s="27" t="s">
        <v>2126</v>
      </c>
      <c r="D225" s="27" t="s">
        <v>774</v>
      </c>
    </row>
    <row r="226" spans="1:4" x14ac:dyDescent="0.2">
      <c r="A226" s="27"/>
      <c r="B226" s="27"/>
      <c r="C226" s="27"/>
      <c r="D226" s="27" t="s">
        <v>280</v>
      </c>
    </row>
    <row r="227" spans="1:4" x14ac:dyDescent="0.2">
      <c r="A227" s="27" t="s">
        <v>2182</v>
      </c>
      <c r="B227" s="27" t="s">
        <v>563</v>
      </c>
      <c r="C227" s="27" t="s">
        <v>2126</v>
      </c>
      <c r="D227" s="27" t="s">
        <v>774</v>
      </c>
    </row>
    <row r="228" spans="1:4" x14ac:dyDescent="0.2">
      <c r="A228" s="27" t="s">
        <v>2183</v>
      </c>
      <c r="B228" s="27" t="s">
        <v>564</v>
      </c>
      <c r="C228" s="27" t="s">
        <v>2126</v>
      </c>
      <c r="D228" s="27" t="s">
        <v>774</v>
      </c>
    </row>
    <row r="229" spans="1:4" x14ac:dyDescent="0.2">
      <c r="A229" s="27" t="s">
        <v>2184</v>
      </c>
      <c r="B229" s="27" t="s">
        <v>565</v>
      </c>
      <c r="C229" s="27" t="s">
        <v>2126</v>
      </c>
      <c r="D229" s="27" t="s">
        <v>774</v>
      </c>
    </row>
    <row r="230" spans="1:4" x14ac:dyDescent="0.2">
      <c r="A230" s="27" t="s">
        <v>2185</v>
      </c>
      <c r="B230" s="27" t="s">
        <v>559</v>
      </c>
      <c r="C230" s="27" t="s">
        <v>2126</v>
      </c>
      <c r="D230" s="27" t="s">
        <v>774</v>
      </c>
    </row>
    <row r="231" spans="1:4" x14ac:dyDescent="0.2">
      <c r="A231" s="27" t="s">
        <v>2186</v>
      </c>
      <c r="B231" s="27" t="s">
        <v>549</v>
      </c>
      <c r="C231" s="27" t="s">
        <v>2126</v>
      </c>
      <c r="D231" s="27" t="s">
        <v>774</v>
      </c>
    </row>
    <row r="232" spans="1:4" x14ac:dyDescent="0.2">
      <c r="A232" s="27" t="s">
        <v>2187</v>
      </c>
      <c r="B232" s="27" t="s">
        <v>2079</v>
      </c>
      <c r="C232" s="27" t="s">
        <v>2126</v>
      </c>
      <c r="D232" s="27" t="s">
        <v>774</v>
      </c>
    </row>
    <row r="233" spans="1:4" x14ac:dyDescent="0.2">
      <c r="A233" s="27" t="s">
        <v>2339</v>
      </c>
      <c r="B233" s="27" t="s">
        <v>489</v>
      </c>
      <c r="C233" s="27" t="s">
        <v>2126</v>
      </c>
      <c r="D233" s="27" t="s">
        <v>774</v>
      </c>
    </row>
    <row r="234" spans="1:4" x14ac:dyDescent="0.2">
      <c r="A234" s="27" t="s">
        <v>2188</v>
      </c>
      <c r="B234" s="27" t="s">
        <v>490</v>
      </c>
      <c r="C234" s="27" t="s">
        <v>2126</v>
      </c>
      <c r="D234" s="27" t="s">
        <v>774</v>
      </c>
    </row>
    <row r="235" spans="1:4" x14ac:dyDescent="0.2">
      <c r="A235" s="27" t="s">
        <v>2189</v>
      </c>
      <c r="B235" s="27" t="s">
        <v>925</v>
      </c>
      <c r="C235" s="27" t="s">
        <v>2126</v>
      </c>
      <c r="D235" s="27" t="s">
        <v>774</v>
      </c>
    </row>
    <row r="236" spans="1:4" x14ac:dyDescent="0.2">
      <c r="A236" s="27"/>
      <c r="B236" s="27"/>
      <c r="C236" s="27"/>
      <c r="D236" s="27" t="s">
        <v>775</v>
      </c>
    </row>
    <row r="237" spans="1:4" x14ac:dyDescent="0.2">
      <c r="A237" s="27" t="s">
        <v>2190</v>
      </c>
      <c r="B237" s="27" t="s">
        <v>151</v>
      </c>
      <c r="C237" s="27" t="s">
        <v>2126</v>
      </c>
      <c r="D237" s="27" t="s">
        <v>774</v>
      </c>
    </row>
    <row r="238" spans="1:4" x14ac:dyDescent="0.2">
      <c r="A238" s="27" t="s">
        <v>2191</v>
      </c>
      <c r="B238" s="27" t="s">
        <v>150</v>
      </c>
      <c r="C238" s="27" t="s">
        <v>2126</v>
      </c>
      <c r="D238" s="27" t="s">
        <v>774</v>
      </c>
    </row>
    <row r="239" spans="1:4" x14ac:dyDescent="0.2">
      <c r="A239" s="27" t="s">
        <v>2742</v>
      </c>
      <c r="B239" s="27" t="s">
        <v>2740</v>
      </c>
      <c r="C239" s="27" t="s">
        <v>2126</v>
      </c>
      <c r="D239" s="27" t="s">
        <v>774</v>
      </c>
    </row>
    <row r="240" spans="1:4" x14ac:dyDescent="0.2">
      <c r="A240" s="27" t="s">
        <v>2192</v>
      </c>
      <c r="B240" s="27" t="s">
        <v>926</v>
      </c>
      <c r="C240" s="27" t="s">
        <v>2126</v>
      </c>
      <c r="D240" s="27" t="s">
        <v>774</v>
      </c>
    </row>
    <row r="241" spans="1:4" x14ac:dyDescent="0.2">
      <c r="A241" s="27" t="s">
        <v>2193</v>
      </c>
      <c r="B241" s="27" t="s">
        <v>1718</v>
      </c>
      <c r="C241" s="27" t="s">
        <v>2126</v>
      </c>
      <c r="D241" s="27" t="s">
        <v>774</v>
      </c>
    </row>
    <row r="242" spans="1:4" x14ac:dyDescent="0.2">
      <c r="A242" s="27" t="s">
        <v>2331</v>
      </c>
      <c r="B242" s="27" t="s">
        <v>858</v>
      </c>
      <c r="C242" s="27" t="s">
        <v>2126</v>
      </c>
      <c r="D242" s="27" t="s">
        <v>774</v>
      </c>
    </row>
    <row r="243" spans="1:4" x14ac:dyDescent="0.2">
      <c r="A243" s="27" t="s">
        <v>2355</v>
      </c>
      <c r="B243" s="27" t="s">
        <v>867</v>
      </c>
      <c r="C243" s="27" t="s">
        <v>2126</v>
      </c>
      <c r="D243" s="27" t="s">
        <v>774</v>
      </c>
    </row>
    <row r="244" spans="1:4" x14ac:dyDescent="0.2">
      <c r="A244" s="27" t="s">
        <v>2194</v>
      </c>
      <c r="B244" s="27" t="s">
        <v>569</v>
      </c>
      <c r="C244" s="27" t="s">
        <v>2126</v>
      </c>
      <c r="D244" s="27" t="s">
        <v>774</v>
      </c>
    </row>
    <row r="245" spans="1:4" x14ac:dyDescent="0.2">
      <c r="A245" s="27" t="s">
        <v>2195</v>
      </c>
      <c r="B245" s="27" t="s">
        <v>864</v>
      </c>
      <c r="C245" s="27" t="s">
        <v>2126</v>
      </c>
      <c r="D245" s="27" t="s">
        <v>774</v>
      </c>
    </row>
    <row r="246" spans="1:4" x14ac:dyDescent="0.2">
      <c r="A246" s="27" t="s">
        <v>2196</v>
      </c>
      <c r="B246" s="27" t="s">
        <v>444</v>
      </c>
      <c r="C246" s="27" t="s">
        <v>2126</v>
      </c>
      <c r="D246" s="27" t="s">
        <v>774</v>
      </c>
    </row>
    <row r="247" spans="1:4" x14ac:dyDescent="0.2">
      <c r="A247" s="27" t="s">
        <v>2197</v>
      </c>
      <c r="B247" s="27" t="s">
        <v>445</v>
      </c>
      <c r="C247" s="27" t="s">
        <v>2126</v>
      </c>
      <c r="D247" s="27" t="s">
        <v>774</v>
      </c>
    </row>
    <row r="248" spans="1:4" x14ac:dyDescent="0.2">
      <c r="A248" s="27" t="s">
        <v>2198</v>
      </c>
      <c r="B248" s="27" t="s">
        <v>446</v>
      </c>
      <c r="C248" s="27" t="s">
        <v>2126</v>
      </c>
      <c r="D248" s="27" t="s">
        <v>774</v>
      </c>
    </row>
    <row r="249" spans="1:4" x14ac:dyDescent="0.2">
      <c r="A249" s="27" t="s">
        <v>2199</v>
      </c>
      <c r="B249" s="27" t="s">
        <v>447</v>
      </c>
      <c r="C249" s="27" t="s">
        <v>2126</v>
      </c>
      <c r="D249" s="27" t="s">
        <v>774</v>
      </c>
    </row>
    <row r="250" spans="1:4" x14ac:dyDescent="0.2">
      <c r="A250" s="27" t="s">
        <v>2200</v>
      </c>
      <c r="B250" s="27" t="s">
        <v>448</v>
      </c>
      <c r="C250" s="27" t="s">
        <v>2126</v>
      </c>
      <c r="D250" s="27" t="s">
        <v>774</v>
      </c>
    </row>
    <row r="251" spans="1:4" x14ac:dyDescent="0.2">
      <c r="A251" s="27" t="s">
        <v>2201</v>
      </c>
      <c r="B251" s="27" t="s">
        <v>449</v>
      </c>
      <c r="C251" s="27" t="s">
        <v>2126</v>
      </c>
      <c r="D251" s="27" t="s">
        <v>774</v>
      </c>
    </row>
    <row r="252" spans="1:4" x14ac:dyDescent="0.2">
      <c r="A252" s="27" t="s">
        <v>2202</v>
      </c>
      <c r="B252" s="27" t="s">
        <v>476</v>
      </c>
      <c r="C252" s="27" t="s">
        <v>2126</v>
      </c>
      <c r="D252" s="27" t="s">
        <v>774</v>
      </c>
    </row>
    <row r="253" spans="1:4" x14ac:dyDescent="0.2">
      <c r="A253" s="27" t="s">
        <v>2203</v>
      </c>
      <c r="B253" s="27" t="s">
        <v>477</v>
      </c>
      <c r="C253" s="27" t="s">
        <v>2126</v>
      </c>
      <c r="D253" s="27" t="s">
        <v>774</v>
      </c>
    </row>
    <row r="254" spans="1:4" x14ac:dyDescent="0.2">
      <c r="A254" s="27" t="s">
        <v>2204</v>
      </c>
      <c r="B254" s="27" t="s">
        <v>478</v>
      </c>
      <c r="C254" s="27" t="s">
        <v>2126</v>
      </c>
      <c r="D254" s="27" t="s">
        <v>774</v>
      </c>
    </row>
    <row r="255" spans="1:4" x14ac:dyDescent="0.2">
      <c r="A255" s="27" t="s">
        <v>2205</v>
      </c>
      <c r="B255" s="27" t="s">
        <v>479</v>
      </c>
      <c r="C255" s="27" t="s">
        <v>2126</v>
      </c>
      <c r="D255" s="27" t="s">
        <v>774</v>
      </c>
    </row>
    <row r="256" spans="1:4" x14ac:dyDescent="0.2">
      <c r="A256" s="27" t="s">
        <v>2206</v>
      </c>
      <c r="B256" s="27" t="s">
        <v>480</v>
      </c>
      <c r="C256" s="27" t="s">
        <v>2126</v>
      </c>
      <c r="D256" s="27" t="s">
        <v>774</v>
      </c>
    </row>
    <row r="257" spans="1:4" x14ac:dyDescent="0.2">
      <c r="A257" s="27" t="s">
        <v>2207</v>
      </c>
      <c r="B257" s="27" t="s">
        <v>443</v>
      </c>
      <c r="C257" s="27" t="s">
        <v>2126</v>
      </c>
      <c r="D257" s="27" t="s">
        <v>774</v>
      </c>
    </row>
    <row r="258" spans="1:4" x14ac:dyDescent="0.2">
      <c r="A258" s="27" t="s">
        <v>2208</v>
      </c>
      <c r="B258" s="27" t="s">
        <v>481</v>
      </c>
      <c r="C258" s="27" t="s">
        <v>2126</v>
      </c>
      <c r="D258" s="27" t="s">
        <v>774</v>
      </c>
    </row>
    <row r="259" spans="1:4" x14ac:dyDescent="0.2">
      <c r="A259" s="27" t="s">
        <v>2209</v>
      </c>
      <c r="B259" s="27" t="s">
        <v>482</v>
      </c>
      <c r="C259" s="27" t="s">
        <v>2126</v>
      </c>
      <c r="D259" s="27" t="s">
        <v>774</v>
      </c>
    </row>
    <row r="260" spans="1:4" x14ac:dyDescent="0.2">
      <c r="A260" s="27" t="s">
        <v>2210</v>
      </c>
      <c r="B260" s="27" t="s">
        <v>412</v>
      </c>
      <c r="C260" s="27" t="s">
        <v>2126</v>
      </c>
      <c r="D260" s="27" t="s">
        <v>774</v>
      </c>
    </row>
    <row r="261" spans="1:4" x14ac:dyDescent="0.2">
      <c r="A261" s="27" t="s">
        <v>2211</v>
      </c>
      <c r="B261" s="27" t="s">
        <v>483</v>
      </c>
      <c r="C261" s="27" t="s">
        <v>2126</v>
      </c>
      <c r="D261" s="27" t="s">
        <v>774</v>
      </c>
    </row>
    <row r="262" spans="1:4" x14ac:dyDescent="0.2">
      <c r="A262" s="27" t="s">
        <v>2212</v>
      </c>
      <c r="B262" s="27" t="s">
        <v>484</v>
      </c>
      <c r="C262" s="27" t="s">
        <v>2126</v>
      </c>
      <c r="D262" s="27" t="s">
        <v>774</v>
      </c>
    </row>
    <row r="263" spans="1:4" x14ac:dyDescent="0.2">
      <c r="A263" s="27" t="s">
        <v>2213</v>
      </c>
      <c r="B263" s="27" t="s">
        <v>485</v>
      </c>
      <c r="C263" s="27" t="s">
        <v>2126</v>
      </c>
      <c r="D263" s="27" t="s">
        <v>774</v>
      </c>
    </row>
    <row r="264" spans="1:4" x14ac:dyDescent="0.2">
      <c r="A264" s="27" t="s">
        <v>2214</v>
      </c>
      <c r="B264" s="27" t="s">
        <v>486</v>
      </c>
      <c r="C264" s="27" t="s">
        <v>2126</v>
      </c>
      <c r="D264" s="27" t="s">
        <v>774</v>
      </c>
    </row>
    <row r="265" spans="1:4" x14ac:dyDescent="0.2">
      <c r="A265" s="27" t="s">
        <v>2215</v>
      </c>
      <c r="B265" s="27" t="s">
        <v>487</v>
      </c>
      <c r="C265" s="27" t="s">
        <v>2126</v>
      </c>
      <c r="D265" s="27" t="s">
        <v>774</v>
      </c>
    </row>
    <row r="266" spans="1:4" x14ac:dyDescent="0.2">
      <c r="A266" s="27" t="s">
        <v>2216</v>
      </c>
      <c r="B266" s="27" t="s">
        <v>570</v>
      </c>
      <c r="C266" s="27" t="s">
        <v>2126</v>
      </c>
      <c r="D266" s="27" t="s">
        <v>774</v>
      </c>
    </row>
    <row r="267" spans="1:4" x14ac:dyDescent="0.2">
      <c r="A267" s="27" t="s">
        <v>2562</v>
      </c>
      <c r="B267" s="27" t="s">
        <v>2556</v>
      </c>
      <c r="C267" s="27" t="s">
        <v>916</v>
      </c>
      <c r="D267" s="27" t="s">
        <v>774</v>
      </c>
    </row>
    <row r="268" spans="1:4" x14ac:dyDescent="0.2">
      <c r="A268" s="27" t="s">
        <v>2329</v>
      </c>
      <c r="B268" s="27" t="s">
        <v>1397</v>
      </c>
      <c r="C268" s="27" t="s">
        <v>681</v>
      </c>
      <c r="D268" s="27" t="s">
        <v>278</v>
      </c>
    </row>
    <row r="269" spans="1:4" x14ac:dyDescent="0.2">
      <c r="A269" s="27"/>
      <c r="B269" s="27"/>
      <c r="C269" s="27"/>
      <c r="D269" s="27" t="s">
        <v>2228</v>
      </c>
    </row>
    <row r="270" spans="1:4" x14ac:dyDescent="0.2">
      <c r="A270" s="27" t="s">
        <v>2408</v>
      </c>
      <c r="B270" s="27" t="s">
        <v>384</v>
      </c>
      <c r="C270" s="27" t="s">
        <v>681</v>
      </c>
      <c r="D270" s="27" t="s">
        <v>774</v>
      </c>
    </row>
    <row r="271" spans="1:4" x14ac:dyDescent="0.2">
      <c r="A271" s="27"/>
      <c r="B271" s="27"/>
      <c r="C271" s="27"/>
      <c r="D271" s="27" t="s">
        <v>278</v>
      </c>
    </row>
    <row r="272" spans="1:4" x14ac:dyDescent="0.2">
      <c r="A272" s="27"/>
      <c r="B272" s="27"/>
      <c r="C272" s="27"/>
      <c r="D272" s="27" t="s">
        <v>2228</v>
      </c>
    </row>
    <row r="273" spans="1:4" x14ac:dyDescent="0.2">
      <c r="A273" s="27"/>
      <c r="B273" s="27"/>
      <c r="C273" s="27"/>
      <c r="D273" s="27" t="s">
        <v>776</v>
      </c>
    </row>
    <row r="274" spans="1:4" x14ac:dyDescent="0.2">
      <c r="A274" s="27" t="s">
        <v>2348</v>
      </c>
      <c r="B274" s="27" t="s">
        <v>385</v>
      </c>
      <c r="C274" s="27" t="s">
        <v>681</v>
      </c>
      <c r="D274" s="27" t="s">
        <v>774</v>
      </c>
    </row>
    <row r="275" spans="1:4" x14ac:dyDescent="0.2">
      <c r="A275" s="27"/>
      <c r="B275" s="27"/>
      <c r="C275" s="27"/>
      <c r="D275" s="27" t="s">
        <v>278</v>
      </c>
    </row>
    <row r="276" spans="1:4" x14ac:dyDescent="0.2">
      <c r="A276" s="27"/>
      <c r="B276" s="27"/>
      <c r="C276" s="27"/>
      <c r="D276" s="27" t="s">
        <v>2228</v>
      </c>
    </row>
    <row r="277" spans="1:4" x14ac:dyDescent="0.2">
      <c r="A277" s="27"/>
      <c r="B277" s="27"/>
      <c r="C277" s="27"/>
      <c r="D277" s="27" t="s">
        <v>776</v>
      </c>
    </row>
    <row r="278" spans="1:4" x14ac:dyDescent="0.2">
      <c r="A278" s="27" t="s">
        <v>2883</v>
      </c>
      <c r="B278" s="27" t="s">
        <v>356</v>
      </c>
      <c r="C278" s="27" t="s">
        <v>681</v>
      </c>
      <c r="D278" s="27" t="s">
        <v>774</v>
      </c>
    </row>
    <row r="279" spans="1:4" x14ac:dyDescent="0.2">
      <c r="A279" s="27"/>
      <c r="B279" s="27"/>
      <c r="C279" s="27"/>
      <c r="D279" s="27" t="s">
        <v>278</v>
      </c>
    </row>
    <row r="280" spans="1:4" x14ac:dyDescent="0.2">
      <c r="A280" s="27"/>
      <c r="B280" s="27"/>
      <c r="C280" s="27"/>
      <c r="D280" s="27" t="s">
        <v>2228</v>
      </c>
    </row>
    <row r="281" spans="1:4" x14ac:dyDescent="0.2">
      <c r="A281" s="27"/>
      <c r="B281" s="27"/>
      <c r="C281" s="27"/>
      <c r="D281" s="27" t="s">
        <v>280</v>
      </c>
    </row>
    <row r="282" spans="1:4" x14ac:dyDescent="0.2">
      <c r="A282" s="27" t="s">
        <v>1707</v>
      </c>
      <c r="B282" s="27" t="s">
        <v>1708</v>
      </c>
      <c r="C282" s="27" t="s">
        <v>681</v>
      </c>
      <c r="D282" s="27" t="s">
        <v>278</v>
      </c>
    </row>
    <row r="283" spans="1:4" x14ac:dyDescent="0.2">
      <c r="A283" s="27"/>
      <c r="B283" s="27"/>
      <c r="C283" s="27"/>
      <c r="D283" s="27" t="s">
        <v>2228</v>
      </c>
    </row>
    <row r="284" spans="1:4" x14ac:dyDescent="0.2">
      <c r="A284" s="27"/>
      <c r="B284" s="27"/>
      <c r="C284" s="27"/>
      <c r="D284" s="27" t="s">
        <v>280</v>
      </c>
    </row>
    <row r="285" spans="1:4" x14ac:dyDescent="0.2">
      <c r="A285" s="27" t="s">
        <v>2882</v>
      </c>
      <c r="B285" s="27" t="s">
        <v>1709</v>
      </c>
      <c r="C285" s="27" t="s">
        <v>681</v>
      </c>
      <c r="D285" s="27" t="s">
        <v>278</v>
      </c>
    </row>
    <row r="286" spans="1:4" x14ac:dyDescent="0.2">
      <c r="A286" s="27"/>
      <c r="B286" s="27"/>
      <c r="C286" s="27"/>
      <c r="D286" s="27" t="s">
        <v>2228</v>
      </c>
    </row>
    <row r="287" spans="1:4" x14ac:dyDescent="0.2">
      <c r="A287" s="27"/>
      <c r="B287" s="27"/>
      <c r="C287" s="27"/>
      <c r="D287" s="27" t="s">
        <v>280</v>
      </c>
    </row>
    <row r="288" spans="1:4" x14ac:dyDescent="0.2">
      <c r="A288" s="27" t="s">
        <v>2881</v>
      </c>
      <c r="B288" s="27" t="s">
        <v>1710</v>
      </c>
      <c r="C288" s="27" t="s">
        <v>681</v>
      </c>
      <c r="D288" s="27" t="s">
        <v>278</v>
      </c>
    </row>
    <row r="289" spans="1:4" x14ac:dyDescent="0.2">
      <c r="A289" s="27"/>
      <c r="B289" s="27"/>
      <c r="C289" s="27"/>
      <c r="D289" s="27" t="s">
        <v>2228</v>
      </c>
    </row>
    <row r="290" spans="1:4" x14ac:dyDescent="0.2">
      <c r="A290" s="27"/>
      <c r="B290" s="27"/>
      <c r="C290" s="27"/>
      <c r="D290" s="27" t="s">
        <v>280</v>
      </c>
    </row>
    <row r="291" spans="1:4" x14ac:dyDescent="0.2">
      <c r="A291" s="27" t="s">
        <v>2880</v>
      </c>
      <c r="B291" s="27" t="s">
        <v>1711</v>
      </c>
      <c r="C291" s="27" t="s">
        <v>681</v>
      </c>
      <c r="D291" s="27" t="s">
        <v>278</v>
      </c>
    </row>
    <row r="292" spans="1:4" x14ac:dyDescent="0.2">
      <c r="A292" s="27"/>
      <c r="B292" s="27"/>
      <c r="C292" s="27"/>
      <c r="D292" s="27" t="s">
        <v>2228</v>
      </c>
    </row>
    <row r="293" spans="1:4" x14ac:dyDescent="0.2">
      <c r="A293" s="27"/>
      <c r="B293" s="27"/>
      <c r="C293" s="27"/>
      <c r="D293" s="27" t="s">
        <v>280</v>
      </c>
    </row>
    <row r="294" spans="1:4" x14ac:dyDescent="0.2">
      <c r="A294" s="27" t="s">
        <v>2879</v>
      </c>
      <c r="B294" s="27" t="s">
        <v>1712</v>
      </c>
      <c r="C294" s="27" t="s">
        <v>681</v>
      </c>
      <c r="D294" s="27" t="s">
        <v>278</v>
      </c>
    </row>
    <row r="295" spans="1:4" x14ac:dyDescent="0.2">
      <c r="A295" s="27"/>
      <c r="B295" s="27"/>
      <c r="C295" s="27"/>
      <c r="D295" s="27" t="s">
        <v>2228</v>
      </c>
    </row>
    <row r="296" spans="1:4" x14ac:dyDescent="0.2">
      <c r="A296" s="27"/>
      <c r="B296" s="27"/>
      <c r="C296" s="27"/>
      <c r="D296" s="27" t="s">
        <v>280</v>
      </c>
    </row>
    <row r="297" spans="1:4" x14ac:dyDescent="0.2">
      <c r="A297" s="27" t="s">
        <v>2878</v>
      </c>
      <c r="B297" s="27" t="s">
        <v>1645</v>
      </c>
      <c r="C297" s="27" t="s">
        <v>681</v>
      </c>
      <c r="D297" s="27" t="s">
        <v>774</v>
      </c>
    </row>
    <row r="298" spans="1:4" x14ac:dyDescent="0.2">
      <c r="A298" s="27"/>
      <c r="B298" s="27"/>
      <c r="C298" s="27"/>
      <c r="D298" s="27" t="s">
        <v>278</v>
      </c>
    </row>
    <row r="299" spans="1:4" x14ac:dyDescent="0.2">
      <c r="A299" s="27"/>
      <c r="B299" s="27"/>
      <c r="C299" s="27"/>
      <c r="D299" s="27" t="s">
        <v>2228</v>
      </c>
    </row>
    <row r="300" spans="1:4" x14ac:dyDescent="0.2">
      <c r="A300" s="27"/>
      <c r="B300" s="27"/>
      <c r="C300" s="27"/>
      <c r="D300" s="27" t="s">
        <v>280</v>
      </c>
    </row>
    <row r="301" spans="1:4" x14ac:dyDescent="0.2">
      <c r="A301" s="27" t="s">
        <v>2877</v>
      </c>
      <c r="B301" s="27" t="s">
        <v>102</v>
      </c>
      <c r="C301" s="27" t="s">
        <v>681</v>
      </c>
      <c r="D301" s="27" t="s">
        <v>278</v>
      </c>
    </row>
    <row r="302" spans="1:4" x14ac:dyDescent="0.2">
      <c r="A302" s="27" t="s">
        <v>2291</v>
      </c>
      <c r="B302" s="27" t="s">
        <v>103</v>
      </c>
      <c r="C302" s="27" t="s">
        <v>681</v>
      </c>
      <c r="D302" s="27" t="s">
        <v>774</v>
      </c>
    </row>
    <row r="303" spans="1:4" x14ac:dyDescent="0.2">
      <c r="A303" s="27"/>
      <c r="B303" s="27"/>
      <c r="C303" s="27"/>
      <c r="D303" s="27" t="s">
        <v>278</v>
      </c>
    </row>
    <row r="304" spans="1:4" x14ac:dyDescent="0.2">
      <c r="A304" s="27"/>
      <c r="B304" s="27"/>
      <c r="C304" s="27"/>
      <c r="D304" s="27" t="s">
        <v>2228</v>
      </c>
    </row>
    <row r="305" spans="1:4" x14ac:dyDescent="0.2">
      <c r="A305" s="27"/>
      <c r="B305" s="27"/>
      <c r="C305" s="27"/>
      <c r="D305" s="27" t="s">
        <v>775</v>
      </c>
    </row>
    <row r="306" spans="1:4" x14ac:dyDescent="0.2">
      <c r="A306" s="27"/>
      <c r="B306" s="27"/>
      <c r="C306" s="27"/>
      <c r="D306" s="27" t="s">
        <v>776</v>
      </c>
    </row>
    <row r="307" spans="1:4" x14ac:dyDescent="0.2">
      <c r="A307" s="27"/>
      <c r="B307" s="27"/>
      <c r="C307" s="27"/>
      <c r="D307" s="27" t="s">
        <v>1027</v>
      </c>
    </row>
    <row r="308" spans="1:4" x14ac:dyDescent="0.2">
      <c r="A308" s="27" t="s">
        <v>2291</v>
      </c>
      <c r="B308" s="27" t="s">
        <v>1669</v>
      </c>
      <c r="C308" s="27" t="s">
        <v>681</v>
      </c>
      <c r="D308" s="27" t="s">
        <v>774</v>
      </c>
    </row>
    <row r="309" spans="1:4" x14ac:dyDescent="0.2">
      <c r="A309" s="27"/>
      <c r="B309" s="27"/>
      <c r="C309" s="27"/>
      <c r="D309" s="27" t="s">
        <v>278</v>
      </c>
    </row>
    <row r="310" spans="1:4" x14ac:dyDescent="0.2">
      <c r="A310" s="27"/>
      <c r="B310" s="27"/>
      <c r="C310" s="27"/>
      <c r="D310" s="27" t="s">
        <v>2228</v>
      </c>
    </row>
    <row r="311" spans="1:4" x14ac:dyDescent="0.2">
      <c r="A311" s="27"/>
      <c r="B311" s="27"/>
      <c r="C311" s="27"/>
      <c r="D311" s="27" t="s">
        <v>1653</v>
      </c>
    </row>
    <row r="312" spans="1:4" x14ac:dyDescent="0.2">
      <c r="A312" s="27" t="s">
        <v>2876</v>
      </c>
      <c r="B312" s="27" t="s">
        <v>243</v>
      </c>
      <c r="C312" s="27" t="s">
        <v>681</v>
      </c>
      <c r="D312" s="27" t="s">
        <v>278</v>
      </c>
    </row>
    <row r="313" spans="1:4" x14ac:dyDescent="0.2">
      <c r="A313" s="27" t="s">
        <v>2875</v>
      </c>
      <c r="B313" s="27" t="s">
        <v>317</v>
      </c>
      <c r="C313" s="27" t="s">
        <v>681</v>
      </c>
      <c r="D313" s="27" t="s">
        <v>278</v>
      </c>
    </row>
    <row r="314" spans="1:4" x14ac:dyDescent="0.2">
      <c r="A314" s="27" t="s">
        <v>2874</v>
      </c>
      <c r="B314" s="27" t="s">
        <v>1015</v>
      </c>
      <c r="C314" s="27" t="s">
        <v>681</v>
      </c>
      <c r="D314" s="27" t="s">
        <v>278</v>
      </c>
    </row>
    <row r="315" spans="1:4" x14ac:dyDescent="0.2">
      <c r="A315" s="27" t="s">
        <v>2873</v>
      </c>
      <c r="B315" s="27" t="s">
        <v>31</v>
      </c>
      <c r="C315" s="27" t="s">
        <v>681</v>
      </c>
      <c r="D315" s="27" t="s">
        <v>278</v>
      </c>
    </row>
    <row r="316" spans="1:4" x14ac:dyDescent="0.2">
      <c r="A316" s="27" t="s">
        <v>2872</v>
      </c>
      <c r="B316" s="27" t="s">
        <v>104</v>
      </c>
      <c r="C316" s="27" t="s">
        <v>681</v>
      </c>
      <c r="D316" s="27" t="s">
        <v>278</v>
      </c>
    </row>
    <row r="317" spans="1:4" x14ac:dyDescent="0.2">
      <c r="A317" s="27" t="s">
        <v>1754</v>
      </c>
      <c r="B317" s="27" t="s">
        <v>268</v>
      </c>
      <c r="C317" s="27" t="s">
        <v>681</v>
      </c>
      <c r="D317" s="27" t="s">
        <v>278</v>
      </c>
    </row>
    <row r="318" spans="1:4" x14ac:dyDescent="0.2">
      <c r="A318" s="27"/>
      <c r="B318" s="27"/>
      <c r="C318" s="27"/>
      <c r="D318" s="27" t="s">
        <v>2228</v>
      </c>
    </row>
    <row r="319" spans="1:4" x14ac:dyDescent="0.2">
      <c r="A319" s="27" t="s">
        <v>2795</v>
      </c>
      <c r="B319" s="27" t="s">
        <v>2796</v>
      </c>
      <c r="C319" s="27" t="s">
        <v>681</v>
      </c>
      <c r="D319" s="27" t="s">
        <v>278</v>
      </c>
    </row>
    <row r="320" spans="1:4" x14ac:dyDescent="0.2">
      <c r="A320" s="27"/>
      <c r="B320" s="27"/>
      <c r="C320" s="27"/>
      <c r="D320" s="27" t="s">
        <v>2228</v>
      </c>
    </row>
    <row r="321" spans="1:4" x14ac:dyDescent="0.2">
      <c r="A321" s="27" t="s">
        <v>2797</v>
      </c>
      <c r="B321" s="27" t="s">
        <v>2798</v>
      </c>
      <c r="C321" s="27" t="s">
        <v>681</v>
      </c>
      <c r="D321" s="27" t="s">
        <v>278</v>
      </c>
    </row>
    <row r="322" spans="1:4" x14ac:dyDescent="0.2">
      <c r="A322" s="27"/>
      <c r="B322" s="27"/>
      <c r="C322" s="27"/>
      <c r="D322" s="27" t="s">
        <v>2228</v>
      </c>
    </row>
    <row r="323" spans="1:4" x14ac:dyDescent="0.2">
      <c r="A323" s="27" t="s">
        <v>2791</v>
      </c>
      <c r="B323" s="27" t="s">
        <v>2792</v>
      </c>
      <c r="C323" s="27" t="s">
        <v>681</v>
      </c>
      <c r="D323" s="27" t="s">
        <v>278</v>
      </c>
    </row>
    <row r="324" spans="1:4" x14ac:dyDescent="0.2">
      <c r="A324" s="27"/>
      <c r="B324" s="27"/>
      <c r="C324" s="27"/>
      <c r="D324" s="27" t="s">
        <v>2228</v>
      </c>
    </row>
    <row r="325" spans="1:4" x14ac:dyDescent="0.2">
      <c r="A325" s="27" t="s">
        <v>2793</v>
      </c>
      <c r="B325" s="27" t="s">
        <v>2794</v>
      </c>
      <c r="C325" s="27" t="s">
        <v>681</v>
      </c>
      <c r="D325" s="27" t="s">
        <v>278</v>
      </c>
    </row>
    <row r="326" spans="1:4" x14ac:dyDescent="0.2">
      <c r="A326" s="27"/>
      <c r="B326" s="27"/>
      <c r="C326" s="27"/>
      <c r="D326" s="27" t="s">
        <v>2228</v>
      </c>
    </row>
    <row r="327" spans="1:4" x14ac:dyDescent="0.2">
      <c r="A327" s="27" t="s">
        <v>2093</v>
      </c>
      <c r="B327" s="27" t="s">
        <v>2094</v>
      </c>
      <c r="C327" s="27" t="s">
        <v>681</v>
      </c>
      <c r="D327" s="27" t="s">
        <v>278</v>
      </c>
    </row>
    <row r="328" spans="1:4" x14ac:dyDescent="0.2">
      <c r="A328" s="27" t="s">
        <v>2370</v>
      </c>
      <c r="B328" s="27" t="s">
        <v>981</v>
      </c>
      <c r="C328" s="27" t="s">
        <v>681</v>
      </c>
      <c r="D328" s="27" t="s">
        <v>774</v>
      </c>
    </row>
    <row r="329" spans="1:4" x14ac:dyDescent="0.2">
      <c r="A329" s="27"/>
      <c r="B329" s="27"/>
      <c r="C329" s="27"/>
      <c r="D329" s="27" t="s">
        <v>278</v>
      </c>
    </row>
    <row r="330" spans="1:4" x14ac:dyDescent="0.2">
      <c r="A330" s="27"/>
      <c r="B330" s="27"/>
      <c r="C330" s="27"/>
      <c r="D330" s="27" t="s">
        <v>2228</v>
      </c>
    </row>
    <row r="331" spans="1:4" x14ac:dyDescent="0.2">
      <c r="A331" s="27" t="s">
        <v>2374</v>
      </c>
      <c r="B331" s="27" t="s">
        <v>1670</v>
      </c>
      <c r="C331" s="27" t="s">
        <v>681</v>
      </c>
      <c r="D331" s="27" t="s">
        <v>774</v>
      </c>
    </row>
    <row r="332" spans="1:4" x14ac:dyDescent="0.2">
      <c r="A332" s="27"/>
      <c r="B332" s="27"/>
      <c r="C332" s="27"/>
      <c r="D332" s="27" t="s">
        <v>278</v>
      </c>
    </row>
    <row r="333" spans="1:4" x14ac:dyDescent="0.2">
      <c r="A333" s="27"/>
      <c r="B333" s="27"/>
      <c r="C333" s="27"/>
      <c r="D333" s="27" t="s">
        <v>2228</v>
      </c>
    </row>
    <row r="334" spans="1:4" x14ac:dyDescent="0.2">
      <c r="A334" s="27"/>
      <c r="B334" s="27"/>
      <c r="C334" s="27"/>
      <c r="D334" s="27" t="s">
        <v>280</v>
      </c>
    </row>
    <row r="335" spans="1:4" x14ac:dyDescent="0.2">
      <c r="A335" s="27" t="s">
        <v>2332</v>
      </c>
      <c r="B335" s="27" t="s">
        <v>982</v>
      </c>
      <c r="C335" s="27" t="s">
        <v>681</v>
      </c>
      <c r="D335" s="27" t="s">
        <v>774</v>
      </c>
    </row>
    <row r="336" spans="1:4" x14ac:dyDescent="0.2">
      <c r="A336" s="27"/>
      <c r="B336" s="27"/>
      <c r="C336" s="27"/>
      <c r="D336" s="27" t="s">
        <v>278</v>
      </c>
    </row>
    <row r="337" spans="1:4" x14ac:dyDescent="0.2">
      <c r="A337" s="27"/>
      <c r="B337" s="27"/>
      <c r="C337" s="27"/>
      <c r="D337" s="27" t="s">
        <v>2228</v>
      </c>
    </row>
    <row r="338" spans="1:4" x14ac:dyDescent="0.2">
      <c r="A338" s="27"/>
      <c r="B338" s="27"/>
      <c r="C338" s="27"/>
      <c r="D338" s="27" t="s">
        <v>775</v>
      </c>
    </row>
    <row r="339" spans="1:4" x14ac:dyDescent="0.2">
      <c r="A339" s="27" t="s">
        <v>2317</v>
      </c>
      <c r="B339" s="27" t="s">
        <v>106</v>
      </c>
      <c r="C339" s="27" t="s">
        <v>681</v>
      </c>
      <c r="D339" s="27" t="s">
        <v>774</v>
      </c>
    </row>
    <row r="340" spans="1:4" x14ac:dyDescent="0.2">
      <c r="A340" s="27"/>
      <c r="B340" s="27"/>
      <c r="C340" s="27"/>
      <c r="D340" s="27" t="s">
        <v>278</v>
      </c>
    </row>
    <row r="341" spans="1:4" x14ac:dyDescent="0.2">
      <c r="A341" s="27"/>
      <c r="B341" s="27"/>
      <c r="C341" s="27"/>
      <c r="D341" s="27" t="s">
        <v>2228</v>
      </c>
    </row>
    <row r="342" spans="1:4" x14ac:dyDescent="0.2">
      <c r="A342" s="27"/>
      <c r="B342" s="27"/>
      <c r="C342" s="27"/>
      <c r="D342" s="27" t="s">
        <v>775</v>
      </c>
    </row>
    <row r="343" spans="1:4" x14ac:dyDescent="0.2">
      <c r="A343" s="27"/>
      <c r="B343" s="27"/>
      <c r="C343" s="27"/>
      <c r="D343" s="27" t="s">
        <v>776</v>
      </c>
    </row>
    <row r="344" spans="1:4" x14ac:dyDescent="0.2">
      <c r="A344" s="27" t="s">
        <v>2871</v>
      </c>
      <c r="B344" s="27" t="s">
        <v>105</v>
      </c>
      <c r="C344" s="27" t="s">
        <v>681</v>
      </c>
      <c r="D344" s="27" t="s">
        <v>774</v>
      </c>
    </row>
    <row r="345" spans="1:4" x14ac:dyDescent="0.2">
      <c r="A345" s="27"/>
      <c r="B345" s="27"/>
      <c r="C345" s="27"/>
      <c r="D345" s="27" t="s">
        <v>278</v>
      </c>
    </row>
    <row r="346" spans="1:4" x14ac:dyDescent="0.2">
      <c r="A346" s="27"/>
      <c r="B346" s="27"/>
      <c r="C346" s="27"/>
      <c r="D346" s="27" t="s">
        <v>2228</v>
      </c>
    </row>
    <row r="347" spans="1:4" x14ac:dyDescent="0.2">
      <c r="A347" s="27"/>
      <c r="B347" s="27"/>
      <c r="C347" s="27"/>
      <c r="D347" s="27" t="s">
        <v>775</v>
      </c>
    </row>
    <row r="348" spans="1:4" x14ac:dyDescent="0.2">
      <c r="A348" s="27"/>
      <c r="B348" s="27"/>
      <c r="C348" s="27"/>
      <c r="D348" s="27" t="s">
        <v>776</v>
      </c>
    </row>
    <row r="349" spans="1:4" x14ac:dyDescent="0.2">
      <c r="A349" s="27" t="s">
        <v>2871</v>
      </c>
      <c r="B349" s="27" t="s">
        <v>419</v>
      </c>
      <c r="C349" s="27" t="s">
        <v>681</v>
      </c>
      <c r="D349" s="27" t="s">
        <v>774</v>
      </c>
    </row>
    <row r="350" spans="1:4" x14ac:dyDescent="0.2">
      <c r="A350" s="27"/>
      <c r="B350" s="27"/>
      <c r="C350" s="27"/>
      <c r="D350" s="27" t="s">
        <v>278</v>
      </c>
    </row>
    <row r="351" spans="1:4" x14ac:dyDescent="0.2">
      <c r="A351" s="27"/>
      <c r="B351" s="27"/>
      <c r="C351" s="27"/>
      <c r="D351" s="27" t="s">
        <v>2228</v>
      </c>
    </row>
    <row r="352" spans="1:4" x14ac:dyDescent="0.2">
      <c r="A352" s="27"/>
      <c r="B352" s="27"/>
      <c r="C352" s="27"/>
      <c r="D352" s="27" t="s">
        <v>775</v>
      </c>
    </row>
    <row r="353" spans="1:4" x14ac:dyDescent="0.2">
      <c r="A353" s="27"/>
      <c r="B353" s="27"/>
      <c r="C353" s="27"/>
      <c r="D353" s="27" t="s">
        <v>776</v>
      </c>
    </row>
    <row r="354" spans="1:4" x14ac:dyDescent="0.2">
      <c r="A354" s="27" t="s">
        <v>2529</v>
      </c>
      <c r="B354" s="27" t="s">
        <v>1671</v>
      </c>
      <c r="C354" s="27" t="s">
        <v>681</v>
      </c>
      <c r="D354" s="27" t="s">
        <v>774</v>
      </c>
    </row>
    <row r="355" spans="1:4" x14ac:dyDescent="0.2">
      <c r="A355" s="27"/>
      <c r="B355" s="27"/>
      <c r="C355" s="27"/>
      <c r="D355" s="27" t="s">
        <v>278</v>
      </c>
    </row>
    <row r="356" spans="1:4" x14ac:dyDescent="0.2">
      <c r="A356" s="27"/>
      <c r="B356" s="27"/>
      <c r="C356" s="27"/>
      <c r="D356" s="27" t="s">
        <v>2228</v>
      </c>
    </row>
    <row r="357" spans="1:4" x14ac:dyDescent="0.2">
      <c r="A357" s="27"/>
      <c r="B357" s="27"/>
      <c r="C357" s="27"/>
      <c r="D357" s="27" t="s">
        <v>1653</v>
      </c>
    </row>
    <row r="358" spans="1:4" x14ac:dyDescent="0.2">
      <c r="A358" s="27" t="s">
        <v>2530</v>
      </c>
      <c r="B358" s="27" t="s">
        <v>107</v>
      </c>
      <c r="C358" s="27" t="s">
        <v>681</v>
      </c>
      <c r="D358" s="27" t="s">
        <v>774</v>
      </c>
    </row>
    <row r="359" spans="1:4" x14ac:dyDescent="0.2">
      <c r="A359" s="27"/>
      <c r="B359" s="27"/>
      <c r="C359" s="27"/>
      <c r="D359" s="27" t="s">
        <v>278</v>
      </c>
    </row>
    <row r="360" spans="1:4" x14ac:dyDescent="0.2">
      <c r="A360" s="27"/>
      <c r="B360" s="27"/>
      <c r="C360" s="27"/>
      <c r="D360" s="27" t="s">
        <v>2228</v>
      </c>
    </row>
    <row r="361" spans="1:4" x14ac:dyDescent="0.2">
      <c r="A361" s="27"/>
      <c r="B361" s="27"/>
      <c r="C361" s="27"/>
      <c r="D361" s="27" t="s">
        <v>280</v>
      </c>
    </row>
    <row r="362" spans="1:4" x14ac:dyDescent="0.2">
      <c r="A362" s="27"/>
      <c r="B362" s="27"/>
      <c r="C362" s="27"/>
      <c r="D362" s="27" t="s">
        <v>1027</v>
      </c>
    </row>
    <row r="363" spans="1:4" x14ac:dyDescent="0.2">
      <c r="A363" s="27" t="s">
        <v>1750</v>
      </c>
      <c r="B363" s="27" t="s">
        <v>392</v>
      </c>
      <c r="C363" s="27" t="s">
        <v>681</v>
      </c>
      <c r="D363" s="27" t="s">
        <v>774</v>
      </c>
    </row>
    <row r="364" spans="1:4" x14ac:dyDescent="0.2">
      <c r="A364" s="27"/>
      <c r="B364" s="27"/>
      <c r="C364" s="27"/>
      <c r="D364" s="27" t="s">
        <v>278</v>
      </c>
    </row>
    <row r="365" spans="1:4" x14ac:dyDescent="0.2">
      <c r="A365" s="27"/>
      <c r="B365" s="27"/>
      <c r="C365" s="27"/>
      <c r="D365" s="27" t="s">
        <v>2228</v>
      </c>
    </row>
    <row r="366" spans="1:4" x14ac:dyDescent="0.2">
      <c r="A366" s="27"/>
      <c r="B366" s="27"/>
      <c r="C366" s="27"/>
      <c r="D366" s="27" t="s">
        <v>775</v>
      </c>
    </row>
    <row r="367" spans="1:4" x14ac:dyDescent="0.2">
      <c r="A367" s="27"/>
      <c r="B367" s="27"/>
      <c r="C367" s="27"/>
      <c r="D367" s="27" t="s">
        <v>776</v>
      </c>
    </row>
    <row r="368" spans="1:4" x14ac:dyDescent="0.2">
      <c r="A368" s="27" t="s">
        <v>1672</v>
      </c>
      <c r="B368" s="27" t="s">
        <v>1673</v>
      </c>
      <c r="C368" s="27" t="s">
        <v>681</v>
      </c>
      <c r="D368" s="27" t="s">
        <v>774</v>
      </c>
    </row>
    <row r="369" spans="1:4" x14ac:dyDescent="0.2">
      <c r="A369" s="27"/>
      <c r="B369" s="27"/>
      <c r="C369" s="27"/>
      <c r="D369" s="27" t="s">
        <v>278</v>
      </c>
    </row>
    <row r="370" spans="1:4" x14ac:dyDescent="0.2">
      <c r="A370" s="27"/>
      <c r="B370" s="27"/>
      <c r="C370" s="27"/>
      <c r="D370" s="27" t="s">
        <v>2228</v>
      </c>
    </row>
    <row r="371" spans="1:4" x14ac:dyDescent="0.2">
      <c r="A371" s="27"/>
      <c r="B371" s="27"/>
      <c r="C371" s="27"/>
      <c r="D371" s="27" t="s">
        <v>1653</v>
      </c>
    </row>
    <row r="372" spans="1:4" x14ac:dyDescent="0.2">
      <c r="A372" s="27" t="s">
        <v>2229</v>
      </c>
      <c r="B372" s="27" t="s">
        <v>123</v>
      </c>
      <c r="C372" s="27" t="s">
        <v>681</v>
      </c>
      <c r="D372" s="27" t="s">
        <v>774</v>
      </c>
    </row>
    <row r="373" spans="1:4" x14ac:dyDescent="0.2">
      <c r="A373" s="27"/>
      <c r="B373" s="27"/>
      <c r="C373" s="27"/>
      <c r="D373" s="27" t="s">
        <v>278</v>
      </c>
    </row>
    <row r="374" spans="1:4" x14ac:dyDescent="0.2">
      <c r="A374" s="27"/>
      <c r="B374" s="27"/>
      <c r="C374" s="27"/>
      <c r="D374" s="27" t="s">
        <v>2228</v>
      </c>
    </row>
    <row r="375" spans="1:4" x14ac:dyDescent="0.2">
      <c r="A375" s="27"/>
      <c r="B375" s="27"/>
      <c r="C375" s="27"/>
      <c r="D375" s="27" t="s">
        <v>775</v>
      </c>
    </row>
    <row r="376" spans="1:4" x14ac:dyDescent="0.2">
      <c r="A376" s="27"/>
      <c r="B376" s="27"/>
      <c r="C376" s="27"/>
      <c r="D376" s="27" t="s">
        <v>776</v>
      </c>
    </row>
    <row r="377" spans="1:4" x14ac:dyDescent="0.2">
      <c r="A377" s="27" t="s">
        <v>2230</v>
      </c>
      <c r="B377" s="27" t="s">
        <v>124</v>
      </c>
      <c r="C377" s="27" t="s">
        <v>681</v>
      </c>
      <c r="D377" s="27" t="s">
        <v>774</v>
      </c>
    </row>
    <row r="378" spans="1:4" x14ac:dyDescent="0.2">
      <c r="A378" s="27"/>
      <c r="B378" s="27"/>
      <c r="C378" s="27"/>
      <c r="D378" s="27" t="s">
        <v>278</v>
      </c>
    </row>
    <row r="379" spans="1:4" x14ac:dyDescent="0.2">
      <c r="A379" s="27"/>
      <c r="B379" s="27"/>
      <c r="C379" s="27"/>
      <c r="D379" s="27" t="s">
        <v>2228</v>
      </c>
    </row>
    <row r="380" spans="1:4" x14ac:dyDescent="0.2">
      <c r="A380" s="27"/>
      <c r="B380" s="27"/>
      <c r="C380" s="27"/>
      <c r="D380" s="27" t="s">
        <v>280</v>
      </c>
    </row>
    <row r="381" spans="1:4" x14ac:dyDescent="0.2">
      <c r="A381" s="27" t="s">
        <v>2409</v>
      </c>
      <c r="B381" s="27" t="s">
        <v>125</v>
      </c>
      <c r="C381" s="27" t="s">
        <v>681</v>
      </c>
      <c r="D381" s="27" t="s">
        <v>774</v>
      </c>
    </row>
    <row r="382" spans="1:4" x14ac:dyDescent="0.2">
      <c r="A382" s="27"/>
      <c r="B382" s="27"/>
      <c r="C382" s="27"/>
      <c r="D382" s="27" t="s">
        <v>278</v>
      </c>
    </row>
    <row r="383" spans="1:4" x14ac:dyDescent="0.2">
      <c r="A383" s="27"/>
      <c r="B383" s="27"/>
      <c r="C383" s="27"/>
      <c r="D383" s="27" t="s">
        <v>2228</v>
      </c>
    </row>
    <row r="384" spans="1:4" x14ac:dyDescent="0.2">
      <c r="A384" s="27"/>
      <c r="B384" s="27"/>
      <c r="C384" s="27"/>
      <c r="D384" s="27" t="s">
        <v>280</v>
      </c>
    </row>
    <row r="385" spans="1:4" x14ac:dyDescent="0.2">
      <c r="A385" s="27" t="s">
        <v>2996</v>
      </c>
      <c r="B385" s="27" t="s">
        <v>127</v>
      </c>
      <c r="C385" s="27" t="s">
        <v>681</v>
      </c>
      <c r="D385" s="27" t="s">
        <v>774</v>
      </c>
    </row>
    <row r="386" spans="1:4" x14ac:dyDescent="0.2">
      <c r="A386" s="27"/>
      <c r="B386" s="27"/>
      <c r="C386" s="27"/>
      <c r="D386" s="27" t="s">
        <v>278</v>
      </c>
    </row>
    <row r="387" spans="1:4" x14ac:dyDescent="0.2">
      <c r="A387" s="27"/>
      <c r="B387" s="27"/>
      <c r="C387" s="27"/>
      <c r="D387" s="27" t="s">
        <v>1150</v>
      </c>
    </row>
    <row r="388" spans="1:4" x14ac:dyDescent="0.2">
      <c r="A388" s="27"/>
      <c r="B388" s="27"/>
      <c r="C388" s="27"/>
      <c r="D388" s="27" t="s">
        <v>2228</v>
      </c>
    </row>
    <row r="389" spans="1:4" x14ac:dyDescent="0.2">
      <c r="A389" s="27"/>
      <c r="B389" s="27"/>
      <c r="C389" s="27"/>
      <c r="D389" s="27" t="s">
        <v>280</v>
      </c>
    </row>
    <row r="390" spans="1:4" x14ac:dyDescent="0.2">
      <c r="A390" s="27" t="s">
        <v>2799</v>
      </c>
      <c r="B390" s="27" t="s">
        <v>2800</v>
      </c>
      <c r="C390" s="27" t="s">
        <v>681</v>
      </c>
      <c r="D390" s="27" t="s">
        <v>278</v>
      </c>
    </row>
    <row r="391" spans="1:4" x14ac:dyDescent="0.2">
      <c r="A391" s="27"/>
      <c r="B391" s="27"/>
      <c r="C391" s="27"/>
      <c r="D391" s="27" t="s">
        <v>2228</v>
      </c>
    </row>
    <row r="392" spans="1:4" x14ac:dyDescent="0.2">
      <c r="A392" s="27" t="s">
        <v>2356</v>
      </c>
      <c r="B392" s="27" t="s">
        <v>928</v>
      </c>
      <c r="C392" s="27" t="s">
        <v>681</v>
      </c>
      <c r="D392" s="27" t="s">
        <v>774</v>
      </c>
    </row>
    <row r="393" spans="1:4" x14ac:dyDescent="0.2">
      <c r="A393" s="27"/>
      <c r="B393" s="27"/>
      <c r="C393" s="27"/>
      <c r="D393" s="27" t="s">
        <v>278</v>
      </c>
    </row>
    <row r="394" spans="1:4" x14ac:dyDescent="0.2">
      <c r="A394" s="27"/>
      <c r="B394" s="27"/>
      <c r="C394" s="27"/>
      <c r="D394" s="27" t="s">
        <v>2228</v>
      </c>
    </row>
    <row r="395" spans="1:4" x14ac:dyDescent="0.2">
      <c r="A395" s="27"/>
      <c r="B395" s="27"/>
      <c r="C395" s="27"/>
      <c r="D395" s="27" t="s">
        <v>280</v>
      </c>
    </row>
    <row r="396" spans="1:4" x14ac:dyDescent="0.2">
      <c r="A396" s="27" t="s">
        <v>2231</v>
      </c>
      <c r="B396" s="27" t="s">
        <v>360</v>
      </c>
      <c r="C396" s="27" t="s">
        <v>681</v>
      </c>
      <c r="D396" s="27" t="s">
        <v>774</v>
      </c>
    </row>
    <row r="397" spans="1:4" x14ac:dyDescent="0.2">
      <c r="A397" s="27"/>
      <c r="B397" s="27"/>
      <c r="C397" s="27"/>
      <c r="D397" s="27" t="s">
        <v>278</v>
      </c>
    </row>
    <row r="398" spans="1:4" x14ac:dyDescent="0.2">
      <c r="A398" s="27"/>
      <c r="B398" s="27"/>
      <c r="C398" s="27"/>
      <c r="D398" s="27" t="s">
        <v>2228</v>
      </c>
    </row>
    <row r="399" spans="1:4" x14ac:dyDescent="0.2">
      <c r="A399" s="27"/>
      <c r="B399" s="27"/>
      <c r="C399" s="27"/>
      <c r="D399" s="27" t="s">
        <v>775</v>
      </c>
    </row>
    <row r="400" spans="1:4" x14ac:dyDescent="0.2">
      <c r="A400" s="27"/>
      <c r="B400" s="27"/>
      <c r="C400" s="27"/>
      <c r="D400" s="27" t="s">
        <v>776</v>
      </c>
    </row>
    <row r="401" spans="1:4" x14ac:dyDescent="0.2">
      <c r="A401" s="27"/>
      <c r="B401" s="27"/>
      <c r="C401" s="27"/>
      <c r="D401" s="27" t="s">
        <v>1027</v>
      </c>
    </row>
    <row r="402" spans="1:4" x14ac:dyDescent="0.2">
      <c r="A402" s="27" t="s">
        <v>1759</v>
      </c>
      <c r="B402" s="27" t="s">
        <v>126</v>
      </c>
      <c r="C402" s="27" t="s">
        <v>681</v>
      </c>
      <c r="D402" s="27" t="s">
        <v>774</v>
      </c>
    </row>
    <row r="403" spans="1:4" x14ac:dyDescent="0.2">
      <c r="A403" s="27"/>
      <c r="B403" s="27"/>
      <c r="C403" s="27"/>
      <c r="D403" s="27" t="s">
        <v>278</v>
      </c>
    </row>
    <row r="404" spans="1:4" x14ac:dyDescent="0.2">
      <c r="A404" s="27"/>
      <c r="B404" s="27"/>
      <c r="C404" s="27"/>
      <c r="D404" s="27" t="s">
        <v>2228</v>
      </c>
    </row>
    <row r="405" spans="1:4" x14ac:dyDescent="0.2">
      <c r="A405" s="27"/>
      <c r="B405" s="27"/>
      <c r="C405" s="27"/>
      <c r="D405" s="27" t="s">
        <v>280</v>
      </c>
    </row>
    <row r="406" spans="1:4" x14ac:dyDescent="0.2">
      <c r="A406" s="27" t="s">
        <v>2341</v>
      </c>
      <c r="B406" s="27" t="s">
        <v>2223</v>
      </c>
      <c r="C406" s="27" t="s">
        <v>681</v>
      </c>
      <c r="D406" s="27" t="s">
        <v>278</v>
      </c>
    </row>
    <row r="407" spans="1:4" x14ac:dyDescent="0.2">
      <c r="A407" s="27"/>
      <c r="B407" s="27"/>
      <c r="C407" s="27"/>
      <c r="D407" s="27" t="s">
        <v>2228</v>
      </c>
    </row>
    <row r="408" spans="1:4" x14ac:dyDescent="0.2">
      <c r="A408" s="27"/>
      <c r="B408" s="27"/>
      <c r="C408" s="27"/>
      <c r="D408" s="27" t="s">
        <v>280</v>
      </c>
    </row>
    <row r="409" spans="1:4" x14ac:dyDescent="0.2">
      <c r="A409" s="27" t="s">
        <v>1747</v>
      </c>
      <c r="B409" s="27" t="s">
        <v>609</v>
      </c>
      <c r="C409" s="27" t="s">
        <v>681</v>
      </c>
      <c r="D409" s="27" t="s">
        <v>774</v>
      </c>
    </row>
    <row r="410" spans="1:4" x14ac:dyDescent="0.2">
      <c r="A410" s="27"/>
      <c r="B410" s="27"/>
      <c r="C410" s="27"/>
      <c r="D410" s="27" t="s">
        <v>278</v>
      </c>
    </row>
    <row r="411" spans="1:4" x14ac:dyDescent="0.2">
      <c r="A411" s="27"/>
      <c r="B411" s="27"/>
      <c r="C411" s="27"/>
      <c r="D411" s="27" t="s">
        <v>2228</v>
      </c>
    </row>
    <row r="412" spans="1:4" x14ac:dyDescent="0.2">
      <c r="A412" s="27"/>
      <c r="B412" s="27"/>
      <c r="C412" s="27"/>
      <c r="D412" s="27" t="s">
        <v>280</v>
      </c>
    </row>
    <row r="413" spans="1:4" x14ac:dyDescent="0.2">
      <c r="A413" s="27" t="s">
        <v>2091</v>
      </c>
      <c r="B413" s="27" t="s">
        <v>2092</v>
      </c>
      <c r="C413" s="27" t="s">
        <v>681</v>
      </c>
      <c r="D413" s="27" t="s">
        <v>278</v>
      </c>
    </row>
    <row r="414" spans="1:4" x14ac:dyDescent="0.2">
      <c r="A414" s="27" t="s">
        <v>1806</v>
      </c>
      <c r="B414" s="27" t="s">
        <v>1807</v>
      </c>
      <c r="C414" s="27" t="s">
        <v>681</v>
      </c>
      <c r="D414" s="27" t="s">
        <v>278</v>
      </c>
    </row>
    <row r="415" spans="1:4" x14ac:dyDescent="0.2">
      <c r="A415" s="27" t="s">
        <v>2471</v>
      </c>
      <c r="B415" s="27" t="s">
        <v>2472</v>
      </c>
      <c r="C415" s="27" t="s">
        <v>681</v>
      </c>
      <c r="D415" s="27" t="s">
        <v>278</v>
      </c>
    </row>
    <row r="416" spans="1:4" x14ac:dyDescent="0.2">
      <c r="A416" s="27" t="s">
        <v>2870</v>
      </c>
      <c r="B416" s="27" t="s">
        <v>2473</v>
      </c>
      <c r="C416" s="27" t="s">
        <v>681</v>
      </c>
      <c r="D416" s="27" t="s">
        <v>278</v>
      </c>
    </row>
    <row r="417" spans="1:4" x14ac:dyDescent="0.2">
      <c r="A417" s="27" t="s">
        <v>1987</v>
      </c>
      <c r="B417" s="27" t="s">
        <v>1988</v>
      </c>
      <c r="C417" s="27" t="s">
        <v>681</v>
      </c>
      <c r="D417" s="27" t="s">
        <v>278</v>
      </c>
    </row>
    <row r="418" spans="1:4" x14ac:dyDescent="0.2">
      <c r="A418" s="27" t="s">
        <v>2869</v>
      </c>
      <c r="B418" s="27" t="s">
        <v>380</v>
      </c>
      <c r="C418" s="27" t="s">
        <v>681</v>
      </c>
      <c r="D418" s="27" t="s">
        <v>774</v>
      </c>
    </row>
    <row r="419" spans="1:4" x14ac:dyDescent="0.2">
      <c r="A419" s="27"/>
      <c r="B419" s="27"/>
      <c r="C419" s="27"/>
      <c r="D419" s="27" t="s">
        <v>278</v>
      </c>
    </row>
    <row r="420" spans="1:4" x14ac:dyDescent="0.2">
      <c r="A420" s="27" t="s">
        <v>1742</v>
      </c>
      <c r="B420" s="27" t="s">
        <v>128</v>
      </c>
      <c r="C420" s="27" t="s">
        <v>681</v>
      </c>
      <c r="D420" s="27" t="s">
        <v>278</v>
      </c>
    </row>
    <row r="421" spans="1:4" x14ac:dyDescent="0.2">
      <c r="A421" s="27"/>
      <c r="B421" s="27"/>
      <c r="C421" s="27"/>
      <c r="D421" s="27" t="s">
        <v>775</v>
      </c>
    </row>
    <row r="422" spans="1:4" x14ac:dyDescent="0.2">
      <c r="A422" s="27" t="s">
        <v>1742</v>
      </c>
      <c r="B422" s="27" t="s">
        <v>676</v>
      </c>
      <c r="C422" s="27" t="s">
        <v>681</v>
      </c>
      <c r="D422" s="27" t="s">
        <v>278</v>
      </c>
    </row>
    <row r="423" spans="1:4" x14ac:dyDescent="0.2">
      <c r="A423" s="27" t="s">
        <v>1748</v>
      </c>
      <c r="B423" s="27" t="s">
        <v>242</v>
      </c>
      <c r="C423" s="27" t="s">
        <v>681</v>
      </c>
      <c r="D423" s="27" t="s">
        <v>278</v>
      </c>
    </row>
    <row r="424" spans="1:4" x14ac:dyDescent="0.2">
      <c r="A424" s="27" t="s">
        <v>1774</v>
      </c>
      <c r="B424" s="27" t="s">
        <v>1583</v>
      </c>
      <c r="C424" s="27" t="s">
        <v>681</v>
      </c>
      <c r="D424" s="27" t="s">
        <v>278</v>
      </c>
    </row>
    <row r="425" spans="1:4" x14ac:dyDescent="0.2">
      <c r="A425" s="27" t="s">
        <v>1775</v>
      </c>
      <c r="B425" s="27" t="s">
        <v>1584</v>
      </c>
      <c r="C425" s="27" t="s">
        <v>681</v>
      </c>
      <c r="D425" s="27" t="s">
        <v>278</v>
      </c>
    </row>
    <row r="426" spans="1:4" x14ac:dyDescent="0.2">
      <c r="A426" s="27" t="s">
        <v>1761</v>
      </c>
      <c r="B426" s="27" t="s">
        <v>132</v>
      </c>
      <c r="C426" s="27" t="s">
        <v>681</v>
      </c>
      <c r="D426" s="27" t="s">
        <v>278</v>
      </c>
    </row>
    <row r="427" spans="1:4" x14ac:dyDescent="0.2">
      <c r="A427" s="27" t="s">
        <v>1746</v>
      </c>
      <c r="B427" s="27" t="s">
        <v>1990</v>
      </c>
      <c r="C427" s="27" t="s">
        <v>681</v>
      </c>
      <c r="D427" s="27" t="s">
        <v>278</v>
      </c>
    </row>
    <row r="428" spans="1:4" x14ac:dyDescent="0.2">
      <c r="A428" s="27" t="s">
        <v>2868</v>
      </c>
      <c r="B428" s="27" t="s">
        <v>670</v>
      </c>
      <c r="C428" s="27" t="s">
        <v>681</v>
      </c>
      <c r="D428" s="27" t="s">
        <v>278</v>
      </c>
    </row>
    <row r="429" spans="1:4" x14ac:dyDescent="0.2">
      <c r="A429" s="27" t="s">
        <v>2868</v>
      </c>
      <c r="B429" s="27" t="s">
        <v>1388</v>
      </c>
      <c r="C429" s="27" t="s">
        <v>681</v>
      </c>
      <c r="D429" s="27" t="s">
        <v>278</v>
      </c>
    </row>
    <row r="430" spans="1:4" x14ac:dyDescent="0.2">
      <c r="A430" s="27" t="s">
        <v>1765</v>
      </c>
      <c r="B430" s="27" t="s">
        <v>294</v>
      </c>
      <c r="C430" s="27" t="s">
        <v>681</v>
      </c>
      <c r="D430" s="27" t="s">
        <v>774</v>
      </c>
    </row>
    <row r="431" spans="1:4" x14ac:dyDescent="0.2">
      <c r="A431" s="27"/>
      <c r="B431" s="27"/>
      <c r="C431" s="27"/>
      <c r="D431" s="27" t="s">
        <v>278</v>
      </c>
    </row>
    <row r="432" spans="1:4" x14ac:dyDescent="0.2">
      <c r="A432" s="27" t="s">
        <v>2867</v>
      </c>
      <c r="B432" s="27" t="s">
        <v>2284</v>
      </c>
      <c r="C432" s="27" t="s">
        <v>681</v>
      </c>
      <c r="D432" s="27" t="s">
        <v>278</v>
      </c>
    </row>
    <row r="433" spans="1:4" x14ac:dyDescent="0.2">
      <c r="A433" s="27" t="s">
        <v>1766</v>
      </c>
      <c r="B433" s="27" t="s">
        <v>293</v>
      </c>
      <c r="C433" s="27" t="s">
        <v>681</v>
      </c>
      <c r="D433" s="27" t="s">
        <v>774</v>
      </c>
    </row>
    <row r="434" spans="1:4" x14ac:dyDescent="0.2">
      <c r="A434" s="27"/>
      <c r="B434" s="27"/>
      <c r="C434" s="27"/>
      <c r="D434" s="27" t="s">
        <v>278</v>
      </c>
    </row>
    <row r="435" spans="1:4" x14ac:dyDescent="0.2">
      <c r="A435" s="27" t="s">
        <v>2866</v>
      </c>
      <c r="B435" s="27" t="s">
        <v>2285</v>
      </c>
      <c r="C435" s="27" t="s">
        <v>681</v>
      </c>
      <c r="D435" s="27" t="s">
        <v>278</v>
      </c>
    </row>
    <row r="436" spans="1:4" x14ac:dyDescent="0.2">
      <c r="A436" s="27" t="s">
        <v>1721</v>
      </c>
      <c r="B436" s="27" t="s">
        <v>185</v>
      </c>
      <c r="C436" s="27" t="s">
        <v>681</v>
      </c>
      <c r="D436" s="27" t="s">
        <v>774</v>
      </c>
    </row>
    <row r="437" spans="1:4" x14ac:dyDescent="0.2">
      <c r="A437" s="27"/>
      <c r="B437" s="27"/>
      <c r="C437" s="27"/>
      <c r="D437" s="27" t="s">
        <v>278</v>
      </c>
    </row>
    <row r="438" spans="1:4" x14ac:dyDescent="0.2">
      <c r="A438" s="27" t="s">
        <v>2865</v>
      </c>
      <c r="B438" s="27" t="s">
        <v>2283</v>
      </c>
      <c r="C438" s="27" t="s">
        <v>681</v>
      </c>
      <c r="D438" s="27" t="s">
        <v>278</v>
      </c>
    </row>
    <row r="439" spans="1:4" x14ac:dyDescent="0.2">
      <c r="A439" s="27" t="s">
        <v>1778</v>
      </c>
      <c r="B439" s="27" t="s">
        <v>1674</v>
      </c>
      <c r="C439" s="27" t="s">
        <v>681</v>
      </c>
      <c r="D439" s="27" t="s">
        <v>774</v>
      </c>
    </row>
    <row r="440" spans="1:4" x14ac:dyDescent="0.2">
      <c r="A440" s="27"/>
      <c r="B440" s="27"/>
      <c r="C440" s="27"/>
      <c r="D440" s="27" t="s">
        <v>278</v>
      </c>
    </row>
    <row r="441" spans="1:4" x14ac:dyDescent="0.2">
      <c r="A441" s="27" t="s">
        <v>1737</v>
      </c>
      <c r="B441" s="27" t="s">
        <v>134</v>
      </c>
      <c r="C441" s="27" t="s">
        <v>681</v>
      </c>
      <c r="D441" s="27" t="s">
        <v>278</v>
      </c>
    </row>
    <row r="442" spans="1:4" x14ac:dyDescent="0.2">
      <c r="A442" s="27" t="s">
        <v>1720</v>
      </c>
      <c r="B442" s="27" t="s">
        <v>183</v>
      </c>
      <c r="C442" s="27" t="s">
        <v>681</v>
      </c>
      <c r="D442" s="27" t="s">
        <v>774</v>
      </c>
    </row>
    <row r="443" spans="1:4" x14ac:dyDescent="0.2">
      <c r="A443" s="27"/>
      <c r="B443" s="27"/>
      <c r="C443" s="27"/>
      <c r="D443" s="27" t="s">
        <v>278</v>
      </c>
    </row>
    <row r="444" spans="1:4" x14ac:dyDescent="0.2">
      <c r="A444" s="27" t="s">
        <v>1777</v>
      </c>
      <c r="B444" s="27" t="s">
        <v>1515</v>
      </c>
      <c r="C444" s="27" t="s">
        <v>681</v>
      </c>
      <c r="D444" s="27" t="s">
        <v>278</v>
      </c>
    </row>
    <row r="445" spans="1:4" x14ac:dyDescent="0.2">
      <c r="A445" s="27" t="s">
        <v>1776</v>
      </c>
      <c r="B445" s="27" t="s">
        <v>1585</v>
      </c>
      <c r="C445" s="27" t="s">
        <v>681</v>
      </c>
      <c r="D445" s="27" t="s">
        <v>278</v>
      </c>
    </row>
    <row r="446" spans="1:4" x14ac:dyDescent="0.2">
      <c r="A446" s="27" t="s">
        <v>1762</v>
      </c>
      <c r="B446" s="27" t="s">
        <v>1270</v>
      </c>
      <c r="C446" s="27" t="s">
        <v>681</v>
      </c>
      <c r="D446" s="27" t="s">
        <v>774</v>
      </c>
    </row>
    <row r="447" spans="1:4" x14ac:dyDescent="0.2">
      <c r="A447" s="27"/>
      <c r="B447" s="27"/>
      <c r="C447" s="27"/>
      <c r="D447" s="27" t="s">
        <v>278</v>
      </c>
    </row>
    <row r="448" spans="1:4" x14ac:dyDescent="0.2">
      <c r="A448" s="27" t="s">
        <v>2864</v>
      </c>
      <c r="B448" s="27" t="s">
        <v>2122</v>
      </c>
      <c r="C448" s="27" t="s">
        <v>681</v>
      </c>
      <c r="D448" s="27" t="s">
        <v>774</v>
      </c>
    </row>
    <row r="449" spans="1:4" x14ac:dyDescent="0.2">
      <c r="A449" s="27"/>
      <c r="B449" s="27"/>
      <c r="C449" s="27"/>
      <c r="D449" s="27" t="s">
        <v>278</v>
      </c>
    </row>
    <row r="450" spans="1:4" x14ac:dyDescent="0.2">
      <c r="A450" s="27" t="s">
        <v>2217</v>
      </c>
      <c r="B450" s="27" t="s">
        <v>133</v>
      </c>
      <c r="C450" s="27" t="s">
        <v>681</v>
      </c>
      <c r="D450" s="27" t="s">
        <v>774</v>
      </c>
    </row>
    <row r="451" spans="1:4" x14ac:dyDescent="0.2">
      <c r="A451" s="27"/>
      <c r="B451" s="27"/>
      <c r="C451" s="27"/>
      <c r="D451" s="27" t="s">
        <v>278</v>
      </c>
    </row>
    <row r="452" spans="1:4" x14ac:dyDescent="0.2">
      <c r="A452" s="27" t="s">
        <v>1719</v>
      </c>
      <c r="B452" s="27" t="s">
        <v>182</v>
      </c>
      <c r="C452" s="27" t="s">
        <v>681</v>
      </c>
      <c r="D452" s="27" t="s">
        <v>774</v>
      </c>
    </row>
    <row r="453" spans="1:4" x14ac:dyDescent="0.2">
      <c r="A453" s="27"/>
      <c r="B453" s="27"/>
      <c r="C453" s="27"/>
      <c r="D453" s="27" t="s">
        <v>278</v>
      </c>
    </row>
    <row r="454" spans="1:4" x14ac:dyDescent="0.2">
      <c r="A454" s="27" t="s">
        <v>2863</v>
      </c>
      <c r="B454" s="27" t="s">
        <v>1272</v>
      </c>
      <c r="C454" s="27" t="s">
        <v>681</v>
      </c>
      <c r="D454" s="27" t="s">
        <v>278</v>
      </c>
    </row>
    <row r="455" spans="1:4" x14ac:dyDescent="0.2">
      <c r="A455" s="27" t="s">
        <v>2862</v>
      </c>
      <c r="B455" s="27" t="s">
        <v>1991</v>
      </c>
      <c r="C455" s="27" t="s">
        <v>681</v>
      </c>
      <c r="D455" s="27" t="s">
        <v>278</v>
      </c>
    </row>
    <row r="456" spans="1:4" x14ac:dyDescent="0.2">
      <c r="A456" s="27" t="s">
        <v>2860</v>
      </c>
      <c r="B456" s="27" t="s">
        <v>143</v>
      </c>
      <c r="C456" s="27" t="s">
        <v>681</v>
      </c>
      <c r="D456" s="27" t="s">
        <v>278</v>
      </c>
    </row>
    <row r="457" spans="1:4" x14ac:dyDescent="0.2">
      <c r="A457" s="27" t="s">
        <v>2861</v>
      </c>
      <c r="B457" s="27" t="s">
        <v>2123</v>
      </c>
      <c r="C457" s="27" t="s">
        <v>681</v>
      </c>
      <c r="D457" s="27" t="s">
        <v>278</v>
      </c>
    </row>
    <row r="458" spans="1:4" x14ac:dyDescent="0.2">
      <c r="A458" s="27" t="s">
        <v>2859</v>
      </c>
      <c r="B458" s="27" t="s">
        <v>2121</v>
      </c>
      <c r="C458" s="27" t="s">
        <v>681</v>
      </c>
      <c r="D458" s="27" t="s">
        <v>774</v>
      </c>
    </row>
    <row r="459" spans="1:4" x14ac:dyDescent="0.2">
      <c r="A459" s="27"/>
      <c r="B459" s="27"/>
      <c r="C459" s="27"/>
      <c r="D459" s="27" t="s">
        <v>278</v>
      </c>
    </row>
    <row r="460" spans="1:4" x14ac:dyDescent="0.2">
      <c r="A460" s="27" t="s">
        <v>1734</v>
      </c>
      <c r="B460" s="27" t="s">
        <v>135</v>
      </c>
      <c r="C460" s="27" t="s">
        <v>681</v>
      </c>
      <c r="D460" s="27" t="s">
        <v>774</v>
      </c>
    </row>
    <row r="461" spans="1:4" x14ac:dyDescent="0.2">
      <c r="A461" s="27"/>
      <c r="B461" s="27"/>
      <c r="C461" s="27"/>
      <c r="D461" s="27" t="s">
        <v>278</v>
      </c>
    </row>
    <row r="462" spans="1:4" x14ac:dyDescent="0.2">
      <c r="A462" s="27"/>
      <c r="B462" s="27"/>
      <c r="C462" s="27"/>
      <c r="D462" s="27" t="s">
        <v>775</v>
      </c>
    </row>
    <row r="463" spans="1:4" x14ac:dyDescent="0.2">
      <c r="A463" s="27" t="s">
        <v>1739</v>
      </c>
      <c r="B463" s="27" t="s">
        <v>136</v>
      </c>
      <c r="C463" s="27" t="s">
        <v>681</v>
      </c>
      <c r="D463" s="27" t="s">
        <v>774</v>
      </c>
    </row>
    <row r="464" spans="1:4" x14ac:dyDescent="0.2">
      <c r="A464" s="27"/>
      <c r="B464" s="27"/>
      <c r="C464" s="27"/>
      <c r="D464" s="27" t="s">
        <v>278</v>
      </c>
    </row>
    <row r="465" spans="1:4" x14ac:dyDescent="0.2">
      <c r="A465" s="27"/>
      <c r="B465" s="27"/>
      <c r="C465" s="27"/>
      <c r="D465" s="27" t="s">
        <v>775</v>
      </c>
    </row>
    <row r="466" spans="1:4" x14ac:dyDescent="0.2">
      <c r="A466" s="27" t="s">
        <v>1739</v>
      </c>
      <c r="B466" s="27" t="s">
        <v>1386</v>
      </c>
      <c r="C466" s="27" t="s">
        <v>681</v>
      </c>
      <c r="D466" s="27" t="s">
        <v>278</v>
      </c>
    </row>
    <row r="467" spans="1:4" x14ac:dyDescent="0.2">
      <c r="A467" s="27" t="s">
        <v>1735</v>
      </c>
      <c r="B467" s="27" t="s">
        <v>137</v>
      </c>
      <c r="C467" s="27" t="s">
        <v>681</v>
      </c>
      <c r="D467" s="27" t="s">
        <v>774</v>
      </c>
    </row>
    <row r="468" spans="1:4" x14ac:dyDescent="0.2">
      <c r="A468" s="27"/>
      <c r="B468" s="27"/>
      <c r="C468" s="27"/>
      <c r="D468" s="27" t="s">
        <v>278</v>
      </c>
    </row>
    <row r="469" spans="1:4" x14ac:dyDescent="0.2">
      <c r="A469" s="27"/>
      <c r="B469" s="27"/>
      <c r="C469" s="27"/>
      <c r="D469" s="27" t="s">
        <v>775</v>
      </c>
    </row>
    <row r="470" spans="1:4" x14ac:dyDescent="0.2">
      <c r="A470" s="27" t="s">
        <v>1736</v>
      </c>
      <c r="B470" s="27" t="s">
        <v>138</v>
      </c>
      <c r="C470" s="27" t="s">
        <v>681</v>
      </c>
      <c r="D470" s="27" t="s">
        <v>774</v>
      </c>
    </row>
    <row r="471" spans="1:4" x14ac:dyDescent="0.2">
      <c r="A471" s="27"/>
      <c r="B471" s="27"/>
      <c r="C471" s="27"/>
      <c r="D471" s="27" t="s">
        <v>278</v>
      </c>
    </row>
    <row r="472" spans="1:4" x14ac:dyDescent="0.2">
      <c r="A472" s="27"/>
      <c r="B472" s="27"/>
      <c r="C472" s="27"/>
      <c r="D472" s="27" t="s">
        <v>775</v>
      </c>
    </row>
    <row r="473" spans="1:4" x14ac:dyDescent="0.2">
      <c r="A473" s="27" t="s">
        <v>1740</v>
      </c>
      <c r="B473" s="27" t="s">
        <v>139</v>
      </c>
      <c r="C473" s="27" t="s">
        <v>681</v>
      </c>
      <c r="D473" s="27" t="s">
        <v>774</v>
      </c>
    </row>
    <row r="474" spans="1:4" x14ac:dyDescent="0.2">
      <c r="A474" s="27"/>
      <c r="B474" s="27"/>
      <c r="C474" s="27"/>
      <c r="D474" s="27" t="s">
        <v>278</v>
      </c>
    </row>
    <row r="475" spans="1:4" x14ac:dyDescent="0.2">
      <c r="A475" s="27"/>
      <c r="B475" s="27"/>
      <c r="C475" s="27"/>
      <c r="D475" s="27" t="s">
        <v>775</v>
      </c>
    </row>
    <row r="476" spans="1:4" x14ac:dyDescent="0.2">
      <c r="A476" s="27" t="s">
        <v>1740</v>
      </c>
      <c r="B476" s="27" t="s">
        <v>1387</v>
      </c>
      <c r="C476" s="27" t="s">
        <v>681</v>
      </c>
      <c r="D476" s="27" t="s">
        <v>278</v>
      </c>
    </row>
    <row r="477" spans="1:4" x14ac:dyDescent="0.2">
      <c r="A477" s="27" t="s">
        <v>1741</v>
      </c>
      <c r="B477" s="27" t="s">
        <v>140</v>
      </c>
      <c r="C477" s="27" t="s">
        <v>681</v>
      </c>
      <c r="D477" s="27" t="s">
        <v>774</v>
      </c>
    </row>
    <row r="478" spans="1:4" x14ac:dyDescent="0.2">
      <c r="A478" s="27"/>
      <c r="B478" s="27"/>
      <c r="C478" s="27"/>
      <c r="D478" s="27" t="s">
        <v>278</v>
      </c>
    </row>
    <row r="479" spans="1:4" x14ac:dyDescent="0.2">
      <c r="A479" s="27"/>
      <c r="B479" s="27"/>
      <c r="C479" s="27"/>
      <c r="D479" s="27" t="s">
        <v>775</v>
      </c>
    </row>
    <row r="480" spans="1:4" x14ac:dyDescent="0.2">
      <c r="A480" s="27" t="s">
        <v>1733</v>
      </c>
      <c r="B480" s="27" t="s">
        <v>141</v>
      </c>
      <c r="C480" s="27" t="s">
        <v>681</v>
      </c>
      <c r="D480" s="27" t="s">
        <v>774</v>
      </c>
    </row>
    <row r="481" spans="1:4" x14ac:dyDescent="0.2">
      <c r="A481" s="27"/>
      <c r="B481" s="27"/>
      <c r="C481" s="27"/>
      <c r="D481" s="27" t="s">
        <v>278</v>
      </c>
    </row>
    <row r="482" spans="1:4" x14ac:dyDescent="0.2">
      <c r="A482" s="27"/>
      <c r="B482" s="27"/>
      <c r="C482" s="27"/>
      <c r="D482" s="27" t="s">
        <v>775</v>
      </c>
    </row>
    <row r="483" spans="1:4" x14ac:dyDescent="0.2">
      <c r="A483" s="27" t="s">
        <v>1764</v>
      </c>
      <c r="B483" s="27" t="s">
        <v>1516</v>
      </c>
      <c r="C483" s="27" t="s">
        <v>681</v>
      </c>
      <c r="D483" s="27" t="s">
        <v>774</v>
      </c>
    </row>
    <row r="484" spans="1:4" x14ac:dyDescent="0.2">
      <c r="A484" s="27"/>
      <c r="B484" s="27"/>
      <c r="C484" s="27"/>
      <c r="D484" s="27" t="s">
        <v>278</v>
      </c>
    </row>
    <row r="485" spans="1:4" x14ac:dyDescent="0.2">
      <c r="A485" s="27" t="s">
        <v>2858</v>
      </c>
      <c r="B485" s="27" t="s">
        <v>2120</v>
      </c>
      <c r="C485" s="27" t="s">
        <v>681</v>
      </c>
      <c r="D485" s="27" t="s">
        <v>774</v>
      </c>
    </row>
    <row r="486" spans="1:4" x14ac:dyDescent="0.2">
      <c r="A486" s="27"/>
      <c r="B486" s="27"/>
      <c r="C486" s="27"/>
      <c r="D486" s="27" t="s">
        <v>278</v>
      </c>
    </row>
    <row r="487" spans="1:4" x14ac:dyDescent="0.2">
      <c r="A487" s="27" t="s">
        <v>2218</v>
      </c>
      <c r="B487" s="27" t="s">
        <v>289</v>
      </c>
      <c r="C487" s="27" t="s">
        <v>681</v>
      </c>
      <c r="D487" s="27" t="s">
        <v>774</v>
      </c>
    </row>
    <row r="488" spans="1:4" x14ac:dyDescent="0.2">
      <c r="A488" s="27"/>
      <c r="B488" s="27"/>
      <c r="C488" s="27"/>
      <c r="D488" s="27" t="s">
        <v>278</v>
      </c>
    </row>
    <row r="489" spans="1:4" x14ac:dyDescent="0.2">
      <c r="A489" s="27" t="s">
        <v>1738</v>
      </c>
      <c r="B489" s="27" t="s">
        <v>142</v>
      </c>
      <c r="C489" s="27" t="s">
        <v>681</v>
      </c>
      <c r="D489" s="27" t="s">
        <v>774</v>
      </c>
    </row>
    <row r="490" spans="1:4" x14ac:dyDescent="0.2">
      <c r="A490" s="27"/>
      <c r="B490" s="27"/>
      <c r="C490" s="27"/>
      <c r="D490" s="27" t="s">
        <v>278</v>
      </c>
    </row>
    <row r="491" spans="1:4" x14ac:dyDescent="0.2">
      <c r="A491" s="27"/>
      <c r="B491" s="27"/>
      <c r="C491" s="27"/>
      <c r="D491" s="27" t="s">
        <v>775</v>
      </c>
    </row>
    <row r="492" spans="1:4" x14ac:dyDescent="0.2">
      <c r="A492" s="27" t="s">
        <v>2857</v>
      </c>
      <c r="B492" s="27" t="s">
        <v>1271</v>
      </c>
      <c r="C492" s="27" t="s">
        <v>681</v>
      </c>
      <c r="D492" s="27" t="s">
        <v>278</v>
      </c>
    </row>
    <row r="493" spans="1:4" x14ac:dyDescent="0.2">
      <c r="A493" s="27" t="s">
        <v>2856</v>
      </c>
      <c r="B493" s="27" t="s">
        <v>1992</v>
      </c>
      <c r="C493" s="27" t="s">
        <v>681</v>
      </c>
      <c r="D493" s="27" t="s">
        <v>774</v>
      </c>
    </row>
    <row r="494" spans="1:4" x14ac:dyDescent="0.2">
      <c r="A494" s="27"/>
      <c r="B494" s="27"/>
      <c r="C494" s="27"/>
      <c r="D494" s="27" t="s">
        <v>278</v>
      </c>
    </row>
    <row r="495" spans="1:4" x14ac:dyDescent="0.2">
      <c r="A495" s="27"/>
      <c r="B495" s="27"/>
      <c r="C495" s="27"/>
      <c r="D495" s="27" t="s">
        <v>775</v>
      </c>
    </row>
    <row r="496" spans="1:4" x14ac:dyDescent="0.2">
      <c r="A496" s="27" t="s">
        <v>2856</v>
      </c>
      <c r="B496" s="27" t="s">
        <v>2124</v>
      </c>
      <c r="C496" s="27" t="s">
        <v>681</v>
      </c>
      <c r="D496" s="27" t="s">
        <v>774</v>
      </c>
    </row>
    <row r="497" spans="1:4" x14ac:dyDescent="0.2">
      <c r="A497" s="27"/>
      <c r="B497" s="27"/>
      <c r="C497" s="27"/>
      <c r="D497" s="27" t="s">
        <v>278</v>
      </c>
    </row>
    <row r="498" spans="1:4" x14ac:dyDescent="0.2">
      <c r="A498" s="27" t="s">
        <v>2219</v>
      </c>
      <c r="B498" s="27" t="s">
        <v>273</v>
      </c>
      <c r="C498" s="27" t="s">
        <v>681</v>
      </c>
      <c r="D498" s="27" t="s">
        <v>774</v>
      </c>
    </row>
    <row r="499" spans="1:4" x14ac:dyDescent="0.2">
      <c r="A499" s="27"/>
      <c r="B499" s="27"/>
      <c r="C499" s="27"/>
      <c r="D499" s="27" t="s">
        <v>278</v>
      </c>
    </row>
    <row r="500" spans="1:4" x14ac:dyDescent="0.2">
      <c r="A500" s="27"/>
      <c r="B500" s="27"/>
      <c r="C500" s="27"/>
      <c r="D500" s="27" t="s">
        <v>775</v>
      </c>
    </row>
    <row r="501" spans="1:4" x14ac:dyDescent="0.2">
      <c r="A501" s="27" t="s">
        <v>2855</v>
      </c>
      <c r="B501" s="27" t="s">
        <v>2282</v>
      </c>
      <c r="C501" s="27" t="s">
        <v>681</v>
      </c>
      <c r="D501" s="27" t="s">
        <v>278</v>
      </c>
    </row>
    <row r="502" spans="1:4" x14ac:dyDescent="0.2">
      <c r="A502" s="27" t="s">
        <v>1993</v>
      </c>
      <c r="B502" s="27" t="s">
        <v>1994</v>
      </c>
      <c r="C502" s="27" t="s">
        <v>681</v>
      </c>
      <c r="D502" s="27" t="s">
        <v>774</v>
      </c>
    </row>
    <row r="503" spans="1:4" x14ac:dyDescent="0.2">
      <c r="A503" s="27"/>
      <c r="B503" s="27"/>
      <c r="C503" s="27"/>
      <c r="D503" s="27" t="s">
        <v>278</v>
      </c>
    </row>
    <row r="504" spans="1:4" x14ac:dyDescent="0.2">
      <c r="A504" s="27" t="s">
        <v>1995</v>
      </c>
      <c r="B504" s="27" t="s">
        <v>1996</v>
      </c>
      <c r="C504" s="27" t="s">
        <v>681</v>
      </c>
      <c r="D504" s="27" t="s">
        <v>774</v>
      </c>
    </row>
    <row r="505" spans="1:4" x14ac:dyDescent="0.2">
      <c r="A505" s="27"/>
      <c r="B505" s="27"/>
      <c r="C505" s="27"/>
      <c r="D505" s="27" t="s">
        <v>278</v>
      </c>
    </row>
    <row r="506" spans="1:4" x14ac:dyDescent="0.2">
      <c r="A506" s="27" t="s">
        <v>2405</v>
      </c>
      <c r="B506" s="27" t="s">
        <v>1401</v>
      </c>
      <c r="C506" s="27" t="s">
        <v>681</v>
      </c>
      <c r="D506" s="27" t="s">
        <v>278</v>
      </c>
    </row>
    <row r="507" spans="1:4" x14ac:dyDescent="0.2">
      <c r="A507" s="27" t="s">
        <v>2397</v>
      </c>
      <c r="B507" s="27" t="s">
        <v>1385</v>
      </c>
      <c r="C507" s="27" t="s">
        <v>681</v>
      </c>
      <c r="D507" s="27" t="s">
        <v>278</v>
      </c>
    </row>
    <row r="508" spans="1:4" x14ac:dyDescent="0.2">
      <c r="A508" s="27" t="s">
        <v>2425</v>
      </c>
      <c r="B508" s="27" t="s">
        <v>144</v>
      </c>
      <c r="C508" s="27" t="s">
        <v>681</v>
      </c>
      <c r="D508" s="27" t="s">
        <v>278</v>
      </c>
    </row>
    <row r="509" spans="1:4" x14ac:dyDescent="0.2">
      <c r="A509" s="27" t="s">
        <v>2340</v>
      </c>
      <c r="B509" s="27" t="s">
        <v>145</v>
      </c>
      <c r="C509" s="27" t="s">
        <v>681</v>
      </c>
      <c r="D509" s="27" t="s">
        <v>278</v>
      </c>
    </row>
    <row r="510" spans="1:4" x14ac:dyDescent="0.2">
      <c r="A510" s="27" t="s">
        <v>2404</v>
      </c>
      <c r="B510" s="27" t="s">
        <v>1400</v>
      </c>
      <c r="C510" s="27" t="s">
        <v>681</v>
      </c>
      <c r="D510" s="27" t="s">
        <v>278</v>
      </c>
    </row>
    <row r="511" spans="1:4" x14ac:dyDescent="0.2">
      <c r="A511" s="27" t="s">
        <v>2459</v>
      </c>
      <c r="B511" s="27" t="s">
        <v>1384</v>
      </c>
      <c r="C511" s="27" t="s">
        <v>681</v>
      </c>
      <c r="D511" s="27" t="s">
        <v>278</v>
      </c>
    </row>
    <row r="512" spans="1:4" x14ac:dyDescent="0.2">
      <c r="A512" s="27" t="s">
        <v>2458</v>
      </c>
      <c r="B512" s="27" t="s">
        <v>413</v>
      </c>
      <c r="C512" s="27" t="s">
        <v>681</v>
      </c>
      <c r="D512" s="27" t="s">
        <v>278</v>
      </c>
    </row>
    <row r="513" spans="1:4" x14ac:dyDescent="0.2">
      <c r="A513" s="27" t="s">
        <v>2457</v>
      </c>
      <c r="B513" s="27" t="s">
        <v>414</v>
      </c>
      <c r="C513" s="27" t="s">
        <v>681</v>
      </c>
      <c r="D513" s="27" t="s">
        <v>278</v>
      </c>
    </row>
    <row r="514" spans="1:4" x14ac:dyDescent="0.2">
      <c r="A514" s="27" t="s">
        <v>2456</v>
      </c>
      <c r="B514" s="27" t="s">
        <v>146</v>
      </c>
      <c r="C514" s="27" t="s">
        <v>681</v>
      </c>
      <c r="D514" s="27" t="s">
        <v>278</v>
      </c>
    </row>
    <row r="515" spans="1:4" x14ac:dyDescent="0.2">
      <c r="A515" s="27" t="s">
        <v>2394</v>
      </c>
      <c r="B515" s="27" t="s">
        <v>416</v>
      </c>
      <c r="C515" s="27" t="s">
        <v>681</v>
      </c>
      <c r="D515" s="27" t="s">
        <v>278</v>
      </c>
    </row>
    <row r="516" spans="1:4" x14ac:dyDescent="0.2">
      <c r="A516" s="27" t="s">
        <v>2387</v>
      </c>
      <c r="B516" s="27" t="s">
        <v>417</v>
      </c>
      <c r="C516" s="27" t="s">
        <v>681</v>
      </c>
      <c r="D516" s="27" t="s">
        <v>278</v>
      </c>
    </row>
    <row r="517" spans="1:4" x14ac:dyDescent="0.2">
      <c r="A517" s="27" t="s">
        <v>2363</v>
      </c>
      <c r="B517" s="27" t="s">
        <v>147</v>
      </c>
      <c r="C517" s="27" t="s">
        <v>681</v>
      </c>
      <c r="D517" s="27" t="s">
        <v>278</v>
      </c>
    </row>
    <row r="518" spans="1:4" x14ac:dyDescent="0.2">
      <c r="A518" s="27" t="s">
        <v>2540</v>
      </c>
      <c r="B518" s="27" t="s">
        <v>2541</v>
      </c>
      <c r="C518" s="27" t="s">
        <v>681</v>
      </c>
      <c r="D518" s="27" t="s">
        <v>278</v>
      </c>
    </row>
    <row r="519" spans="1:4" x14ac:dyDescent="0.2">
      <c r="A519" s="27" t="s">
        <v>2460</v>
      </c>
      <c r="B519" s="27" t="s">
        <v>2118</v>
      </c>
      <c r="C519" s="27" t="s">
        <v>681</v>
      </c>
      <c r="D519" s="27" t="s">
        <v>278</v>
      </c>
    </row>
    <row r="520" spans="1:4" x14ac:dyDescent="0.2">
      <c r="A520" s="27" t="s">
        <v>2438</v>
      </c>
      <c r="B520" s="27" t="s">
        <v>2119</v>
      </c>
      <c r="C520" s="27" t="s">
        <v>681</v>
      </c>
      <c r="D520" s="27" t="s">
        <v>278</v>
      </c>
    </row>
    <row r="521" spans="1:4" x14ac:dyDescent="0.2">
      <c r="A521" s="27" t="s">
        <v>1771</v>
      </c>
      <c r="B521" s="27" t="s">
        <v>1656</v>
      </c>
      <c r="C521" s="27" t="s">
        <v>681</v>
      </c>
      <c r="D521" s="27" t="s">
        <v>774</v>
      </c>
    </row>
    <row r="522" spans="1:4" x14ac:dyDescent="0.2">
      <c r="A522" s="27"/>
      <c r="B522" s="27"/>
      <c r="C522" s="27"/>
      <c r="D522" s="27" t="s">
        <v>278</v>
      </c>
    </row>
    <row r="523" spans="1:4" x14ac:dyDescent="0.2">
      <c r="A523" s="27" t="s">
        <v>1770</v>
      </c>
      <c r="B523" s="27" t="s">
        <v>1654</v>
      </c>
      <c r="C523" s="27" t="s">
        <v>681</v>
      </c>
      <c r="D523" s="27" t="s">
        <v>774</v>
      </c>
    </row>
    <row r="524" spans="1:4" x14ac:dyDescent="0.2">
      <c r="A524" s="27"/>
      <c r="B524" s="27"/>
      <c r="C524" s="27"/>
      <c r="D524" s="27" t="s">
        <v>278</v>
      </c>
    </row>
    <row r="525" spans="1:4" x14ac:dyDescent="0.2">
      <c r="A525" s="27" t="s">
        <v>1769</v>
      </c>
      <c r="B525" s="27" t="s">
        <v>1655</v>
      </c>
      <c r="C525" s="27" t="s">
        <v>681</v>
      </c>
      <c r="D525" s="27" t="s">
        <v>774</v>
      </c>
    </row>
    <row r="526" spans="1:4" x14ac:dyDescent="0.2">
      <c r="A526" s="27"/>
      <c r="B526" s="27"/>
      <c r="C526" s="27"/>
      <c r="D526" s="27" t="s">
        <v>278</v>
      </c>
    </row>
    <row r="527" spans="1:4" x14ac:dyDescent="0.2">
      <c r="A527" s="27" t="s">
        <v>2854</v>
      </c>
      <c r="B527" s="27" t="s">
        <v>1997</v>
      </c>
      <c r="C527" s="27" t="s">
        <v>681</v>
      </c>
      <c r="D527" s="27" t="s">
        <v>774</v>
      </c>
    </row>
    <row r="528" spans="1:4" x14ac:dyDescent="0.2">
      <c r="A528" s="27"/>
      <c r="B528" s="27"/>
      <c r="C528" s="27"/>
      <c r="D528" s="27" t="s">
        <v>278</v>
      </c>
    </row>
    <row r="529" spans="1:4" x14ac:dyDescent="0.2">
      <c r="A529" s="27" t="s">
        <v>2853</v>
      </c>
      <c r="B529" s="27" t="s">
        <v>1998</v>
      </c>
      <c r="C529" s="27" t="s">
        <v>681</v>
      </c>
      <c r="D529" s="27" t="s">
        <v>774</v>
      </c>
    </row>
    <row r="530" spans="1:4" x14ac:dyDescent="0.2">
      <c r="A530" s="27"/>
      <c r="B530" s="27"/>
      <c r="C530" s="27"/>
      <c r="D530" s="27" t="s">
        <v>278</v>
      </c>
    </row>
    <row r="531" spans="1:4" x14ac:dyDescent="0.2">
      <c r="A531" s="27" t="s">
        <v>1760</v>
      </c>
      <c r="B531" s="27" t="s">
        <v>677</v>
      </c>
      <c r="C531" s="27" t="s">
        <v>681</v>
      </c>
      <c r="D531" s="27" t="s">
        <v>278</v>
      </c>
    </row>
    <row r="532" spans="1:4" x14ac:dyDescent="0.2">
      <c r="A532" s="27" t="s">
        <v>1756</v>
      </c>
      <c r="B532" s="27" t="s">
        <v>165</v>
      </c>
      <c r="C532" s="27" t="s">
        <v>681</v>
      </c>
      <c r="D532" s="27" t="s">
        <v>278</v>
      </c>
    </row>
    <row r="533" spans="1:4" x14ac:dyDescent="0.2">
      <c r="A533" s="27" t="s">
        <v>2304</v>
      </c>
      <c r="B533" s="27" t="s">
        <v>980</v>
      </c>
      <c r="C533" s="27" t="s">
        <v>681</v>
      </c>
      <c r="D533" s="27" t="s">
        <v>774</v>
      </c>
    </row>
    <row r="534" spans="1:4" x14ac:dyDescent="0.2">
      <c r="A534" s="27"/>
      <c r="B534" s="27"/>
      <c r="C534" s="27"/>
      <c r="D534" s="27" t="s">
        <v>278</v>
      </c>
    </row>
    <row r="535" spans="1:4" x14ac:dyDescent="0.2">
      <c r="A535" s="27"/>
      <c r="B535" s="27"/>
      <c r="C535" s="27"/>
      <c r="D535" s="27" t="s">
        <v>2228</v>
      </c>
    </row>
    <row r="536" spans="1:4" x14ac:dyDescent="0.2">
      <c r="A536" s="27"/>
      <c r="B536" s="27"/>
      <c r="C536" s="27"/>
      <c r="D536" s="27" t="s">
        <v>775</v>
      </c>
    </row>
    <row r="537" spans="1:4" x14ac:dyDescent="0.2">
      <c r="A537" s="27" t="s">
        <v>2326</v>
      </c>
      <c r="B537" s="27" t="s">
        <v>166</v>
      </c>
      <c r="C537" s="27" t="s">
        <v>681</v>
      </c>
      <c r="D537" s="27" t="s">
        <v>774</v>
      </c>
    </row>
    <row r="538" spans="1:4" x14ac:dyDescent="0.2">
      <c r="A538" s="27"/>
      <c r="B538" s="27"/>
      <c r="C538" s="27"/>
      <c r="D538" s="27" t="s">
        <v>278</v>
      </c>
    </row>
    <row r="539" spans="1:4" x14ac:dyDescent="0.2">
      <c r="A539" s="27"/>
      <c r="B539" s="27"/>
      <c r="C539" s="27"/>
      <c r="D539" s="27" t="s">
        <v>2228</v>
      </c>
    </row>
    <row r="540" spans="1:4" x14ac:dyDescent="0.2">
      <c r="A540" s="27"/>
      <c r="B540" s="27"/>
      <c r="C540" s="27"/>
      <c r="D540" s="27" t="s">
        <v>280</v>
      </c>
    </row>
    <row r="541" spans="1:4" x14ac:dyDescent="0.2">
      <c r="A541" s="27" t="s">
        <v>2224</v>
      </c>
      <c r="B541" s="27" t="s">
        <v>2225</v>
      </c>
      <c r="C541" s="27" t="s">
        <v>681</v>
      </c>
      <c r="D541" s="27" t="s">
        <v>278</v>
      </c>
    </row>
    <row r="542" spans="1:4" x14ac:dyDescent="0.2">
      <c r="A542" s="27"/>
      <c r="B542" s="27"/>
      <c r="C542" s="27"/>
      <c r="D542" s="27" t="s">
        <v>2228</v>
      </c>
    </row>
    <row r="543" spans="1:4" x14ac:dyDescent="0.2">
      <c r="A543" s="27" t="s">
        <v>1758</v>
      </c>
      <c r="B543" s="27" t="s">
        <v>562</v>
      </c>
      <c r="C543" s="27" t="s">
        <v>681</v>
      </c>
      <c r="D543" s="27" t="s">
        <v>774</v>
      </c>
    </row>
    <row r="544" spans="1:4" x14ac:dyDescent="0.2">
      <c r="A544" s="27"/>
      <c r="B544" s="27"/>
      <c r="C544" s="27"/>
      <c r="D544" s="27" t="s">
        <v>278</v>
      </c>
    </row>
    <row r="545" spans="1:4" x14ac:dyDescent="0.2">
      <c r="A545" s="27"/>
      <c r="B545" s="27"/>
      <c r="C545" s="27"/>
      <c r="D545" s="27" t="s">
        <v>2228</v>
      </c>
    </row>
    <row r="546" spans="1:4" x14ac:dyDescent="0.2">
      <c r="A546" s="27"/>
      <c r="B546" s="27"/>
      <c r="C546" s="27"/>
      <c r="D546" s="27" t="s">
        <v>280</v>
      </c>
    </row>
    <row r="547" spans="1:4" x14ac:dyDescent="0.2">
      <c r="A547" s="27" t="s">
        <v>2852</v>
      </c>
      <c r="B547" s="27" t="s">
        <v>2466</v>
      </c>
      <c r="C547" s="27" t="s">
        <v>681</v>
      </c>
      <c r="D547" s="27" t="s">
        <v>278</v>
      </c>
    </row>
    <row r="548" spans="1:4" x14ac:dyDescent="0.2">
      <c r="A548" s="27"/>
      <c r="B548" s="27"/>
      <c r="C548" s="27"/>
      <c r="D548" s="27" t="s">
        <v>280</v>
      </c>
    </row>
    <row r="549" spans="1:4" x14ac:dyDescent="0.2">
      <c r="A549" s="27" t="s">
        <v>2286</v>
      </c>
      <c r="B549" s="27" t="s">
        <v>2287</v>
      </c>
      <c r="C549" s="27" t="s">
        <v>681</v>
      </c>
      <c r="D549" s="27" t="s">
        <v>278</v>
      </c>
    </row>
    <row r="550" spans="1:4" x14ac:dyDescent="0.2">
      <c r="A550" s="27"/>
      <c r="B550" s="27"/>
      <c r="C550" s="27"/>
      <c r="D550" s="27" t="s">
        <v>2228</v>
      </c>
    </row>
    <row r="551" spans="1:4" x14ac:dyDescent="0.2">
      <c r="A551" s="27" t="s">
        <v>1768</v>
      </c>
      <c r="B551" s="27" t="s">
        <v>1650</v>
      </c>
      <c r="C551" s="27" t="s">
        <v>681</v>
      </c>
      <c r="D551" s="27" t="s">
        <v>278</v>
      </c>
    </row>
    <row r="552" spans="1:4" x14ac:dyDescent="0.2">
      <c r="A552" s="27"/>
      <c r="B552" s="27"/>
      <c r="C552" s="27"/>
      <c r="D552" s="27" t="s">
        <v>2228</v>
      </c>
    </row>
    <row r="553" spans="1:4" x14ac:dyDescent="0.2">
      <c r="A553" s="27" t="s">
        <v>2771</v>
      </c>
      <c r="B553" s="27" t="s">
        <v>167</v>
      </c>
      <c r="C553" s="27" t="s">
        <v>681</v>
      </c>
      <c r="D553" s="27" t="s">
        <v>774</v>
      </c>
    </row>
    <row r="554" spans="1:4" x14ac:dyDescent="0.2">
      <c r="A554" s="27"/>
      <c r="B554" s="27"/>
      <c r="C554" s="27"/>
      <c r="D554" s="27" t="s">
        <v>278</v>
      </c>
    </row>
    <row r="555" spans="1:4" x14ac:dyDescent="0.2">
      <c r="A555" s="27"/>
      <c r="B555" s="27"/>
      <c r="C555" s="27"/>
      <c r="D555" s="27" t="s">
        <v>2228</v>
      </c>
    </row>
    <row r="556" spans="1:4" x14ac:dyDescent="0.2">
      <c r="A556" s="27"/>
      <c r="B556" s="27"/>
      <c r="C556" s="27"/>
      <c r="D556" s="27" t="s">
        <v>280</v>
      </c>
    </row>
    <row r="557" spans="1:4" x14ac:dyDescent="0.2">
      <c r="A557" s="27" t="s">
        <v>2851</v>
      </c>
      <c r="B557" s="27" t="s">
        <v>1055</v>
      </c>
      <c r="C557" s="27" t="s">
        <v>681</v>
      </c>
      <c r="D557" s="27" t="s">
        <v>278</v>
      </c>
    </row>
    <row r="558" spans="1:4" x14ac:dyDescent="0.2">
      <c r="A558" s="27"/>
      <c r="B558" s="27"/>
      <c r="C558" s="27"/>
      <c r="D558" s="27" t="s">
        <v>2228</v>
      </c>
    </row>
    <row r="559" spans="1:4" x14ac:dyDescent="0.2">
      <c r="A559" s="27"/>
      <c r="B559" s="27"/>
      <c r="C559" s="27"/>
      <c r="D559" s="27" t="s">
        <v>280</v>
      </c>
    </row>
    <row r="560" spans="1:4" x14ac:dyDescent="0.2">
      <c r="A560" s="27" t="s">
        <v>1722</v>
      </c>
      <c r="B560" s="27" t="s">
        <v>929</v>
      </c>
      <c r="C560" s="27" t="s">
        <v>681</v>
      </c>
      <c r="D560" s="27" t="s">
        <v>774</v>
      </c>
    </row>
    <row r="561" spans="1:4" x14ac:dyDescent="0.2">
      <c r="A561" s="27"/>
      <c r="B561" s="27"/>
      <c r="C561" s="27"/>
      <c r="D561" s="27" t="s">
        <v>278</v>
      </c>
    </row>
    <row r="562" spans="1:4" x14ac:dyDescent="0.2">
      <c r="A562" s="27"/>
      <c r="B562" s="27"/>
      <c r="C562" s="27"/>
      <c r="D562" s="27" t="s">
        <v>2228</v>
      </c>
    </row>
    <row r="563" spans="1:4" x14ac:dyDescent="0.2">
      <c r="A563" s="27"/>
      <c r="B563" s="27"/>
      <c r="C563" s="27"/>
      <c r="D563" s="27" t="s">
        <v>280</v>
      </c>
    </row>
    <row r="564" spans="1:4" x14ac:dyDescent="0.2">
      <c r="A564" s="27" t="s">
        <v>2850</v>
      </c>
      <c r="B564" s="27" t="s">
        <v>1052</v>
      </c>
      <c r="C564" s="27" t="s">
        <v>681</v>
      </c>
      <c r="D564" s="27" t="s">
        <v>278</v>
      </c>
    </row>
    <row r="565" spans="1:4" x14ac:dyDescent="0.2">
      <c r="A565" s="27"/>
      <c r="B565" s="27"/>
      <c r="C565" s="27"/>
      <c r="D565" s="27" t="s">
        <v>2228</v>
      </c>
    </row>
    <row r="566" spans="1:4" x14ac:dyDescent="0.2">
      <c r="A566" s="27"/>
      <c r="B566" s="27"/>
      <c r="C566" s="27"/>
      <c r="D566" s="27" t="s">
        <v>280</v>
      </c>
    </row>
    <row r="567" spans="1:4" x14ac:dyDescent="0.2">
      <c r="A567" s="27" t="s">
        <v>1773</v>
      </c>
      <c r="B567" s="27" t="s">
        <v>1051</v>
      </c>
      <c r="C567" s="27" t="s">
        <v>681</v>
      </c>
      <c r="D567" s="27" t="s">
        <v>774</v>
      </c>
    </row>
    <row r="568" spans="1:4" x14ac:dyDescent="0.2">
      <c r="A568" s="27"/>
      <c r="B568" s="27"/>
      <c r="C568" s="27"/>
      <c r="D568" s="27" t="s">
        <v>278</v>
      </c>
    </row>
    <row r="569" spans="1:4" x14ac:dyDescent="0.2">
      <c r="A569" s="27"/>
      <c r="B569" s="27"/>
      <c r="C569" s="27"/>
      <c r="D569" s="27" t="s">
        <v>2228</v>
      </c>
    </row>
    <row r="570" spans="1:4" x14ac:dyDescent="0.2">
      <c r="A570" s="27"/>
      <c r="B570" s="27"/>
      <c r="C570" s="27"/>
      <c r="D570" s="27" t="s">
        <v>280</v>
      </c>
    </row>
    <row r="571" spans="1:4" x14ac:dyDescent="0.2">
      <c r="A571" s="27" t="s">
        <v>2849</v>
      </c>
      <c r="B571" s="27" t="s">
        <v>1045</v>
      </c>
      <c r="C571" s="27" t="s">
        <v>681</v>
      </c>
      <c r="D571" s="27" t="s">
        <v>278</v>
      </c>
    </row>
    <row r="572" spans="1:4" x14ac:dyDescent="0.2">
      <c r="A572" s="27"/>
      <c r="B572" s="27"/>
      <c r="C572" s="27"/>
      <c r="D572" s="27" t="s">
        <v>2228</v>
      </c>
    </row>
    <row r="573" spans="1:4" x14ac:dyDescent="0.2">
      <c r="A573" s="27"/>
      <c r="B573" s="27"/>
      <c r="C573" s="27"/>
      <c r="D573" s="27" t="s">
        <v>280</v>
      </c>
    </row>
    <row r="574" spans="1:4" x14ac:dyDescent="0.2">
      <c r="A574" s="27" t="s">
        <v>1729</v>
      </c>
      <c r="B574" s="27" t="s">
        <v>168</v>
      </c>
      <c r="C574" s="27" t="s">
        <v>681</v>
      </c>
      <c r="D574" s="27" t="s">
        <v>774</v>
      </c>
    </row>
    <row r="575" spans="1:4" x14ac:dyDescent="0.2">
      <c r="A575" s="27"/>
      <c r="B575" s="27"/>
      <c r="C575" s="27"/>
      <c r="D575" s="27" t="s">
        <v>278</v>
      </c>
    </row>
    <row r="576" spans="1:4" x14ac:dyDescent="0.2">
      <c r="A576" s="27"/>
      <c r="B576" s="27"/>
      <c r="C576" s="27"/>
      <c r="D576" s="27" t="s">
        <v>2228</v>
      </c>
    </row>
    <row r="577" spans="1:4" x14ac:dyDescent="0.2">
      <c r="A577" s="27"/>
      <c r="B577" s="27"/>
      <c r="C577" s="27"/>
      <c r="D577" s="27" t="s">
        <v>280</v>
      </c>
    </row>
    <row r="578" spans="1:4" x14ac:dyDescent="0.2">
      <c r="A578" s="27" t="s">
        <v>1780</v>
      </c>
      <c r="B578" s="27" t="s">
        <v>1017</v>
      </c>
      <c r="C578" s="27" t="s">
        <v>681</v>
      </c>
      <c r="D578" s="27" t="s">
        <v>278</v>
      </c>
    </row>
    <row r="579" spans="1:4" x14ac:dyDescent="0.2">
      <c r="A579" s="27"/>
      <c r="B579" s="27"/>
      <c r="C579" s="27"/>
      <c r="D579" s="27" t="s">
        <v>2228</v>
      </c>
    </row>
    <row r="580" spans="1:4" x14ac:dyDescent="0.2">
      <c r="A580" s="27"/>
      <c r="B580" s="27"/>
      <c r="C580" s="27"/>
      <c r="D580" s="27" t="s">
        <v>280</v>
      </c>
    </row>
    <row r="581" spans="1:4" x14ac:dyDescent="0.2">
      <c r="A581" s="27" t="s">
        <v>1786</v>
      </c>
      <c r="B581" s="27" t="s">
        <v>1018</v>
      </c>
      <c r="C581" s="27" t="s">
        <v>681</v>
      </c>
      <c r="D581" s="27" t="s">
        <v>774</v>
      </c>
    </row>
    <row r="582" spans="1:4" x14ac:dyDescent="0.2">
      <c r="A582" s="27"/>
      <c r="B582" s="27"/>
      <c r="C582" s="27"/>
      <c r="D582" s="27" t="s">
        <v>278</v>
      </c>
    </row>
    <row r="583" spans="1:4" x14ac:dyDescent="0.2">
      <c r="A583" s="27"/>
      <c r="B583" s="27"/>
      <c r="C583" s="27"/>
      <c r="D583" s="27" t="s">
        <v>2228</v>
      </c>
    </row>
    <row r="584" spans="1:4" x14ac:dyDescent="0.2">
      <c r="A584" s="27"/>
      <c r="B584" s="27"/>
      <c r="C584" s="27"/>
      <c r="D584" s="27" t="s">
        <v>280</v>
      </c>
    </row>
    <row r="585" spans="1:4" x14ac:dyDescent="0.2">
      <c r="A585" s="27" t="s">
        <v>2848</v>
      </c>
      <c r="B585" s="27" t="s">
        <v>1047</v>
      </c>
      <c r="C585" s="27" t="s">
        <v>681</v>
      </c>
      <c r="D585" s="27" t="s">
        <v>278</v>
      </c>
    </row>
    <row r="586" spans="1:4" x14ac:dyDescent="0.2">
      <c r="A586" s="27"/>
      <c r="B586" s="27"/>
      <c r="C586" s="27"/>
      <c r="D586" s="27" t="s">
        <v>2228</v>
      </c>
    </row>
    <row r="587" spans="1:4" x14ac:dyDescent="0.2">
      <c r="A587" s="27"/>
      <c r="B587" s="27"/>
      <c r="C587" s="27"/>
      <c r="D587" s="27" t="s">
        <v>280</v>
      </c>
    </row>
    <row r="588" spans="1:4" x14ac:dyDescent="0.2">
      <c r="A588" s="27" t="s">
        <v>1731</v>
      </c>
      <c r="B588" s="27" t="s">
        <v>169</v>
      </c>
      <c r="C588" s="27" t="s">
        <v>681</v>
      </c>
      <c r="D588" s="27" t="s">
        <v>774</v>
      </c>
    </row>
    <row r="589" spans="1:4" x14ac:dyDescent="0.2">
      <c r="A589" s="27"/>
      <c r="B589" s="27"/>
      <c r="C589" s="27"/>
      <c r="D589" s="27" t="s">
        <v>278</v>
      </c>
    </row>
    <row r="590" spans="1:4" x14ac:dyDescent="0.2">
      <c r="A590" s="27"/>
      <c r="B590" s="27"/>
      <c r="C590" s="27"/>
      <c r="D590" s="27" t="s">
        <v>2228</v>
      </c>
    </row>
    <row r="591" spans="1:4" x14ac:dyDescent="0.2">
      <c r="A591" s="27"/>
      <c r="B591" s="27"/>
      <c r="C591" s="27"/>
      <c r="D591" s="27" t="s">
        <v>280</v>
      </c>
    </row>
    <row r="592" spans="1:4" x14ac:dyDescent="0.2">
      <c r="A592" s="27" t="s">
        <v>1781</v>
      </c>
      <c r="B592" s="27" t="s">
        <v>1019</v>
      </c>
      <c r="C592" s="27" t="s">
        <v>681</v>
      </c>
      <c r="D592" s="27" t="s">
        <v>278</v>
      </c>
    </row>
    <row r="593" spans="1:4" x14ac:dyDescent="0.2">
      <c r="A593" s="27"/>
      <c r="B593" s="27"/>
      <c r="C593" s="27"/>
      <c r="D593" s="27" t="s">
        <v>2228</v>
      </c>
    </row>
    <row r="594" spans="1:4" x14ac:dyDescent="0.2">
      <c r="A594" s="27"/>
      <c r="B594" s="27"/>
      <c r="C594" s="27"/>
      <c r="D594" s="27" t="s">
        <v>280</v>
      </c>
    </row>
    <row r="595" spans="1:4" x14ac:dyDescent="0.2">
      <c r="A595" s="27" t="s">
        <v>1782</v>
      </c>
      <c r="B595" s="27" t="s">
        <v>1020</v>
      </c>
      <c r="C595" s="27" t="s">
        <v>681</v>
      </c>
      <c r="D595" s="27" t="s">
        <v>278</v>
      </c>
    </row>
    <row r="596" spans="1:4" x14ac:dyDescent="0.2">
      <c r="A596" s="27"/>
      <c r="B596" s="27"/>
      <c r="C596" s="27"/>
      <c r="D596" s="27" t="s">
        <v>2228</v>
      </c>
    </row>
    <row r="597" spans="1:4" x14ac:dyDescent="0.2">
      <c r="A597" s="27"/>
      <c r="B597" s="27"/>
      <c r="C597" s="27"/>
      <c r="D597" s="27" t="s">
        <v>280</v>
      </c>
    </row>
    <row r="598" spans="1:4" x14ac:dyDescent="0.2">
      <c r="A598" s="27" t="s">
        <v>1783</v>
      </c>
      <c r="B598" s="27" t="s">
        <v>1021</v>
      </c>
      <c r="C598" s="27" t="s">
        <v>681</v>
      </c>
      <c r="D598" s="27" t="s">
        <v>278</v>
      </c>
    </row>
    <row r="599" spans="1:4" x14ac:dyDescent="0.2">
      <c r="A599" s="27"/>
      <c r="B599" s="27"/>
      <c r="C599" s="27"/>
      <c r="D599" s="27" t="s">
        <v>2228</v>
      </c>
    </row>
    <row r="600" spans="1:4" x14ac:dyDescent="0.2">
      <c r="A600" s="27"/>
      <c r="B600" s="27"/>
      <c r="C600" s="27"/>
      <c r="D600" s="27" t="s">
        <v>280</v>
      </c>
    </row>
    <row r="601" spans="1:4" x14ac:dyDescent="0.2">
      <c r="A601" s="27" t="s">
        <v>1784</v>
      </c>
      <c r="B601" s="27" t="s">
        <v>1022</v>
      </c>
      <c r="C601" s="27" t="s">
        <v>681</v>
      </c>
      <c r="D601" s="27" t="s">
        <v>278</v>
      </c>
    </row>
    <row r="602" spans="1:4" x14ac:dyDescent="0.2">
      <c r="A602" s="27"/>
      <c r="B602" s="27"/>
      <c r="C602" s="27"/>
      <c r="D602" s="27" t="s">
        <v>2228</v>
      </c>
    </row>
    <row r="603" spans="1:4" x14ac:dyDescent="0.2">
      <c r="A603" s="27"/>
      <c r="B603" s="27"/>
      <c r="C603" s="27"/>
      <c r="D603" s="27" t="s">
        <v>280</v>
      </c>
    </row>
    <row r="604" spans="1:4" x14ac:dyDescent="0.2">
      <c r="A604" s="27" t="s">
        <v>1779</v>
      </c>
      <c r="B604" s="27" t="s">
        <v>1023</v>
      </c>
      <c r="C604" s="27" t="s">
        <v>681</v>
      </c>
      <c r="D604" s="27" t="s">
        <v>278</v>
      </c>
    </row>
    <row r="605" spans="1:4" x14ac:dyDescent="0.2">
      <c r="A605" s="27"/>
      <c r="B605" s="27"/>
      <c r="C605" s="27"/>
      <c r="D605" s="27" t="s">
        <v>2228</v>
      </c>
    </row>
    <row r="606" spans="1:4" x14ac:dyDescent="0.2">
      <c r="A606" s="27"/>
      <c r="B606" s="27"/>
      <c r="C606" s="27"/>
      <c r="D606" s="27" t="s">
        <v>280</v>
      </c>
    </row>
    <row r="607" spans="1:4" x14ac:dyDescent="0.2">
      <c r="A607" s="27" t="s">
        <v>1730</v>
      </c>
      <c r="B607" s="27" t="s">
        <v>170</v>
      </c>
      <c r="C607" s="27" t="s">
        <v>681</v>
      </c>
      <c r="D607" s="27" t="s">
        <v>774</v>
      </c>
    </row>
    <row r="608" spans="1:4" x14ac:dyDescent="0.2">
      <c r="A608" s="27"/>
      <c r="B608" s="27"/>
      <c r="C608" s="27"/>
      <c r="D608" s="27" t="s">
        <v>278</v>
      </c>
    </row>
    <row r="609" spans="1:4" x14ac:dyDescent="0.2">
      <c r="A609" s="27"/>
      <c r="B609" s="27"/>
      <c r="C609" s="27"/>
      <c r="D609" s="27" t="s">
        <v>2228</v>
      </c>
    </row>
    <row r="610" spans="1:4" x14ac:dyDescent="0.2">
      <c r="A610" s="27"/>
      <c r="B610" s="27"/>
      <c r="C610" s="27"/>
      <c r="D610" s="27" t="s">
        <v>280</v>
      </c>
    </row>
    <row r="611" spans="1:4" x14ac:dyDescent="0.2">
      <c r="A611" s="27" t="s">
        <v>1785</v>
      </c>
      <c r="B611" s="27" t="s">
        <v>1024</v>
      </c>
      <c r="C611" s="27" t="s">
        <v>681</v>
      </c>
      <c r="D611" s="27" t="s">
        <v>278</v>
      </c>
    </row>
    <row r="612" spans="1:4" x14ac:dyDescent="0.2">
      <c r="A612" s="27"/>
      <c r="B612" s="27"/>
      <c r="C612" s="27"/>
      <c r="D612" s="27" t="s">
        <v>2228</v>
      </c>
    </row>
    <row r="613" spans="1:4" x14ac:dyDescent="0.2">
      <c r="A613" s="27"/>
      <c r="B613" s="27"/>
      <c r="C613" s="27"/>
      <c r="D613" s="27" t="s">
        <v>280</v>
      </c>
    </row>
    <row r="614" spans="1:4" x14ac:dyDescent="0.2">
      <c r="A614" s="27" t="s">
        <v>1789</v>
      </c>
      <c r="B614" s="27" t="s">
        <v>1016</v>
      </c>
      <c r="C614" s="27" t="s">
        <v>681</v>
      </c>
      <c r="D614" s="27" t="s">
        <v>278</v>
      </c>
    </row>
    <row r="615" spans="1:4" x14ac:dyDescent="0.2">
      <c r="A615" s="27"/>
      <c r="B615" s="27"/>
      <c r="C615" s="27"/>
      <c r="D615" s="27" t="s">
        <v>2228</v>
      </c>
    </row>
    <row r="616" spans="1:4" x14ac:dyDescent="0.2">
      <c r="A616" s="27"/>
      <c r="B616" s="27"/>
      <c r="C616" s="27"/>
      <c r="D616" s="27" t="s">
        <v>280</v>
      </c>
    </row>
    <row r="617" spans="1:4" x14ac:dyDescent="0.2">
      <c r="A617" s="27" t="s">
        <v>1787</v>
      </c>
      <c r="B617" s="27" t="s">
        <v>1025</v>
      </c>
      <c r="C617" s="27" t="s">
        <v>681</v>
      </c>
      <c r="D617" s="27" t="s">
        <v>278</v>
      </c>
    </row>
    <row r="618" spans="1:4" x14ac:dyDescent="0.2">
      <c r="A618" s="27"/>
      <c r="B618" s="27"/>
      <c r="C618" s="27"/>
      <c r="D618" s="27" t="s">
        <v>2228</v>
      </c>
    </row>
    <row r="619" spans="1:4" x14ac:dyDescent="0.2">
      <c r="A619" s="27"/>
      <c r="B619" s="27"/>
      <c r="C619" s="27"/>
      <c r="D619" s="27" t="s">
        <v>280</v>
      </c>
    </row>
    <row r="620" spans="1:4" x14ac:dyDescent="0.2">
      <c r="A620" s="27" t="s">
        <v>1788</v>
      </c>
      <c r="B620" s="27" t="s">
        <v>1026</v>
      </c>
      <c r="C620" s="27" t="s">
        <v>681</v>
      </c>
      <c r="D620" s="27" t="s">
        <v>278</v>
      </c>
    </row>
    <row r="621" spans="1:4" x14ac:dyDescent="0.2">
      <c r="A621" s="27"/>
      <c r="B621" s="27"/>
      <c r="C621" s="27"/>
      <c r="D621" s="27" t="s">
        <v>2228</v>
      </c>
    </row>
    <row r="622" spans="1:4" x14ac:dyDescent="0.2">
      <c r="A622" s="27"/>
      <c r="B622" s="27"/>
      <c r="C622" s="27"/>
      <c r="D622" s="27" t="s">
        <v>280</v>
      </c>
    </row>
    <row r="623" spans="1:4" x14ac:dyDescent="0.2">
      <c r="A623" s="27" t="s">
        <v>1728</v>
      </c>
      <c r="B623" s="27" t="s">
        <v>171</v>
      </c>
      <c r="C623" s="27" t="s">
        <v>681</v>
      </c>
      <c r="D623" s="27" t="s">
        <v>774</v>
      </c>
    </row>
    <row r="624" spans="1:4" x14ac:dyDescent="0.2">
      <c r="A624" s="27"/>
      <c r="B624" s="27"/>
      <c r="C624" s="27"/>
      <c r="D624" s="27" t="s">
        <v>278</v>
      </c>
    </row>
    <row r="625" spans="1:4" x14ac:dyDescent="0.2">
      <c r="A625" s="27"/>
      <c r="B625" s="27"/>
      <c r="C625" s="27"/>
      <c r="D625" s="27" t="s">
        <v>2228</v>
      </c>
    </row>
    <row r="626" spans="1:4" x14ac:dyDescent="0.2">
      <c r="A626" s="27"/>
      <c r="B626" s="27"/>
      <c r="C626" s="27"/>
      <c r="D626" s="27" t="s">
        <v>280</v>
      </c>
    </row>
    <row r="627" spans="1:4" x14ac:dyDescent="0.2">
      <c r="A627" s="27" t="s">
        <v>2297</v>
      </c>
      <c r="B627" s="27" t="s">
        <v>321</v>
      </c>
      <c r="C627" s="27" t="s">
        <v>681</v>
      </c>
      <c r="D627" s="27" t="s">
        <v>774</v>
      </c>
    </row>
    <row r="628" spans="1:4" x14ac:dyDescent="0.2">
      <c r="A628" s="27"/>
      <c r="B628" s="27"/>
      <c r="C628" s="27"/>
      <c r="D628" s="27" t="s">
        <v>278</v>
      </c>
    </row>
    <row r="629" spans="1:4" x14ac:dyDescent="0.2">
      <c r="A629" s="27"/>
      <c r="B629" s="27"/>
      <c r="C629" s="27"/>
      <c r="D629" s="27" t="s">
        <v>2228</v>
      </c>
    </row>
    <row r="630" spans="1:4" x14ac:dyDescent="0.2">
      <c r="A630" s="27"/>
      <c r="B630" s="27"/>
      <c r="C630" s="27"/>
      <c r="D630" s="27" t="s">
        <v>280</v>
      </c>
    </row>
    <row r="631" spans="1:4" x14ac:dyDescent="0.2">
      <c r="A631" s="27"/>
      <c r="B631" s="27"/>
      <c r="C631" s="27"/>
      <c r="D631" s="27" t="s">
        <v>1027</v>
      </c>
    </row>
    <row r="632" spans="1:4" x14ac:dyDescent="0.2">
      <c r="A632" s="27" t="s">
        <v>2531</v>
      </c>
      <c r="B632" s="27" t="s">
        <v>319</v>
      </c>
      <c r="C632" s="27" t="s">
        <v>681</v>
      </c>
      <c r="D632" s="27" t="s">
        <v>774</v>
      </c>
    </row>
    <row r="633" spans="1:4" x14ac:dyDescent="0.2">
      <c r="A633" s="27"/>
      <c r="B633" s="27"/>
      <c r="C633" s="27"/>
      <c r="D633" s="27" t="s">
        <v>278</v>
      </c>
    </row>
    <row r="634" spans="1:4" x14ac:dyDescent="0.2">
      <c r="A634" s="27"/>
      <c r="B634" s="27"/>
      <c r="C634" s="27"/>
      <c r="D634" s="27" t="s">
        <v>2228</v>
      </c>
    </row>
    <row r="635" spans="1:4" x14ac:dyDescent="0.2">
      <c r="A635" s="27"/>
      <c r="B635" s="27"/>
      <c r="C635" s="27"/>
      <c r="D635" s="27" t="s">
        <v>280</v>
      </c>
    </row>
    <row r="636" spans="1:4" x14ac:dyDescent="0.2">
      <c r="A636" s="27"/>
      <c r="B636" s="27"/>
      <c r="C636" s="27"/>
      <c r="D636" s="27" t="s">
        <v>1027</v>
      </c>
    </row>
    <row r="637" spans="1:4" x14ac:dyDescent="0.2">
      <c r="A637" s="27" t="s">
        <v>2532</v>
      </c>
      <c r="B637" s="27" t="s">
        <v>320</v>
      </c>
      <c r="C637" s="27" t="s">
        <v>681</v>
      </c>
      <c r="D637" s="27" t="s">
        <v>774</v>
      </c>
    </row>
    <row r="638" spans="1:4" x14ac:dyDescent="0.2">
      <c r="A638" s="27"/>
      <c r="B638" s="27"/>
      <c r="C638" s="27"/>
      <c r="D638" s="27" t="s">
        <v>278</v>
      </c>
    </row>
    <row r="639" spans="1:4" x14ac:dyDescent="0.2">
      <c r="A639" s="27"/>
      <c r="B639" s="27"/>
      <c r="C639" s="27"/>
      <c r="D639" s="27" t="s">
        <v>2228</v>
      </c>
    </row>
    <row r="640" spans="1:4" x14ac:dyDescent="0.2">
      <c r="A640" s="27"/>
      <c r="B640" s="27"/>
      <c r="C640" s="27"/>
      <c r="D640" s="27" t="s">
        <v>280</v>
      </c>
    </row>
    <row r="641" spans="1:4" x14ac:dyDescent="0.2">
      <c r="A641" s="27" t="s">
        <v>1723</v>
      </c>
      <c r="B641" s="27" t="s">
        <v>930</v>
      </c>
      <c r="C641" s="27" t="s">
        <v>681</v>
      </c>
      <c r="D641" s="27" t="s">
        <v>278</v>
      </c>
    </row>
    <row r="642" spans="1:4" x14ac:dyDescent="0.2">
      <c r="A642" s="27"/>
      <c r="B642" s="27"/>
      <c r="C642" s="27"/>
      <c r="D642" s="27" t="s">
        <v>2228</v>
      </c>
    </row>
    <row r="643" spans="1:4" x14ac:dyDescent="0.2">
      <c r="A643" s="27"/>
      <c r="B643" s="27"/>
      <c r="C643" s="27"/>
      <c r="D643" s="27" t="s">
        <v>280</v>
      </c>
    </row>
    <row r="644" spans="1:4" x14ac:dyDescent="0.2">
      <c r="A644" s="27" t="s">
        <v>1772</v>
      </c>
      <c r="B644" s="27" t="s">
        <v>1050</v>
      </c>
      <c r="C644" s="27" t="s">
        <v>681</v>
      </c>
      <c r="D644" s="27" t="s">
        <v>278</v>
      </c>
    </row>
    <row r="645" spans="1:4" x14ac:dyDescent="0.2">
      <c r="A645" s="27"/>
      <c r="B645" s="27"/>
      <c r="C645" s="27"/>
      <c r="D645" s="27" t="s">
        <v>2228</v>
      </c>
    </row>
    <row r="646" spans="1:4" x14ac:dyDescent="0.2">
      <c r="A646" s="27"/>
      <c r="B646" s="27"/>
      <c r="C646" s="27"/>
      <c r="D646" s="27" t="s">
        <v>280</v>
      </c>
    </row>
    <row r="647" spans="1:4" x14ac:dyDescent="0.2">
      <c r="A647" s="27" t="s">
        <v>1763</v>
      </c>
      <c r="B647" s="27" t="s">
        <v>148</v>
      </c>
      <c r="C647" s="27" t="s">
        <v>681</v>
      </c>
      <c r="D647" s="27" t="s">
        <v>278</v>
      </c>
    </row>
    <row r="648" spans="1:4" x14ac:dyDescent="0.2">
      <c r="A648" s="27"/>
      <c r="B648" s="27"/>
      <c r="C648" s="27"/>
      <c r="D648" s="27" t="s">
        <v>2228</v>
      </c>
    </row>
    <row r="649" spans="1:4" x14ac:dyDescent="0.2">
      <c r="A649" s="27"/>
      <c r="B649" s="27"/>
      <c r="C649" s="27"/>
      <c r="D649" s="27" t="s">
        <v>280</v>
      </c>
    </row>
    <row r="650" spans="1:4" x14ac:dyDescent="0.2">
      <c r="A650" s="27" t="s">
        <v>3023</v>
      </c>
      <c r="B650" s="27" t="s">
        <v>1652</v>
      </c>
      <c r="C650" s="27" t="s">
        <v>681</v>
      </c>
      <c r="D650" s="27" t="s">
        <v>774</v>
      </c>
    </row>
    <row r="651" spans="1:4" x14ac:dyDescent="0.2">
      <c r="A651" s="27"/>
      <c r="B651" s="27"/>
      <c r="C651" s="27"/>
      <c r="D651" s="27" t="s">
        <v>278</v>
      </c>
    </row>
    <row r="652" spans="1:4" x14ac:dyDescent="0.2">
      <c r="A652" s="27"/>
      <c r="B652" s="27"/>
      <c r="C652" s="27"/>
      <c r="D652" s="27" t="s">
        <v>2228</v>
      </c>
    </row>
    <row r="653" spans="1:4" x14ac:dyDescent="0.2">
      <c r="A653" s="27"/>
      <c r="B653" s="27"/>
      <c r="C653" s="27"/>
      <c r="D653" s="27" t="s">
        <v>280</v>
      </c>
    </row>
    <row r="654" spans="1:4" x14ac:dyDescent="0.2">
      <c r="A654" s="27" t="s">
        <v>3024</v>
      </c>
      <c r="B654" s="27" t="s">
        <v>322</v>
      </c>
      <c r="C654" s="27" t="s">
        <v>681</v>
      </c>
      <c r="D654" s="27" t="s">
        <v>774</v>
      </c>
    </row>
    <row r="655" spans="1:4" x14ac:dyDescent="0.2">
      <c r="A655" s="27"/>
      <c r="B655" s="27"/>
      <c r="C655" s="27"/>
      <c r="D655" s="27" t="s">
        <v>278</v>
      </c>
    </row>
    <row r="656" spans="1:4" x14ac:dyDescent="0.2">
      <c r="A656" s="27"/>
      <c r="B656" s="27"/>
      <c r="C656" s="27"/>
      <c r="D656" s="27" t="s">
        <v>2228</v>
      </c>
    </row>
    <row r="657" spans="1:4" x14ac:dyDescent="0.2">
      <c r="A657" s="27"/>
      <c r="B657" s="27"/>
      <c r="C657" s="27"/>
      <c r="D657" s="27" t="s">
        <v>775</v>
      </c>
    </row>
    <row r="658" spans="1:4" x14ac:dyDescent="0.2">
      <c r="A658" s="27"/>
      <c r="B658" s="27"/>
      <c r="C658" s="27"/>
      <c r="D658" s="27" t="s">
        <v>280</v>
      </c>
    </row>
    <row r="659" spans="1:4" x14ac:dyDescent="0.2">
      <c r="A659" s="27" t="s">
        <v>2847</v>
      </c>
      <c r="B659" s="27" t="s">
        <v>323</v>
      </c>
      <c r="C659" s="27" t="s">
        <v>681</v>
      </c>
      <c r="D659" s="27" t="s">
        <v>774</v>
      </c>
    </row>
    <row r="660" spans="1:4" x14ac:dyDescent="0.2">
      <c r="A660" s="27"/>
      <c r="B660" s="27"/>
      <c r="C660" s="27"/>
      <c r="D660" s="27" t="s">
        <v>278</v>
      </c>
    </row>
    <row r="661" spans="1:4" x14ac:dyDescent="0.2">
      <c r="A661" s="27"/>
      <c r="B661" s="27"/>
      <c r="C661" s="27"/>
      <c r="D661" s="27" t="s">
        <v>2228</v>
      </c>
    </row>
    <row r="662" spans="1:4" x14ac:dyDescent="0.2">
      <c r="A662" s="27"/>
      <c r="B662" s="27"/>
      <c r="C662" s="27"/>
      <c r="D662" s="27" t="s">
        <v>280</v>
      </c>
    </row>
    <row r="663" spans="1:4" x14ac:dyDescent="0.2">
      <c r="A663" s="27" t="s">
        <v>2846</v>
      </c>
      <c r="B663" s="27" t="s">
        <v>1048</v>
      </c>
      <c r="C663" s="27" t="s">
        <v>681</v>
      </c>
      <c r="D663" s="27" t="s">
        <v>278</v>
      </c>
    </row>
    <row r="664" spans="1:4" x14ac:dyDescent="0.2">
      <c r="A664" s="27"/>
      <c r="B664" s="27"/>
      <c r="C664" s="27"/>
      <c r="D664" s="27" t="s">
        <v>2228</v>
      </c>
    </row>
    <row r="665" spans="1:4" x14ac:dyDescent="0.2">
      <c r="A665" s="27"/>
      <c r="B665" s="27"/>
      <c r="C665" s="27"/>
      <c r="D665" s="27" t="s">
        <v>280</v>
      </c>
    </row>
    <row r="666" spans="1:4" x14ac:dyDescent="0.2">
      <c r="A666" s="27" t="s">
        <v>2533</v>
      </c>
      <c r="B666" s="27" t="s">
        <v>932</v>
      </c>
      <c r="C666" s="27" t="s">
        <v>681</v>
      </c>
      <c r="D666" s="27" t="s">
        <v>278</v>
      </c>
    </row>
    <row r="667" spans="1:4" x14ac:dyDescent="0.2">
      <c r="A667" s="27"/>
      <c r="B667" s="27"/>
      <c r="C667" s="27"/>
      <c r="D667" s="27" t="s">
        <v>2228</v>
      </c>
    </row>
    <row r="668" spans="1:4" x14ac:dyDescent="0.2">
      <c r="A668" s="27"/>
      <c r="B668" s="27"/>
      <c r="C668" s="27"/>
      <c r="D668" s="27" t="s">
        <v>280</v>
      </c>
    </row>
    <row r="669" spans="1:4" x14ac:dyDescent="0.2">
      <c r="A669" s="27" t="s">
        <v>2042</v>
      </c>
      <c r="B669" s="27" t="s">
        <v>2043</v>
      </c>
      <c r="C669" s="27" t="s">
        <v>681</v>
      </c>
      <c r="D669" s="27" t="s">
        <v>278</v>
      </c>
    </row>
    <row r="670" spans="1:4" x14ac:dyDescent="0.2">
      <c r="A670" s="27"/>
      <c r="B670" s="27"/>
      <c r="C670" s="27"/>
      <c r="D670" s="27" t="s">
        <v>2228</v>
      </c>
    </row>
    <row r="671" spans="1:4" x14ac:dyDescent="0.2">
      <c r="A671" s="27"/>
      <c r="B671" s="27"/>
      <c r="C671" s="27"/>
      <c r="D671" s="27" t="s">
        <v>280</v>
      </c>
    </row>
    <row r="672" spans="1:4" x14ac:dyDescent="0.2">
      <c r="A672" s="27" t="s">
        <v>2280</v>
      </c>
      <c r="B672" s="27" t="s">
        <v>2281</v>
      </c>
      <c r="C672" s="27" t="s">
        <v>681</v>
      </c>
      <c r="D672" s="27" t="s">
        <v>278</v>
      </c>
    </row>
    <row r="673" spans="1:4" x14ac:dyDescent="0.2">
      <c r="A673" s="27"/>
      <c r="B673" s="27"/>
      <c r="C673" s="27"/>
      <c r="D673" s="27" t="s">
        <v>2228</v>
      </c>
    </row>
    <row r="674" spans="1:4" x14ac:dyDescent="0.2">
      <c r="A674" s="27" t="s">
        <v>3025</v>
      </c>
      <c r="B674" s="27" t="s">
        <v>561</v>
      </c>
      <c r="C674" s="27" t="s">
        <v>681</v>
      </c>
      <c r="D674" s="27" t="s">
        <v>774</v>
      </c>
    </row>
    <row r="675" spans="1:4" x14ac:dyDescent="0.2">
      <c r="A675" s="27"/>
      <c r="B675" s="27"/>
      <c r="C675" s="27"/>
      <c r="D675" s="27" t="s">
        <v>278</v>
      </c>
    </row>
    <row r="676" spans="1:4" x14ac:dyDescent="0.2">
      <c r="A676" s="27"/>
      <c r="B676" s="27"/>
      <c r="C676" s="27"/>
      <c r="D676" s="27" t="s">
        <v>2228</v>
      </c>
    </row>
    <row r="677" spans="1:4" x14ac:dyDescent="0.2">
      <c r="A677" s="27"/>
      <c r="B677" s="27"/>
      <c r="C677" s="27"/>
      <c r="D677" s="27" t="s">
        <v>280</v>
      </c>
    </row>
    <row r="678" spans="1:4" x14ac:dyDescent="0.2">
      <c r="A678" s="27" t="s">
        <v>1767</v>
      </c>
      <c r="B678" s="27" t="s">
        <v>1651</v>
      </c>
      <c r="C678" s="27" t="s">
        <v>681</v>
      </c>
      <c r="D678" s="27" t="s">
        <v>278</v>
      </c>
    </row>
    <row r="679" spans="1:4" x14ac:dyDescent="0.2">
      <c r="A679" s="27"/>
      <c r="B679" s="27"/>
      <c r="C679" s="27"/>
      <c r="D679" s="27" t="s">
        <v>2228</v>
      </c>
    </row>
    <row r="680" spans="1:4" x14ac:dyDescent="0.2">
      <c r="A680" s="27" t="s">
        <v>2442</v>
      </c>
      <c r="B680" s="27" t="s">
        <v>314</v>
      </c>
      <c r="C680" s="27" t="s">
        <v>681</v>
      </c>
      <c r="D680" s="27" t="s">
        <v>278</v>
      </c>
    </row>
    <row r="681" spans="1:4" x14ac:dyDescent="0.2">
      <c r="A681" s="27"/>
      <c r="B681" s="27"/>
      <c r="C681" s="27"/>
      <c r="D681" s="27" t="s">
        <v>2228</v>
      </c>
    </row>
    <row r="682" spans="1:4" x14ac:dyDescent="0.2">
      <c r="A682" s="27"/>
      <c r="B682" s="27"/>
      <c r="C682" s="27"/>
      <c r="D682" s="27" t="s">
        <v>280</v>
      </c>
    </row>
    <row r="683" spans="1:4" x14ac:dyDescent="0.2">
      <c r="A683" s="27" t="s">
        <v>3026</v>
      </c>
      <c r="B683" s="27" t="s">
        <v>1649</v>
      </c>
      <c r="C683" s="27" t="s">
        <v>681</v>
      </c>
      <c r="D683" s="27" t="s">
        <v>278</v>
      </c>
    </row>
    <row r="684" spans="1:4" x14ac:dyDescent="0.2">
      <c r="A684" s="27"/>
      <c r="B684" s="27"/>
      <c r="C684" s="27"/>
      <c r="D684" s="27" t="s">
        <v>2228</v>
      </c>
    </row>
    <row r="685" spans="1:4" x14ac:dyDescent="0.2">
      <c r="A685" s="27" t="s">
        <v>1744</v>
      </c>
      <c r="B685" s="27" t="s">
        <v>351</v>
      </c>
      <c r="C685" s="27" t="s">
        <v>681</v>
      </c>
      <c r="D685" s="27" t="s">
        <v>774</v>
      </c>
    </row>
    <row r="686" spans="1:4" x14ac:dyDescent="0.2">
      <c r="A686" s="27"/>
      <c r="B686" s="27"/>
      <c r="C686" s="27"/>
      <c r="D686" s="27" t="s">
        <v>278</v>
      </c>
    </row>
    <row r="687" spans="1:4" x14ac:dyDescent="0.2">
      <c r="A687" s="27"/>
      <c r="B687" s="27"/>
      <c r="C687" s="27"/>
      <c r="D687" s="27" t="s">
        <v>2228</v>
      </c>
    </row>
    <row r="688" spans="1:4" x14ac:dyDescent="0.2">
      <c r="A688" s="27"/>
      <c r="B688" s="27"/>
      <c r="C688" s="27"/>
      <c r="D688" s="27" t="s">
        <v>280</v>
      </c>
    </row>
    <row r="689" spans="1:4" x14ac:dyDescent="0.2">
      <c r="A689" s="27" t="s">
        <v>2845</v>
      </c>
      <c r="B689" s="27" t="s">
        <v>1648</v>
      </c>
      <c r="C689" s="27" t="s">
        <v>681</v>
      </c>
      <c r="D689" s="27" t="s">
        <v>278</v>
      </c>
    </row>
    <row r="690" spans="1:4" x14ac:dyDescent="0.2">
      <c r="A690" s="27"/>
      <c r="B690" s="27"/>
      <c r="C690" s="27"/>
      <c r="D690" s="27" t="s">
        <v>2228</v>
      </c>
    </row>
    <row r="691" spans="1:4" x14ac:dyDescent="0.2">
      <c r="A691" s="27"/>
      <c r="B691" s="27"/>
      <c r="C691" s="27"/>
      <c r="D691" s="27" t="s">
        <v>280</v>
      </c>
    </row>
    <row r="692" spans="1:4" x14ac:dyDescent="0.2">
      <c r="A692" s="27" t="s">
        <v>1732</v>
      </c>
      <c r="B692" s="27" t="s">
        <v>352</v>
      </c>
      <c r="C692" s="27" t="s">
        <v>681</v>
      </c>
      <c r="D692" s="27" t="s">
        <v>774</v>
      </c>
    </row>
    <row r="693" spans="1:4" x14ac:dyDescent="0.2">
      <c r="A693" s="27"/>
      <c r="B693" s="27"/>
      <c r="C693" s="27"/>
      <c r="D693" s="27" t="s">
        <v>278</v>
      </c>
    </row>
    <row r="694" spans="1:4" x14ac:dyDescent="0.2">
      <c r="A694" s="27"/>
      <c r="B694" s="27"/>
      <c r="C694" s="27"/>
      <c r="D694" s="27" t="s">
        <v>2228</v>
      </c>
    </row>
    <row r="695" spans="1:4" x14ac:dyDescent="0.2">
      <c r="A695" s="27"/>
      <c r="B695" s="27"/>
      <c r="C695" s="27"/>
      <c r="D695" s="27" t="s">
        <v>280</v>
      </c>
    </row>
    <row r="696" spans="1:4" x14ac:dyDescent="0.2">
      <c r="A696" s="27" t="s">
        <v>3027</v>
      </c>
      <c r="B696" s="27" t="s">
        <v>1049</v>
      </c>
      <c r="C696" s="27" t="s">
        <v>681</v>
      </c>
      <c r="D696" s="27" t="s">
        <v>278</v>
      </c>
    </row>
    <row r="697" spans="1:4" x14ac:dyDescent="0.2">
      <c r="A697" s="27"/>
      <c r="B697" s="27"/>
      <c r="C697" s="27"/>
      <c r="D697" s="27" t="s">
        <v>2228</v>
      </c>
    </row>
    <row r="698" spans="1:4" x14ac:dyDescent="0.2">
      <c r="A698" s="27"/>
      <c r="B698" s="27"/>
      <c r="C698" s="27"/>
      <c r="D698" s="27" t="s">
        <v>280</v>
      </c>
    </row>
    <row r="699" spans="1:4" x14ac:dyDescent="0.2">
      <c r="A699" s="27" t="s">
        <v>2044</v>
      </c>
      <c r="B699" s="27" t="s">
        <v>2045</v>
      </c>
      <c r="C699" s="27" t="s">
        <v>681</v>
      </c>
      <c r="D699" s="27" t="s">
        <v>278</v>
      </c>
    </row>
    <row r="700" spans="1:4" x14ac:dyDescent="0.2">
      <c r="A700" s="27"/>
      <c r="B700" s="27"/>
      <c r="C700" s="27"/>
      <c r="D700" s="27" t="s">
        <v>2228</v>
      </c>
    </row>
    <row r="701" spans="1:4" x14ac:dyDescent="0.2">
      <c r="A701" s="27"/>
      <c r="B701" s="27"/>
      <c r="C701" s="27"/>
      <c r="D701" s="27" t="s">
        <v>280</v>
      </c>
    </row>
    <row r="702" spans="1:4" x14ac:dyDescent="0.2">
      <c r="A702" s="27" t="s">
        <v>1743</v>
      </c>
      <c r="B702" s="27" t="s">
        <v>353</v>
      </c>
      <c r="C702" s="27" t="s">
        <v>681</v>
      </c>
      <c r="D702" s="27" t="s">
        <v>774</v>
      </c>
    </row>
    <row r="703" spans="1:4" x14ac:dyDescent="0.2">
      <c r="A703" s="27"/>
      <c r="B703" s="27"/>
      <c r="C703" s="27"/>
      <c r="D703" s="27" t="s">
        <v>278</v>
      </c>
    </row>
    <row r="704" spans="1:4" x14ac:dyDescent="0.2">
      <c r="A704" s="27"/>
      <c r="B704" s="27"/>
      <c r="C704" s="27"/>
      <c r="D704" s="27" t="s">
        <v>2228</v>
      </c>
    </row>
    <row r="705" spans="1:4" x14ac:dyDescent="0.2">
      <c r="A705" s="27"/>
      <c r="B705" s="27"/>
      <c r="C705" s="27"/>
      <c r="D705" s="27" t="s">
        <v>775</v>
      </c>
    </row>
    <row r="706" spans="1:4" x14ac:dyDescent="0.2">
      <c r="A706" s="27" t="s">
        <v>2564</v>
      </c>
      <c r="B706" s="27" t="s">
        <v>2558</v>
      </c>
      <c r="C706" s="27" t="s">
        <v>681</v>
      </c>
      <c r="D706" s="27" t="s">
        <v>278</v>
      </c>
    </row>
    <row r="707" spans="1:4" x14ac:dyDescent="0.2">
      <c r="A707" s="27"/>
      <c r="B707" s="27"/>
      <c r="C707" s="27"/>
      <c r="D707" s="27" t="s">
        <v>2228</v>
      </c>
    </row>
    <row r="708" spans="1:4" x14ac:dyDescent="0.2">
      <c r="A708" s="27" t="s">
        <v>2844</v>
      </c>
      <c r="B708" s="27" t="s">
        <v>1035</v>
      </c>
      <c r="C708" s="27" t="s">
        <v>681</v>
      </c>
      <c r="D708" s="27" t="s">
        <v>278</v>
      </c>
    </row>
    <row r="709" spans="1:4" x14ac:dyDescent="0.2">
      <c r="A709" s="27"/>
      <c r="B709" s="27"/>
      <c r="C709" s="27"/>
      <c r="D709" s="27" t="s">
        <v>2228</v>
      </c>
    </row>
    <row r="710" spans="1:4" x14ac:dyDescent="0.2">
      <c r="A710" s="27"/>
      <c r="B710" s="27"/>
      <c r="C710" s="27"/>
      <c r="D710" s="27" t="s">
        <v>280</v>
      </c>
    </row>
    <row r="711" spans="1:4" x14ac:dyDescent="0.2">
      <c r="A711" s="27" t="s">
        <v>2843</v>
      </c>
      <c r="B711" s="27" t="s">
        <v>1036</v>
      </c>
      <c r="C711" s="27" t="s">
        <v>681</v>
      </c>
      <c r="D711" s="27" t="s">
        <v>774</v>
      </c>
    </row>
    <row r="712" spans="1:4" x14ac:dyDescent="0.2">
      <c r="A712" s="27"/>
      <c r="B712" s="27"/>
      <c r="C712" s="27"/>
      <c r="D712" s="27" t="s">
        <v>278</v>
      </c>
    </row>
    <row r="713" spans="1:4" x14ac:dyDescent="0.2">
      <c r="A713" s="27"/>
      <c r="B713" s="27"/>
      <c r="C713" s="27"/>
      <c r="D713" s="27" t="s">
        <v>2228</v>
      </c>
    </row>
    <row r="714" spans="1:4" x14ac:dyDescent="0.2">
      <c r="A714" s="27"/>
      <c r="B714" s="27"/>
      <c r="C714" s="27"/>
      <c r="D714" s="27" t="s">
        <v>280</v>
      </c>
    </row>
    <row r="715" spans="1:4" x14ac:dyDescent="0.2">
      <c r="A715" s="27" t="s">
        <v>2842</v>
      </c>
      <c r="B715" s="27" t="s">
        <v>1042</v>
      </c>
      <c r="C715" s="27" t="s">
        <v>681</v>
      </c>
      <c r="D715" s="27" t="s">
        <v>278</v>
      </c>
    </row>
    <row r="716" spans="1:4" x14ac:dyDescent="0.2">
      <c r="A716" s="27"/>
      <c r="B716" s="27"/>
      <c r="C716" s="27"/>
      <c r="D716" s="27" t="s">
        <v>2228</v>
      </c>
    </row>
    <row r="717" spans="1:4" x14ac:dyDescent="0.2">
      <c r="A717" s="27"/>
      <c r="B717" s="27"/>
      <c r="C717" s="27"/>
      <c r="D717" s="27" t="s">
        <v>280</v>
      </c>
    </row>
    <row r="718" spans="1:4" x14ac:dyDescent="0.2">
      <c r="A718" s="27" t="s">
        <v>2841</v>
      </c>
      <c r="B718" s="27" t="s">
        <v>1037</v>
      </c>
      <c r="C718" s="27" t="s">
        <v>681</v>
      </c>
      <c r="D718" s="27" t="s">
        <v>278</v>
      </c>
    </row>
    <row r="719" spans="1:4" x14ac:dyDescent="0.2">
      <c r="A719" s="27"/>
      <c r="B719" s="27"/>
      <c r="C719" s="27"/>
      <c r="D719" s="27" t="s">
        <v>2228</v>
      </c>
    </row>
    <row r="720" spans="1:4" x14ac:dyDescent="0.2">
      <c r="A720" s="27"/>
      <c r="B720" s="27"/>
      <c r="C720" s="27"/>
      <c r="D720" s="27" t="s">
        <v>280</v>
      </c>
    </row>
    <row r="721" spans="1:4" x14ac:dyDescent="0.2">
      <c r="A721" s="27" t="s">
        <v>2840</v>
      </c>
      <c r="B721" s="27" t="s">
        <v>1038</v>
      </c>
      <c r="C721" s="27" t="s">
        <v>681</v>
      </c>
      <c r="D721" s="27" t="s">
        <v>774</v>
      </c>
    </row>
    <row r="722" spans="1:4" x14ac:dyDescent="0.2">
      <c r="A722" s="27"/>
      <c r="B722" s="27"/>
      <c r="C722" s="27"/>
      <c r="D722" s="27" t="s">
        <v>278</v>
      </c>
    </row>
    <row r="723" spans="1:4" x14ac:dyDescent="0.2">
      <c r="A723" s="27"/>
      <c r="B723" s="27"/>
      <c r="C723" s="27"/>
      <c r="D723" s="27" t="s">
        <v>2228</v>
      </c>
    </row>
    <row r="724" spans="1:4" x14ac:dyDescent="0.2">
      <c r="A724" s="27"/>
      <c r="B724" s="27"/>
      <c r="C724" s="27"/>
      <c r="D724" s="27" t="s">
        <v>280</v>
      </c>
    </row>
    <row r="725" spans="1:4" x14ac:dyDescent="0.2">
      <c r="A725" s="27" t="s">
        <v>1745</v>
      </c>
      <c r="B725" s="27" t="s">
        <v>354</v>
      </c>
      <c r="C725" s="27" t="s">
        <v>681</v>
      </c>
      <c r="D725" s="27" t="s">
        <v>774</v>
      </c>
    </row>
    <row r="726" spans="1:4" x14ac:dyDescent="0.2">
      <c r="A726" s="27"/>
      <c r="B726" s="27"/>
      <c r="C726" s="27"/>
      <c r="D726" s="27" t="s">
        <v>278</v>
      </c>
    </row>
    <row r="727" spans="1:4" x14ac:dyDescent="0.2">
      <c r="A727" s="27"/>
      <c r="B727" s="27"/>
      <c r="C727" s="27"/>
      <c r="D727" s="27" t="s">
        <v>2228</v>
      </c>
    </row>
    <row r="728" spans="1:4" x14ac:dyDescent="0.2">
      <c r="A728" s="27"/>
      <c r="B728" s="27"/>
      <c r="C728" s="27"/>
      <c r="D728" s="27" t="s">
        <v>775</v>
      </c>
    </row>
    <row r="729" spans="1:4" x14ac:dyDescent="0.2">
      <c r="A729" s="27"/>
      <c r="B729" s="27"/>
      <c r="C729" s="27"/>
      <c r="D729" s="27" t="s">
        <v>776</v>
      </c>
    </row>
    <row r="730" spans="1:4" x14ac:dyDescent="0.2">
      <c r="A730" s="27"/>
      <c r="B730" s="27"/>
      <c r="C730" s="27"/>
      <c r="D730" s="27" t="s">
        <v>280</v>
      </c>
    </row>
    <row r="731" spans="1:4" x14ac:dyDescent="0.2">
      <c r="A731" s="27" t="s">
        <v>2769</v>
      </c>
      <c r="B731" s="27" t="s">
        <v>2770</v>
      </c>
      <c r="C731" s="27" t="s">
        <v>681</v>
      </c>
      <c r="D731" s="27" t="s">
        <v>278</v>
      </c>
    </row>
    <row r="732" spans="1:4" x14ac:dyDescent="0.2">
      <c r="A732" s="27"/>
      <c r="B732" s="27"/>
      <c r="C732" s="27"/>
      <c r="D732" s="27" t="s">
        <v>2228</v>
      </c>
    </row>
    <row r="733" spans="1:4" x14ac:dyDescent="0.2">
      <c r="A733" s="27" t="s">
        <v>2839</v>
      </c>
      <c r="B733" s="27" t="s">
        <v>1999</v>
      </c>
      <c r="C733" s="27" t="s">
        <v>681</v>
      </c>
      <c r="D733" s="27" t="s">
        <v>278</v>
      </c>
    </row>
    <row r="734" spans="1:4" x14ac:dyDescent="0.2">
      <c r="A734" s="27"/>
      <c r="B734" s="27"/>
      <c r="C734" s="27"/>
      <c r="D734" s="27" t="s">
        <v>2228</v>
      </c>
    </row>
    <row r="735" spans="1:4" x14ac:dyDescent="0.2">
      <c r="A735" s="27" t="s">
        <v>2838</v>
      </c>
      <c r="B735" s="27" t="s">
        <v>1043</v>
      </c>
      <c r="C735" s="27" t="s">
        <v>681</v>
      </c>
      <c r="D735" s="27" t="s">
        <v>278</v>
      </c>
    </row>
    <row r="736" spans="1:4" x14ac:dyDescent="0.2">
      <c r="A736" s="27"/>
      <c r="B736" s="27"/>
      <c r="C736" s="27"/>
      <c r="D736" s="27" t="s">
        <v>2228</v>
      </c>
    </row>
    <row r="737" spans="1:4" x14ac:dyDescent="0.2">
      <c r="A737" s="27"/>
      <c r="B737" s="27"/>
      <c r="C737" s="27"/>
      <c r="D737" s="27" t="s">
        <v>280</v>
      </c>
    </row>
    <row r="738" spans="1:4" x14ac:dyDescent="0.2">
      <c r="A738" s="27" t="s">
        <v>2837</v>
      </c>
      <c r="B738" s="27" t="s">
        <v>1039</v>
      </c>
      <c r="C738" s="27" t="s">
        <v>681</v>
      </c>
      <c r="D738" s="27" t="s">
        <v>774</v>
      </c>
    </row>
    <row r="739" spans="1:4" x14ac:dyDescent="0.2">
      <c r="A739" s="27"/>
      <c r="B739" s="27"/>
      <c r="C739" s="27"/>
      <c r="D739" s="27" t="s">
        <v>278</v>
      </c>
    </row>
    <row r="740" spans="1:4" x14ac:dyDescent="0.2">
      <c r="A740" s="27"/>
      <c r="B740" s="27"/>
      <c r="C740" s="27"/>
      <c r="D740" s="27" t="s">
        <v>2228</v>
      </c>
    </row>
    <row r="741" spans="1:4" x14ac:dyDescent="0.2">
      <c r="A741" s="27"/>
      <c r="B741" s="27"/>
      <c r="C741" s="27"/>
      <c r="D741" s="27" t="s">
        <v>280</v>
      </c>
    </row>
    <row r="742" spans="1:4" x14ac:dyDescent="0.2">
      <c r="A742" s="27" t="s">
        <v>2836</v>
      </c>
      <c r="B742" s="27" t="s">
        <v>1044</v>
      </c>
      <c r="C742" s="27" t="s">
        <v>681</v>
      </c>
      <c r="D742" s="27" t="s">
        <v>278</v>
      </c>
    </row>
    <row r="743" spans="1:4" x14ac:dyDescent="0.2">
      <c r="A743" s="27"/>
      <c r="B743" s="27"/>
      <c r="C743" s="27"/>
      <c r="D743" s="27" t="s">
        <v>2228</v>
      </c>
    </row>
    <row r="744" spans="1:4" x14ac:dyDescent="0.2">
      <c r="A744" s="27"/>
      <c r="B744" s="27"/>
      <c r="C744" s="27"/>
      <c r="D744" s="27" t="s">
        <v>280</v>
      </c>
    </row>
    <row r="745" spans="1:4" x14ac:dyDescent="0.2">
      <c r="A745" s="27" t="s">
        <v>2835</v>
      </c>
      <c r="B745" s="27" t="s">
        <v>1040</v>
      </c>
      <c r="C745" s="27" t="s">
        <v>681</v>
      </c>
      <c r="D745" s="27" t="s">
        <v>278</v>
      </c>
    </row>
    <row r="746" spans="1:4" x14ac:dyDescent="0.2">
      <c r="A746" s="27"/>
      <c r="B746" s="27"/>
      <c r="C746" s="27"/>
      <c r="D746" s="27" t="s">
        <v>2228</v>
      </c>
    </row>
    <row r="747" spans="1:4" x14ac:dyDescent="0.2">
      <c r="A747" s="27"/>
      <c r="B747" s="27"/>
      <c r="C747" s="27"/>
      <c r="D747" s="27" t="s">
        <v>280</v>
      </c>
    </row>
    <row r="748" spans="1:4" x14ac:dyDescent="0.2">
      <c r="A748" s="27" t="s">
        <v>2834</v>
      </c>
      <c r="B748" s="27" t="s">
        <v>1041</v>
      </c>
      <c r="C748" s="27" t="s">
        <v>681</v>
      </c>
      <c r="D748" s="27" t="s">
        <v>278</v>
      </c>
    </row>
    <row r="749" spans="1:4" x14ac:dyDescent="0.2">
      <c r="A749" s="27"/>
      <c r="B749" s="27"/>
      <c r="C749" s="27"/>
      <c r="D749" s="27" t="s">
        <v>2228</v>
      </c>
    </row>
    <row r="750" spans="1:4" x14ac:dyDescent="0.2">
      <c r="A750" s="27"/>
      <c r="B750" s="27"/>
      <c r="C750" s="27"/>
      <c r="D750" s="27" t="s">
        <v>280</v>
      </c>
    </row>
    <row r="751" spans="1:4" x14ac:dyDescent="0.2">
      <c r="A751" s="27" t="s">
        <v>1796</v>
      </c>
      <c r="B751" s="27" t="s">
        <v>1797</v>
      </c>
      <c r="C751" s="27" t="s">
        <v>681</v>
      </c>
      <c r="D751" s="27" t="s">
        <v>278</v>
      </c>
    </row>
    <row r="752" spans="1:4" x14ac:dyDescent="0.2">
      <c r="A752" s="27"/>
      <c r="B752" s="27"/>
      <c r="C752" s="27"/>
      <c r="D752" s="27" t="s">
        <v>2228</v>
      </c>
    </row>
    <row r="753" spans="1:4" x14ac:dyDescent="0.2">
      <c r="A753" s="27"/>
      <c r="B753" s="27"/>
      <c r="C753" s="27"/>
      <c r="D753" s="27" t="s">
        <v>280</v>
      </c>
    </row>
    <row r="754" spans="1:4" x14ac:dyDescent="0.2">
      <c r="A754" s="27" t="s">
        <v>2751</v>
      </c>
      <c r="B754" s="27" t="s">
        <v>498</v>
      </c>
      <c r="C754" s="27" t="s">
        <v>681</v>
      </c>
      <c r="D754" s="27" t="s">
        <v>278</v>
      </c>
    </row>
    <row r="755" spans="1:4" x14ac:dyDescent="0.2">
      <c r="A755" s="27" t="s">
        <v>1727</v>
      </c>
      <c r="B755" s="27" t="s">
        <v>546</v>
      </c>
      <c r="C755" s="27" t="s">
        <v>681</v>
      </c>
      <c r="D755" s="27" t="s">
        <v>278</v>
      </c>
    </row>
    <row r="756" spans="1:4" x14ac:dyDescent="0.2">
      <c r="A756" s="27" t="s">
        <v>2833</v>
      </c>
      <c r="B756" s="27" t="s">
        <v>32</v>
      </c>
      <c r="C756" s="27" t="s">
        <v>681</v>
      </c>
      <c r="D756" s="27" t="s">
        <v>774</v>
      </c>
    </row>
    <row r="757" spans="1:4" x14ac:dyDescent="0.2">
      <c r="A757" s="27"/>
      <c r="B757" s="27"/>
      <c r="C757" s="27"/>
      <c r="D757" s="27" t="s">
        <v>278</v>
      </c>
    </row>
    <row r="758" spans="1:4" x14ac:dyDescent="0.2">
      <c r="A758" s="27"/>
      <c r="B758" s="27"/>
      <c r="C758" s="27"/>
      <c r="D758" s="27" t="s">
        <v>2228</v>
      </c>
    </row>
    <row r="759" spans="1:4" x14ac:dyDescent="0.2">
      <c r="A759" s="27"/>
      <c r="B759" s="27"/>
      <c r="C759" s="27"/>
      <c r="D759" s="27" t="s">
        <v>775</v>
      </c>
    </row>
    <row r="760" spans="1:4" x14ac:dyDescent="0.2">
      <c r="A760" s="27"/>
      <c r="B760" s="27"/>
      <c r="C760" s="27"/>
      <c r="D760" s="27" t="s">
        <v>280</v>
      </c>
    </row>
    <row r="761" spans="1:4" x14ac:dyDescent="0.2">
      <c r="A761" s="27" t="s">
        <v>2832</v>
      </c>
      <c r="B761" s="27" t="s">
        <v>1046</v>
      </c>
      <c r="C761" s="27" t="s">
        <v>681</v>
      </c>
      <c r="D761" s="27" t="s">
        <v>278</v>
      </c>
    </row>
    <row r="762" spans="1:4" x14ac:dyDescent="0.2">
      <c r="A762" s="27"/>
      <c r="B762" s="27"/>
      <c r="C762" s="27"/>
      <c r="D762" s="27" t="s">
        <v>2228</v>
      </c>
    </row>
    <row r="763" spans="1:4" x14ac:dyDescent="0.2">
      <c r="A763" s="27"/>
      <c r="B763" s="27"/>
      <c r="C763" s="27"/>
      <c r="D763" s="27" t="s">
        <v>280</v>
      </c>
    </row>
    <row r="764" spans="1:4" x14ac:dyDescent="0.2">
      <c r="A764" s="27" t="s">
        <v>1726</v>
      </c>
      <c r="B764" s="27" t="s">
        <v>983</v>
      </c>
      <c r="C764" s="27" t="s">
        <v>681</v>
      </c>
      <c r="D764" s="27" t="s">
        <v>774</v>
      </c>
    </row>
    <row r="765" spans="1:4" x14ac:dyDescent="0.2">
      <c r="A765" s="27"/>
      <c r="B765" s="27"/>
      <c r="C765" s="27"/>
      <c r="D765" s="27" t="s">
        <v>278</v>
      </c>
    </row>
    <row r="766" spans="1:4" x14ac:dyDescent="0.2">
      <c r="A766" s="27"/>
      <c r="B766" s="27"/>
      <c r="C766" s="27"/>
      <c r="D766" s="27" t="s">
        <v>2228</v>
      </c>
    </row>
    <row r="767" spans="1:4" x14ac:dyDescent="0.2">
      <c r="A767" s="27" t="s">
        <v>1725</v>
      </c>
      <c r="B767" s="27" t="s">
        <v>985</v>
      </c>
      <c r="C767" s="27" t="s">
        <v>681</v>
      </c>
      <c r="D767" s="27" t="s">
        <v>774</v>
      </c>
    </row>
    <row r="768" spans="1:4" x14ac:dyDescent="0.2">
      <c r="A768" s="27"/>
      <c r="B768" s="27"/>
      <c r="C768" s="27"/>
      <c r="D768" s="27" t="s">
        <v>278</v>
      </c>
    </row>
    <row r="769" spans="1:4" x14ac:dyDescent="0.2">
      <c r="A769" s="27"/>
      <c r="B769" s="27"/>
      <c r="C769" s="27"/>
      <c r="D769" s="27" t="s">
        <v>2228</v>
      </c>
    </row>
    <row r="770" spans="1:4" x14ac:dyDescent="0.2">
      <c r="A770" s="27" t="s">
        <v>2389</v>
      </c>
      <c r="B770" s="27" t="s">
        <v>1398</v>
      </c>
      <c r="C770" s="27" t="s">
        <v>681</v>
      </c>
      <c r="D770" s="27" t="s">
        <v>278</v>
      </c>
    </row>
    <row r="771" spans="1:4" x14ac:dyDescent="0.2">
      <c r="A771" s="27"/>
      <c r="B771" s="27"/>
      <c r="C771" s="27"/>
      <c r="D771" s="27" t="s">
        <v>2228</v>
      </c>
    </row>
    <row r="772" spans="1:4" x14ac:dyDescent="0.2">
      <c r="A772" s="27"/>
      <c r="B772" s="27"/>
      <c r="C772" s="27"/>
      <c r="D772" s="27" t="s">
        <v>280</v>
      </c>
    </row>
    <row r="773" spans="1:4" x14ac:dyDescent="0.2">
      <c r="A773" s="27" t="s">
        <v>2767</v>
      </c>
      <c r="B773" s="27" t="s">
        <v>2768</v>
      </c>
      <c r="C773" s="27" t="s">
        <v>681</v>
      </c>
      <c r="D773" s="27" t="s">
        <v>278</v>
      </c>
    </row>
    <row r="774" spans="1:4" x14ac:dyDescent="0.2">
      <c r="A774" s="27"/>
      <c r="B774" s="27"/>
      <c r="C774" s="27"/>
      <c r="D774" s="27" t="s">
        <v>2228</v>
      </c>
    </row>
    <row r="775" spans="1:4" x14ac:dyDescent="0.2">
      <c r="A775" s="27" t="s">
        <v>1757</v>
      </c>
      <c r="B775" s="27" t="s">
        <v>355</v>
      </c>
      <c r="C775" s="27" t="s">
        <v>681</v>
      </c>
      <c r="D775" s="27" t="s">
        <v>774</v>
      </c>
    </row>
    <row r="776" spans="1:4" x14ac:dyDescent="0.2">
      <c r="A776" s="27"/>
      <c r="B776" s="27"/>
      <c r="C776" s="27"/>
      <c r="D776" s="27" t="s">
        <v>278</v>
      </c>
    </row>
    <row r="777" spans="1:4" x14ac:dyDescent="0.2">
      <c r="A777" s="27"/>
      <c r="B777" s="27"/>
      <c r="C777" s="27"/>
      <c r="D777" s="27" t="s">
        <v>2228</v>
      </c>
    </row>
    <row r="778" spans="1:4" x14ac:dyDescent="0.2">
      <c r="A778" s="27"/>
      <c r="B778" s="27"/>
      <c r="C778" s="27"/>
      <c r="D778" s="27" t="s">
        <v>776</v>
      </c>
    </row>
    <row r="779" spans="1:4" x14ac:dyDescent="0.2">
      <c r="A779" s="27" t="s">
        <v>1753</v>
      </c>
      <c r="B779" s="27" t="s">
        <v>270</v>
      </c>
      <c r="C779" s="27" t="s">
        <v>681</v>
      </c>
      <c r="D779" s="27" t="s">
        <v>774</v>
      </c>
    </row>
    <row r="780" spans="1:4" x14ac:dyDescent="0.2">
      <c r="A780" s="27"/>
      <c r="B780" s="27"/>
      <c r="C780" s="27"/>
      <c r="D780" s="27" t="s">
        <v>278</v>
      </c>
    </row>
    <row r="781" spans="1:4" x14ac:dyDescent="0.2">
      <c r="A781" s="27"/>
      <c r="B781" s="27"/>
      <c r="C781" s="27"/>
      <c r="D781" s="27" t="s">
        <v>2228</v>
      </c>
    </row>
    <row r="782" spans="1:4" x14ac:dyDescent="0.2">
      <c r="A782" s="27"/>
      <c r="B782" s="27"/>
      <c r="C782" s="27"/>
      <c r="D782" s="27" t="s">
        <v>280</v>
      </c>
    </row>
    <row r="783" spans="1:4" x14ac:dyDescent="0.2">
      <c r="A783" s="27" t="s">
        <v>1724</v>
      </c>
      <c r="B783" s="27" t="s">
        <v>933</v>
      </c>
      <c r="C783" s="27" t="s">
        <v>681</v>
      </c>
      <c r="D783" s="27" t="s">
        <v>774</v>
      </c>
    </row>
    <row r="784" spans="1:4" x14ac:dyDescent="0.2">
      <c r="A784" s="27"/>
      <c r="B784" s="27"/>
      <c r="C784" s="27"/>
      <c r="D784" s="27" t="s">
        <v>278</v>
      </c>
    </row>
    <row r="785" spans="1:4" x14ac:dyDescent="0.2">
      <c r="A785" s="27"/>
      <c r="B785" s="27"/>
      <c r="C785" s="27"/>
      <c r="D785" s="27" t="s">
        <v>2228</v>
      </c>
    </row>
    <row r="786" spans="1:4" x14ac:dyDescent="0.2">
      <c r="A786" s="27"/>
      <c r="B786" s="27"/>
      <c r="C786" s="27"/>
      <c r="D786" s="27" t="s">
        <v>775</v>
      </c>
    </row>
    <row r="787" spans="1:4" x14ac:dyDescent="0.2">
      <c r="A787" s="27"/>
      <c r="B787" s="27"/>
      <c r="C787" s="27"/>
      <c r="D787" s="27" t="s">
        <v>776</v>
      </c>
    </row>
    <row r="788" spans="1:4" x14ac:dyDescent="0.2">
      <c r="A788" s="27" t="s">
        <v>2831</v>
      </c>
      <c r="B788" s="27" t="s">
        <v>533</v>
      </c>
      <c r="C788" s="27" t="s">
        <v>681</v>
      </c>
      <c r="D788" s="27" t="s">
        <v>774</v>
      </c>
    </row>
    <row r="789" spans="1:4" x14ac:dyDescent="0.2">
      <c r="A789" s="27"/>
      <c r="B789" s="27"/>
      <c r="C789" s="27"/>
      <c r="D789" s="27" t="s">
        <v>278</v>
      </c>
    </row>
    <row r="790" spans="1:4" x14ac:dyDescent="0.2">
      <c r="A790" s="27"/>
      <c r="B790" s="27"/>
      <c r="C790" s="27"/>
      <c r="D790" s="27" t="s">
        <v>2228</v>
      </c>
    </row>
    <row r="791" spans="1:4" x14ac:dyDescent="0.2">
      <c r="A791" s="27"/>
      <c r="B791" s="27"/>
      <c r="C791" s="27"/>
      <c r="D791" s="27" t="s">
        <v>775</v>
      </c>
    </row>
    <row r="792" spans="1:4" x14ac:dyDescent="0.2">
      <c r="A792" s="27" t="s">
        <v>1751</v>
      </c>
      <c r="B792" s="27" t="s">
        <v>267</v>
      </c>
      <c r="C792" s="27" t="s">
        <v>681</v>
      </c>
      <c r="D792" s="27" t="s">
        <v>278</v>
      </c>
    </row>
    <row r="793" spans="1:4" x14ac:dyDescent="0.2">
      <c r="A793" s="27"/>
      <c r="B793" s="27"/>
      <c r="C793" s="27"/>
      <c r="D793" s="27" t="s">
        <v>2228</v>
      </c>
    </row>
    <row r="794" spans="1:4" x14ac:dyDescent="0.2">
      <c r="A794" s="27"/>
      <c r="B794" s="27"/>
      <c r="C794" s="27"/>
      <c r="D794" s="27" t="s">
        <v>280</v>
      </c>
    </row>
    <row r="795" spans="1:4" x14ac:dyDescent="0.2">
      <c r="A795" s="27" t="s">
        <v>1749</v>
      </c>
      <c r="B795" s="27" t="s">
        <v>357</v>
      </c>
      <c r="C795" s="27" t="s">
        <v>681</v>
      </c>
      <c r="D795" s="27" t="s">
        <v>774</v>
      </c>
    </row>
    <row r="796" spans="1:4" x14ac:dyDescent="0.2">
      <c r="A796" s="27"/>
      <c r="B796" s="27"/>
      <c r="C796" s="27"/>
      <c r="D796" s="27" t="s">
        <v>278</v>
      </c>
    </row>
    <row r="797" spans="1:4" x14ac:dyDescent="0.2">
      <c r="A797" s="27"/>
      <c r="B797" s="27"/>
      <c r="C797" s="27"/>
      <c r="D797" s="27" t="s">
        <v>2228</v>
      </c>
    </row>
    <row r="798" spans="1:4" x14ac:dyDescent="0.2">
      <c r="A798" s="27"/>
      <c r="B798" s="27"/>
      <c r="C798" s="27"/>
      <c r="D798" s="27" t="s">
        <v>280</v>
      </c>
    </row>
    <row r="799" spans="1:4" x14ac:dyDescent="0.2">
      <c r="A799" s="27" t="s">
        <v>1752</v>
      </c>
      <c r="B799" s="27" t="s">
        <v>269</v>
      </c>
      <c r="C799" s="27" t="s">
        <v>681</v>
      </c>
      <c r="D799" s="27" t="s">
        <v>774</v>
      </c>
    </row>
    <row r="800" spans="1:4" x14ac:dyDescent="0.2">
      <c r="A800" s="27"/>
      <c r="B800" s="27"/>
      <c r="C800" s="27"/>
      <c r="D800" s="27" t="s">
        <v>278</v>
      </c>
    </row>
    <row r="801" spans="1:4" x14ac:dyDescent="0.2">
      <c r="A801" s="27"/>
      <c r="B801" s="27"/>
      <c r="C801" s="27"/>
      <c r="D801" s="27" t="s">
        <v>2228</v>
      </c>
    </row>
    <row r="802" spans="1:4" x14ac:dyDescent="0.2">
      <c r="A802" s="27"/>
      <c r="B802" s="27"/>
      <c r="C802" s="27"/>
      <c r="D802" s="27" t="s">
        <v>280</v>
      </c>
    </row>
    <row r="803" spans="1:4" x14ac:dyDescent="0.2">
      <c r="A803" s="27" t="s">
        <v>1755</v>
      </c>
      <c r="B803" s="27" t="s">
        <v>358</v>
      </c>
      <c r="C803" s="27" t="s">
        <v>681</v>
      </c>
      <c r="D803" s="27" t="s">
        <v>774</v>
      </c>
    </row>
    <row r="804" spans="1:4" x14ac:dyDescent="0.2">
      <c r="A804" s="27"/>
      <c r="B804" s="27"/>
      <c r="C804" s="27"/>
      <c r="D804" s="27" t="s">
        <v>278</v>
      </c>
    </row>
    <row r="805" spans="1:4" x14ac:dyDescent="0.2">
      <c r="A805" s="27"/>
      <c r="B805" s="27"/>
      <c r="C805" s="27"/>
      <c r="D805" s="27" t="s">
        <v>2228</v>
      </c>
    </row>
    <row r="806" spans="1:4" x14ac:dyDescent="0.2">
      <c r="A806" s="27"/>
      <c r="B806" s="27"/>
      <c r="C806" s="27"/>
      <c r="D806" s="27" t="s">
        <v>280</v>
      </c>
    </row>
    <row r="807" spans="1:4" x14ac:dyDescent="0.2">
      <c r="A807" s="27" t="s">
        <v>2752</v>
      </c>
      <c r="B807" s="27" t="s">
        <v>359</v>
      </c>
      <c r="C807" s="27" t="s">
        <v>681</v>
      </c>
      <c r="D807" s="27" t="s">
        <v>774</v>
      </c>
    </row>
    <row r="808" spans="1:4" x14ac:dyDescent="0.2">
      <c r="A808" s="27"/>
      <c r="B808" s="27"/>
      <c r="C808" s="27"/>
      <c r="D808" s="27" t="s">
        <v>278</v>
      </c>
    </row>
    <row r="809" spans="1:4" x14ac:dyDescent="0.2">
      <c r="A809" s="27"/>
      <c r="B809" s="27"/>
      <c r="C809" s="27"/>
      <c r="D809" s="27" t="s">
        <v>2228</v>
      </c>
    </row>
    <row r="810" spans="1:4" x14ac:dyDescent="0.2">
      <c r="A810" s="27"/>
      <c r="B810" s="27"/>
      <c r="C810" s="27"/>
      <c r="D810" s="27" t="s">
        <v>280</v>
      </c>
    </row>
    <row r="811" spans="1:4" x14ac:dyDescent="0.2">
      <c r="A811" s="27" t="s">
        <v>2295</v>
      </c>
      <c r="B811" s="27" t="s">
        <v>361</v>
      </c>
      <c r="C811" s="27" t="s">
        <v>681</v>
      </c>
      <c r="D811" s="27" t="s">
        <v>774</v>
      </c>
    </row>
    <row r="812" spans="1:4" x14ac:dyDescent="0.2">
      <c r="A812" s="27"/>
      <c r="B812" s="27"/>
      <c r="C812" s="27"/>
      <c r="D812" s="27" t="s">
        <v>278</v>
      </c>
    </row>
    <row r="813" spans="1:4" x14ac:dyDescent="0.2">
      <c r="A813" s="27"/>
      <c r="B813" s="27"/>
      <c r="C813" s="27"/>
      <c r="D813" s="27" t="s">
        <v>2228</v>
      </c>
    </row>
    <row r="814" spans="1:4" x14ac:dyDescent="0.2">
      <c r="A814" s="27"/>
      <c r="B814" s="27"/>
      <c r="C814" s="27"/>
      <c r="D814" s="27" t="s">
        <v>775</v>
      </c>
    </row>
    <row r="815" spans="1:4" x14ac:dyDescent="0.2">
      <c r="A815" s="27"/>
      <c r="B815" s="27"/>
      <c r="C815" s="27"/>
      <c r="D815" s="27" t="s">
        <v>776</v>
      </c>
    </row>
    <row r="816" spans="1:4" x14ac:dyDescent="0.2">
      <c r="A816" s="27" t="s">
        <v>2299</v>
      </c>
      <c r="B816" s="27" t="s">
        <v>979</v>
      </c>
      <c r="C816" s="27" t="s">
        <v>681</v>
      </c>
      <c r="D816" s="27" t="s">
        <v>774</v>
      </c>
    </row>
    <row r="817" spans="1:4" x14ac:dyDescent="0.2">
      <c r="A817" s="27"/>
      <c r="B817" s="27"/>
      <c r="C817" s="27"/>
      <c r="D817" s="27" t="s">
        <v>278</v>
      </c>
    </row>
    <row r="818" spans="1:4" x14ac:dyDescent="0.2">
      <c r="A818" s="27"/>
      <c r="B818" s="27"/>
      <c r="C818" s="27"/>
      <c r="D818" s="27" t="s">
        <v>2228</v>
      </c>
    </row>
    <row r="819" spans="1:4" x14ac:dyDescent="0.2">
      <c r="A819" s="27"/>
      <c r="B819" s="27"/>
      <c r="C819" s="27"/>
      <c r="D819" s="27" t="s">
        <v>775</v>
      </c>
    </row>
    <row r="820" spans="1:4" x14ac:dyDescent="0.2">
      <c r="A820" s="27" t="s">
        <v>2377</v>
      </c>
      <c r="B820" s="27" t="s">
        <v>362</v>
      </c>
      <c r="C820" s="27" t="s">
        <v>681</v>
      </c>
      <c r="D820" s="27" t="s">
        <v>774</v>
      </c>
    </row>
    <row r="821" spans="1:4" x14ac:dyDescent="0.2">
      <c r="A821" s="27"/>
      <c r="B821" s="27"/>
      <c r="C821" s="27"/>
      <c r="D821" s="27" t="s">
        <v>278</v>
      </c>
    </row>
    <row r="822" spans="1:4" x14ac:dyDescent="0.2">
      <c r="A822" s="27"/>
      <c r="B822" s="27"/>
      <c r="C822" s="27"/>
      <c r="D822" s="27" t="s">
        <v>2228</v>
      </c>
    </row>
    <row r="823" spans="1:4" x14ac:dyDescent="0.2">
      <c r="A823" s="27"/>
      <c r="B823" s="27"/>
      <c r="C823" s="27"/>
      <c r="D823" s="27" t="s">
        <v>280</v>
      </c>
    </row>
    <row r="824" spans="1:4" x14ac:dyDescent="0.2">
      <c r="A824" s="27" t="s">
        <v>2400</v>
      </c>
      <c r="B824" s="27" t="s">
        <v>220</v>
      </c>
      <c r="C824" s="27" t="s">
        <v>681</v>
      </c>
      <c r="D824" s="27" t="s">
        <v>774</v>
      </c>
    </row>
    <row r="825" spans="1:4" x14ac:dyDescent="0.2">
      <c r="A825" s="27"/>
      <c r="B825" s="27"/>
      <c r="C825" s="27"/>
      <c r="D825" s="27" t="s">
        <v>278</v>
      </c>
    </row>
    <row r="826" spans="1:4" x14ac:dyDescent="0.2">
      <c r="A826" s="27"/>
      <c r="B826" s="27"/>
      <c r="C826" s="27"/>
      <c r="D826" s="27" t="s">
        <v>2228</v>
      </c>
    </row>
    <row r="827" spans="1:4" x14ac:dyDescent="0.2">
      <c r="A827" s="27"/>
      <c r="B827" s="27"/>
      <c r="C827" s="27"/>
      <c r="D827" s="27" t="s">
        <v>280</v>
      </c>
    </row>
    <row r="828" spans="1:4" x14ac:dyDescent="0.2">
      <c r="A828" s="27" t="s">
        <v>2350</v>
      </c>
      <c r="B828" s="27" t="s">
        <v>363</v>
      </c>
      <c r="C828" s="27" t="s">
        <v>681</v>
      </c>
      <c r="D828" s="27" t="s">
        <v>774</v>
      </c>
    </row>
    <row r="829" spans="1:4" x14ac:dyDescent="0.2">
      <c r="A829" s="27"/>
      <c r="B829" s="27"/>
      <c r="C829" s="27"/>
      <c r="D829" s="27" t="s">
        <v>278</v>
      </c>
    </row>
    <row r="830" spans="1:4" x14ac:dyDescent="0.2">
      <c r="A830" s="27"/>
      <c r="B830" s="27"/>
      <c r="C830" s="27"/>
      <c r="D830" s="27" t="s">
        <v>2228</v>
      </c>
    </row>
    <row r="831" spans="1:4" x14ac:dyDescent="0.2">
      <c r="A831" s="27" t="s">
        <v>1790</v>
      </c>
      <c r="B831" s="27" t="s">
        <v>499</v>
      </c>
      <c r="C831" s="27" t="s">
        <v>681</v>
      </c>
      <c r="D831" s="27" t="s">
        <v>278</v>
      </c>
    </row>
    <row r="832" spans="1:4" x14ac:dyDescent="0.2">
      <c r="A832" s="27" t="s">
        <v>2378</v>
      </c>
      <c r="B832" s="27" t="s">
        <v>109</v>
      </c>
      <c r="C832" s="27" t="s">
        <v>681</v>
      </c>
      <c r="D832" s="27" t="s">
        <v>774</v>
      </c>
    </row>
    <row r="833" spans="1:4" x14ac:dyDescent="0.2">
      <c r="A833" s="27"/>
      <c r="B833" s="27"/>
      <c r="C833" s="27"/>
      <c r="D833" s="27" t="s">
        <v>278</v>
      </c>
    </row>
    <row r="834" spans="1:4" x14ac:dyDescent="0.2">
      <c r="A834" s="27"/>
      <c r="B834" s="27"/>
      <c r="C834" s="27"/>
      <c r="D834" s="27" t="s">
        <v>2228</v>
      </c>
    </row>
    <row r="835" spans="1:4" x14ac:dyDescent="0.2">
      <c r="A835" s="27"/>
      <c r="B835" s="27"/>
      <c r="C835" s="27"/>
      <c r="D835" s="27" t="s">
        <v>280</v>
      </c>
    </row>
    <row r="836" spans="1:4" x14ac:dyDescent="0.2">
      <c r="A836" s="27" t="s">
        <v>2315</v>
      </c>
      <c r="B836" s="27" t="s">
        <v>108</v>
      </c>
      <c r="C836" s="27" t="s">
        <v>681</v>
      </c>
      <c r="D836" s="27" t="s">
        <v>774</v>
      </c>
    </row>
    <row r="837" spans="1:4" x14ac:dyDescent="0.2">
      <c r="A837" s="27"/>
      <c r="B837" s="27"/>
      <c r="C837" s="27"/>
      <c r="D837" s="27" t="s">
        <v>278</v>
      </c>
    </row>
    <row r="838" spans="1:4" x14ac:dyDescent="0.2">
      <c r="A838" s="27"/>
      <c r="B838" s="27"/>
      <c r="C838" s="27"/>
      <c r="D838" s="27" t="s">
        <v>2228</v>
      </c>
    </row>
    <row r="839" spans="1:4" x14ac:dyDescent="0.2">
      <c r="A839" s="27"/>
      <c r="B839" s="27"/>
      <c r="C839" s="27"/>
      <c r="D839" s="27" t="s">
        <v>280</v>
      </c>
    </row>
    <row r="840" spans="1:4" x14ac:dyDescent="0.2">
      <c r="A840" s="27" t="s">
        <v>2392</v>
      </c>
      <c r="B840" s="27" t="s">
        <v>606</v>
      </c>
      <c r="C840" s="27" t="s">
        <v>681</v>
      </c>
      <c r="D840" s="27" t="s">
        <v>774</v>
      </c>
    </row>
    <row r="841" spans="1:4" x14ac:dyDescent="0.2">
      <c r="A841" s="27"/>
      <c r="B841" s="27"/>
      <c r="C841" s="27"/>
      <c r="D841" s="27" t="s">
        <v>278</v>
      </c>
    </row>
    <row r="842" spans="1:4" x14ac:dyDescent="0.2">
      <c r="A842" s="27"/>
      <c r="B842" s="27"/>
      <c r="C842" s="27"/>
      <c r="D842" s="27" t="s">
        <v>2228</v>
      </c>
    </row>
    <row r="843" spans="1:4" x14ac:dyDescent="0.2">
      <c r="A843" s="27"/>
      <c r="B843" s="27"/>
      <c r="C843" s="27"/>
      <c r="D843" s="27" t="s">
        <v>280</v>
      </c>
    </row>
    <row r="844" spans="1:4" x14ac:dyDescent="0.2">
      <c r="A844" s="27" t="s">
        <v>2318</v>
      </c>
      <c r="B844" s="27" t="s">
        <v>110</v>
      </c>
      <c r="C844" s="27" t="s">
        <v>681</v>
      </c>
      <c r="D844" s="27" t="s">
        <v>774</v>
      </c>
    </row>
    <row r="845" spans="1:4" x14ac:dyDescent="0.2">
      <c r="A845" s="27"/>
      <c r="B845" s="27"/>
      <c r="C845" s="27"/>
      <c r="D845" s="27" t="s">
        <v>278</v>
      </c>
    </row>
    <row r="846" spans="1:4" x14ac:dyDescent="0.2">
      <c r="A846" s="27"/>
      <c r="B846" s="27"/>
      <c r="C846" s="27"/>
      <c r="D846" s="27" t="s">
        <v>2228</v>
      </c>
    </row>
    <row r="847" spans="1:4" x14ac:dyDescent="0.2">
      <c r="A847" s="27" t="s">
        <v>2359</v>
      </c>
      <c r="B847" s="27" t="s">
        <v>111</v>
      </c>
      <c r="C847" s="27" t="s">
        <v>681</v>
      </c>
      <c r="D847" s="27" t="s">
        <v>774</v>
      </c>
    </row>
    <row r="848" spans="1:4" x14ac:dyDescent="0.2">
      <c r="A848" s="27"/>
      <c r="B848" s="27"/>
      <c r="C848" s="27"/>
      <c r="D848" s="27" t="s">
        <v>278</v>
      </c>
    </row>
    <row r="849" spans="1:4" x14ac:dyDescent="0.2">
      <c r="A849" s="27"/>
      <c r="B849" s="27"/>
      <c r="C849" s="27"/>
      <c r="D849" s="27" t="s">
        <v>2228</v>
      </c>
    </row>
    <row r="850" spans="1:4" x14ac:dyDescent="0.2">
      <c r="A850" s="27"/>
      <c r="B850" s="27"/>
      <c r="C850" s="27"/>
      <c r="D850" s="27" t="s">
        <v>280</v>
      </c>
    </row>
    <row r="851" spans="1:4" x14ac:dyDescent="0.2">
      <c r="A851" s="27" t="s">
        <v>2440</v>
      </c>
      <c r="B851" s="27" t="s">
        <v>113</v>
      </c>
      <c r="C851" s="27" t="s">
        <v>681</v>
      </c>
      <c r="D851" s="27" t="s">
        <v>278</v>
      </c>
    </row>
    <row r="852" spans="1:4" x14ac:dyDescent="0.2">
      <c r="A852" s="27"/>
      <c r="B852" s="27"/>
      <c r="C852" s="27"/>
      <c r="D852" s="27" t="s">
        <v>2228</v>
      </c>
    </row>
    <row r="853" spans="1:4" x14ac:dyDescent="0.2">
      <c r="A853" s="27"/>
      <c r="B853" s="27"/>
      <c r="C853" s="27"/>
      <c r="D853" s="27" t="s">
        <v>280</v>
      </c>
    </row>
    <row r="854" spans="1:4" x14ac:dyDescent="0.2">
      <c r="A854" s="27" t="s">
        <v>2345</v>
      </c>
      <c r="B854" s="27" t="s">
        <v>112</v>
      </c>
      <c r="C854" s="27" t="s">
        <v>681</v>
      </c>
      <c r="D854" s="27" t="s">
        <v>774</v>
      </c>
    </row>
    <row r="855" spans="1:4" x14ac:dyDescent="0.2">
      <c r="A855" s="27"/>
      <c r="B855" s="27"/>
      <c r="C855" s="27"/>
      <c r="D855" s="27" t="s">
        <v>278</v>
      </c>
    </row>
    <row r="856" spans="1:4" x14ac:dyDescent="0.2">
      <c r="A856" s="27"/>
      <c r="B856" s="27"/>
      <c r="C856" s="27"/>
      <c r="D856" s="27" t="s">
        <v>2228</v>
      </c>
    </row>
    <row r="857" spans="1:4" x14ac:dyDescent="0.2">
      <c r="A857" s="27"/>
      <c r="B857" s="27"/>
      <c r="C857" s="27"/>
      <c r="D857" s="27" t="s">
        <v>280</v>
      </c>
    </row>
    <row r="858" spans="1:4" x14ac:dyDescent="0.2">
      <c r="A858" s="27" t="s">
        <v>2390</v>
      </c>
      <c r="B858" s="27" t="s">
        <v>607</v>
      </c>
      <c r="C858" s="27" t="s">
        <v>681</v>
      </c>
      <c r="D858" s="27" t="s">
        <v>278</v>
      </c>
    </row>
    <row r="859" spans="1:4" x14ac:dyDescent="0.2">
      <c r="A859" s="27"/>
      <c r="B859" s="27"/>
      <c r="C859" s="27"/>
      <c r="D859" s="27" t="s">
        <v>2228</v>
      </c>
    </row>
    <row r="860" spans="1:4" x14ac:dyDescent="0.2">
      <c r="A860" s="27"/>
      <c r="B860" s="27"/>
      <c r="C860" s="27"/>
      <c r="D860" s="27" t="s">
        <v>280</v>
      </c>
    </row>
    <row r="861" spans="1:4" x14ac:dyDescent="0.2">
      <c r="A861" s="27" t="s">
        <v>2366</v>
      </c>
      <c r="B861" s="27" t="s">
        <v>114</v>
      </c>
      <c r="C861" s="27" t="s">
        <v>681</v>
      </c>
      <c r="D861" s="27" t="s">
        <v>774</v>
      </c>
    </row>
    <row r="862" spans="1:4" x14ac:dyDescent="0.2">
      <c r="A862" s="27"/>
      <c r="B862" s="27"/>
      <c r="C862" s="27"/>
      <c r="D862" s="27" t="s">
        <v>278</v>
      </c>
    </row>
    <row r="863" spans="1:4" x14ac:dyDescent="0.2">
      <c r="A863" s="27"/>
      <c r="B863" s="27"/>
      <c r="C863" s="27"/>
      <c r="D863" s="27" t="s">
        <v>2228</v>
      </c>
    </row>
    <row r="864" spans="1:4" x14ac:dyDescent="0.2">
      <c r="A864" s="27"/>
      <c r="B864" s="27"/>
      <c r="C864" s="27"/>
      <c r="D864" s="27" t="s">
        <v>280</v>
      </c>
    </row>
    <row r="865" spans="1:4" x14ac:dyDescent="0.2">
      <c r="A865" s="27" t="s">
        <v>2343</v>
      </c>
      <c r="B865" s="27" t="s">
        <v>115</v>
      </c>
      <c r="C865" s="27" t="s">
        <v>681</v>
      </c>
      <c r="D865" s="27" t="s">
        <v>774</v>
      </c>
    </row>
    <row r="866" spans="1:4" x14ac:dyDescent="0.2">
      <c r="A866" s="27"/>
      <c r="B866" s="27"/>
      <c r="C866" s="27"/>
      <c r="D866" s="27" t="s">
        <v>278</v>
      </c>
    </row>
    <row r="867" spans="1:4" x14ac:dyDescent="0.2">
      <c r="A867" s="27"/>
      <c r="B867" s="27"/>
      <c r="C867" s="27"/>
      <c r="D867" s="27" t="s">
        <v>2228</v>
      </c>
    </row>
    <row r="868" spans="1:4" x14ac:dyDescent="0.2">
      <c r="A868" s="27" t="s">
        <v>2437</v>
      </c>
      <c r="B868" s="27" t="s">
        <v>116</v>
      </c>
      <c r="C868" s="27" t="s">
        <v>681</v>
      </c>
      <c r="D868" s="27" t="s">
        <v>278</v>
      </c>
    </row>
    <row r="869" spans="1:4" x14ac:dyDescent="0.2">
      <c r="A869" s="27"/>
      <c r="B869" s="27"/>
      <c r="C869" s="27"/>
      <c r="D869" s="27" t="s">
        <v>2228</v>
      </c>
    </row>
    <row r="870" spans="1:4" x14ac:dyDescent="0.2">
      <c r="A870" s="27"/>
      <c r="B870" s="27"/>
      <c r="C870" s="27"/>
      <c r="D870" s="27" t="s">
        <v>280</v>
      </c>
    </row>
    <row r="871" spans="1:4" x14ac:dyDescent="0.2">
      <c r="A871" s="27" t="s">
        <v>2385</v>
      </c>
      <c r="B871" s="27" t="s">
        <v>117</v>
      </c>
      <c r="C871" s="27" t="s">
        <v>681</v>
      </c>
      <c r="D871" s="27" t="s">
        <v>774</v>
      </c>
    </row>
    <row r="872" spans="1:4" x14ac:dyDescent="0.2">
      <c r="A872" s="27"/>
      <c r="B872" s="27"/>
      <c r="C872" s="27"/>
      <c r="D872" s="27" t="s">
        <v>278</v>
      </c>
    </row>
    <row r="873" spans="1:4" x14ac:dyDescent="0.2">
      <c r="A873" s="27"/>
      <c r="B873" s="27"/>
      <c r="C873" s="27"/>
      <c r="D873" s="27" t="s">
        <v>2228</v>
      </c>
    </row>
    <row r="874" spans="1:4" x14ac:dyDescent="0.2">
      <c r="A874" s="27"/>
      <c r="B874" s="27"/>
      <c r="C874" s="27"/>
      <c r="D874" s="27" t="s">
        <v>280</v>
      </c>
    </row>
    <row r="875" spans="1:4" x14ac:dyDescent="0.2">
      <c r="A875" s="27" t="s">
        <v>2382</v>
      </c>
      <c r="B875" s="27" t="s">
        <v>118</v>
      </c>
      <c r="C875" s="27" t="s">
        <v>681</v>
      </c>
      <c r="D875" s="27" t="s">
        <v>774</v>
      </c>
    </row>
    <row r="876" spans="1:4" x14ac:dyDescent="0.2">
      <c r="A876" s="27"/>
      <c r="B876" s="27"/>
      <c r="C876" s="27"/>
      <c r="D876" s="27" t="s">
        <v>278</v>
      </c>
    </row>
    <row r="877" spans="1:4" x14ac:dyDescent="0.2">
      <c r="A877" s="27"/>
      <c r="B877" s="27"/>
      <c r="C877" s="27"/>
      <c r="D877" s="27" t="s">
        <v>2228</v>
      </c>
    </row>
    <row r="878" spans="1:4" x14ac:dyDescent="0.2">
      <c r="A878" s="27"/>
      <c r="B878" s="27"/>
      <c r="C878" s="27"/>
      <c r="D878" s="27" t="s">
        <v>280</v>
      </c>
    </row>
    <row r="879" spans="1:4" x14ac:dyDescent="0.2">
      <c r="A879" s="27" t="s">
        <v>2338</v>
      </c>
      <c r="B879" s="27" t="s">
        <v>119</v>
      </c>
      <c r="C879" s="27" t="s">
        <v>681</v>
      </c>
      <c r="D879" s="27" t="s">
        <v>774</v>
      </c>
    </row>
    <row r="880" spans="1:4" x14ac:dyDescent="0.2">
      <c r="A880" s="27"/>
      <c r="B880" s="27"/>
      <c r="C880" s="27"/>
      <c r="D880" s="27" t="s">
        <v>278</v>
      </c>
    </row>
    <row r="881" spans="1:4" x14ac:dyDescent="0.2">
      <c r="A881" s="27"/>
      <c r="B881" s="27"/>
      <c r="C881" s="27"/>
      <c r="D881" s="27" t="s">
        <v>2228</v>
      </c>
    </row>
    <row r="882" spans="1:4" x14ac:dyDescent="0.2">
      <c r="A882" s="27"/>
      <c r="B882" s="27"/>
      <c r="C882" s="27"/>
      <c r="D882" s="27" t="s">
        <v>280</v>
      </c>
    </row>
    <row r="883" spans="1:4" x14ac:dyDescent="0.2">
      <c r="A883" s="27" t="s">
        <v>2302</v>
      </c>
      <c r="B883" s="27" t="s">
        <v>560</v>
      </c>
      <c r="C883" s="27" t="s">
        <v>681</v>
      </c>
      <c r="D883" s="27" t="s">
        <v>774</v>
      </c>
    </row>
    <row r="884" spans="1:4" x14ac:dyDescent="0.2">
      <c r="A884" s="27"/>
      <c r="B884" s="27"/>
      <c r="C884" s="27"/>
      <c r="D884" s="27" t="s">
        <v>278</v>
      </c>
    </row>
    <row r="885" spans="1:4" x14ac:dyDescent="0.2">
      <c r="A885" s="27"/>
      <c r="B885" s="27"/>
      <c r="C885" s="27"/>
      <c r="D885" s="27" t="s">
        <v>2228</v>
      </c>
    </row>
    <row r="886" spans="1:4" x14ac:dyDescent="0.2">
      <c r="A886" s="27"/>
      <c r="B886" s="27"/>
      <c r="C886" s="27"/>
      <c r="D886" s="27" t="s">
        <v>775</v>
      </c>
    </row>
    <row r="887" spans="1:4" x14ac:dyDescent="0.2">
      <c r="A887" s="27"/>
      <c r="B887" s="27"/>
      <c r="C887" s="27"/>
      <c r="D887" s="27" t="s">
        <v>280</v>
      </c>
    </row>
    <row r="888" spans="1:4" x14ac:dyDescent="0.2">
      <c r="A888" s="27" t="s">
        <v>2353</v>
      </c>
      <c r="B888" s="27" t="s">
        <v>120</v>
      </c>
      <c r="C888" s="27" t="s">
        <v>681</v>
      </c>
      <c r="D888" s="27" t="s">
        <v>774</v>
      </c>
    </row>
    <row r="889" spans="1:4" x14ac:dyDescent="0.2">
      <c r="A889" s="27"/>
      <c r="B889" s="27"/>
      <c r="C889" s="27"/>
      <c r="D889" s="27" t="s">
        <v>278</v>
      </c>
    </row>
    <row r="890" spans="1:4" x14ac:dyDescent="0.2">
      <c r="A890" s="27"/>
      <c r="B890" s="27"/>
      <c r="C890" s="27"/>
      <c r="D890" s="27" t="s">
        <v>2228</v>
      </c>
    </row>
    <row r="891" spans="1:4" x14ac:dyDescent="0.2">
      <c r="A891" s="27"/>
      <c r="B891" s="27"/>
      <c r="C891" s="27"/>
      <c r="D891" s="27" t="s">
        <v>280</v>
      </c>
    </row>
    <row r="892" spans="1:4" x14ac:dyDescent="0.2">
      <c r="A892" s="27" t="s">
        <v>2324</v>
      </c>
      <c r="B892" s="27" t="s">
        <v>121</v>
      </c>
      <c r="C892" s="27" t="s">
        <v>681</v>
      </c>
      <c r="D892" s="27" t="s">
        <v>774</v>
      </c>
    </row>
    <row r="893" spans="1:4" x14ac:dyDescent="0.2">
      <c r="A893" s="27"/>
      <c r="B893" s="27"/>
      <c r="C893" s="27"/>
      <c r="D893" s="27" t="s">
        <v>278</v>
      </c>
    </row>
    <row r="894" spans="1:4" x14ac:dyDescent="0.2">
      <c r="A894" s="27"/>
      <c r="B894" s="27"/>
      <c r="C894" s="27"/>
      <c r="D894" s="27" t="s">
        <v>2228</v>
      </c>
    </row>
    <row r="895" spans="1:4" x14ac:dyDescent="0.2">
      <c r="A895" s="27"/>
      <c r="B895" s="27"/>
      <c r="C895" s="27"/>
      <c r="D895" s="27" t="s">
        <v>280</v>
      </c>
    </row>
    <row r="896" spans="1:4" x14ac:dyDescent="0.2">
      <c r="A896" s="27"/>
      <c r="B896" s="27"/>
      <c r="C896" s="27"/>
      <c r="D896" s="27" t="s">
        <v>1027</v>
      </c>
    </row>
    <row r="897" spans="1:4" x14ac:dyDescent="0.2">
      <c r="A897" s="27" t="s">
        <v>2296</v>
      </c>
      <c r="B897" s="27" t="s">
        <v>381</v>
      </c>
      <c r="C897" s="27" t="s">
        <v>1950</v>
      </c>
      <c r="D897" s="27" t="s">
        <v>774</v>
      </c>
    </row>
    <row r="898" spans="1:4" x14ac:dyDescent="0.2">
      <c r="A898" s="27"/>
      <c r="B898" s="27"/>
      <c r="C898" s="27"/>
      <c r="D898" s="27" t="s">
        <v>775</v>
      </c>
    </row>
    <row r="899" spans="1:4" x14ac:dyDescent="0.2">
      <c r="A899" s="27" t="s">
        <v>1942</v>
      </c>
      <c r="B899" s="27" t="s">
        <v>1943</v>
      </c>
      <c r="C899" s="27" t="s">
        <v>1950</v>
      </c>
      <c r="D899" s="27" t="s">
        <v>774</v>
      </c>
    </row>
    <row r="900" spans="1:4" x14ac:dyDescent="0.2">
      <c r="A900" s="27" t="s">
        <v>2290</v>
      </c>
      <c r="B900" s="27" t="s">
        <v>367</v>
      </c>
      <c r="C900" s="27" t="s">
        <v>1950</v>
      </c>
      <c r="D900" s="27" t="s">
        <v>774</v>
      </c>
    </row>
    <row r="901" spans="1:4" x14ac:dyDescent="0.2">
      <c r="A901" s="27"/>
      <c r="B901" s="27"/>
      <c r="C901" s="27"/>
      <c r="D901" s="27" t="s">
        <v>775</v>
      </c>
    </row>
    <row r="902" spans="1:4" x14ac:dyDescent="0.2">
      <c r="A902" s="27"/>
      <c r="B902" s="27"/>
      <c r="C902" s="27"/>
      <c r="D902" s="27" t="s">
        <v>776</v>
      </c>
    </row>
    <row r="903" spans="1:4" x14ac:dyDescent="0.2">
      <c r="A903" s="27" t="s">
        <v>2322</v>
      </c>
      <c r="B903" s="27" t="s">
        <v>303</v>
      </c>
      <c r="C903" s="27" t="s">
        <v>1950</v>
      </c>
      <c r="D903" s="27" t="s">
        <v>774</v>
      </c>
    </row>
    <row r="904" spans="1:4" x14ac:dyDescent="0.2">
      <c r="A904" s="27" t="s">
        <v>2448</v>
      </c>
      <c r="B904" s="27" t="s">
        <v>849</v>
      </c>
      <c r="C904" s="27" t="s">
        <v>1950</v>
      </c>
      <c r="D904" s="27" t="s">
        <v>778</v>
      </c>
    </row>
    <row r="905" spans="1:4" x14ac:dyDescent="0.2">
      <c r="A905" s="27"/>
      <c r="B905" s="27"/>
      <c r="C905" s="27"/>
      <c r="D905" s="27" t="s">
        <v>774</v>
      </c>
    </row>
    <row r="906" spans="1:4" x14ac:dyDescent="0.2">
      <c r="A906" s="27" t="s">
        <v>2436</v>
      </c>
      <c r="B906" s="27" t="s">
        <v>850</v>
      </c>
      <c r="C906" s="27" t="s">
        <v>1950</v>
      </c>
      <c r="D906" s="27" t="s">
        <v>778</v>
      </c>
    </row>
    <row r="907" spans="1:4" x14ac:dyDescent="0.2">
      <c r="A907" s="27"/>
      <c r="B907" s="27"/>
      <c r="C907" s="27"/>
      <c r="D907" s="27" t="s">
        <v>774</v>
      </c>
    </row>
    <row r="908" spans="1:4" x14ac:dyDescent="0.2">
      <c r="A908" s="27" t="s">
        <v>2449</v>
      </c>
      <c r="B908" s="27" t="s">
        <v>851</v>
      </c>
      <c r="C908" s="27" t="s">
        <v>1950</v>
      </c>
      <c r="D908" s="27" t="s">
        <v>778</v>
      </c>
    </row>
    <row r="909" spans="1:4" x14ac:dyDescent="0.2">
      <c r="A909" s="27"/>
      <c r="B909" s="27"/>
      <c r="C909" s="27"/>
      <c r="D909" s="27" t="s">
        <v>774</v>
      </c>
    </row>
    <row r="910" spans="1:4" x14ac:dyDescent="0.2">
      <c r="A910" s="27" t="s">
        <v>2450</v>
      </c>
      <c r="B910" s="27" t="s">
        <v>848</v>
      </c>
      <c r="C910" s="27" t="s">
        <v>1950</v>
      </c>
      <c r="D910" s="27" t="s">
        <v>778</v>
      </c>
    </row>
    <row r="911" spans="1:4" x14ac:dyDescent="0.2">
      <c r="A911" s="27"/>
      <c r="B911" s="27"/>
      <c r="C911" s="27"/>
      <c r="D911" s="27" t="s">
        <v>774</v>
      </c>
    </row>
    <row r="912" spans="1:4" x14ac:dyDescent="0.2">
      <c r="A912" s="27" t="s">
        <v>2419</v>
      </c>
      <c r="B912" s="27" t="s">
        <v>50</v>
      </c>
      <c r="C912" s="27" t="s">
        <v>1950</v>
      </c>
      <c r="D912" s="27" t="s">
        <v>778</v>
      </c>
    </row>
    <row r="913" spans="1:4" x14ac:dyDescent="0.2">
      <c r="A913" s="27"/>
      <c r="B913" s="27"/>
      <c r="C913" s="27"/>
      <c r="D913" s="27" t="s">
        <v>774</v>
      </c>
    </row>
    <row r="914" spans="1:4" x14ac:dyDescent="0.2">
      <c r="A914" s="27" t="s">
        <v>2361</v>
      </c>
      <c r="B914" s="27" t="s">
        <v>47</v>
      </c>
      <c r="C914" s="27" t="s">
        <v>1950</v>
      </c>
      <c r="D914" s="27" t="s">
        <v>778</v>
      </c>
    </row>
    <row r="915" spans="1:4" x14ac:dyDescent="0.2">
      <c r="A915" s="27"/>
      <c r="B915" s="27"/>
      <c r="C915" s="27"/>
      <c r="D915" s="27" t="s">
        <v>774</v>
      </c>
    </row>
    <row r="916" spans="1:4" x14ac:dyDescent="0.2">
      <c r="A916" s="27" t="s">
        <v>2319</v>
      </c>
      <c r="B916" s="27" t="s">
        <v>48</v>
      </c>
      <c r="C916" s="27" t="s">
        <v>1950</v>
      </c>
      <c r="D916" s="27" t="s">
        <v>778</v>
      </c>
    </row>
    <row r="917" spans="1:4" x14ac:dyDescent="0.2">
      <c r="A917" s="27"/>
      <c r="B917" s="27"/>
      <c r="C917" s="27"/>
      <c r="D917" s="27" t="s">
        <v>774</v>
      </c>
    </row>
    <row r="918" spans="1:4" x14ac:dyDescent="0.2">
      <c r="A918" s="27" t="s">
        <v>2306</v>
      </c>
      <c r="B918" s="27" t="s">
        <v>49</v>
      </c>
      <c r="C918" s="27" t="s">
        <v>1950</v>
      </c>
      <c r="D918" s="27" t="s">
        <v>778</v>
      </c>
    </row>
    <row r="919" spans="1:4" x14ac:dyDescent="0.2">
      <c r="A919" s="27"/>
      <c r="B919" s="27"/>
      <c r="C919" s="27"/>
      <c r="D919" s="27" t="s">
        <v>774</v>
      </c>
    </row>
    <row r="920" spans="1:4" x14ac:dyDescent="0.2">
      <c r="A920" s="27" t="s">
        <v>2368</v>
      </c>
      <c r="B920" s="27" t="s">
        <v>51</v>
      </c>
      <c r="C920" s="27" t="s">
        <v>1950</v>
      </c>
      <c r="D920" s="27" t="s">
        <v>778</v>
      </c>
    </row>
    <row r="921" spans="1:4" x14ac:dyDescent="0.2">
      <c r="A921" s="27"/>
      <c r="B921" s="27"/>
      <c r="C921" s="27"/>
      <c r="D921" s="27" t="s">
        <v>774</v>
      </c>
    </row>
    <row r="922" spans="1:4" x14ac:dyDescent="0.2">
      <c r="A922" s="27" t="s">
        <v>2335</v>
      </c>
      <c r="B922" s="27" t="s">
        <v>46</v>
      </c>
      <c r="C922" s="27" t="s">
        <v>1950</v>
      </c>
      <c r="D922" s="27" t="s">
        <v>778</v>
      </c>
    </row>
    <row r="923" spans="1:4" x14ac:dyDescent="0.2">
      <c r="A923" s="27"/>
      <c r="B923" s="27"/>
      <c r="C923" s="27"/>
      <c r="D923" s="27" t="s">
        <v>774</v>
      </c>
    </row>
    <row r="924" spans="1:4" x14ac:dyDescent="0.2">
      <c r="A924" s="27" t="s">
        <v>2417</v>
      </c>
      <c r="B924" s="27" t="s">
        <v>388</v>
      </c>
      <c r="C924" s="27" t="s">
        <v>1950</v>
      </c>
      <c r="D924" s="27" t="s">
        <v>774</v>
      </c>
    </row>
    <row r="925" spans="1:4" x14ac:dyDescent="0.2">
      <c r="A925" s="27" t="s">
        <v>2293</v>
      </c>
      <c r="B925" s="27" t="s">
        <v>368</v>
      </c>
      <c r="C925" s="27" t="s">
        <v>1950</v>
      </c>
      <c r="D925" s="27" t="s">
        <v>774</v>
      </c>
    </row>
    <row r="926" spans="1:4" x14ac:dyDescent="0.2">
      <c r="A926" s="27"/>
      <c r="B926" s="27"/>
      <c r="C926" s="27"/>
      <c r="D926" s="27" t="s">
        <v>776</v>
      </c>
    </row>
    <row r="927" spans="1:4" x14ac:dyDescent="0.2">
      <c r="A927" s="27" t="s">
        <v>2349</v>
      </c>
      <c r="B927" s="27" t="s">
        <v>382</v>
      </c>
      <c r="C927" s="27" t="s">
        <v>1950</v>
      </c>
      <c r="D927" s="27" t="s">
        <v>774</v>
      </c>
    </row>
    <row r="928" spans="1:4" x14ac:dyDescent="0.2">
      <c r="A928" s="27" t="s">
        <v>1964</v>
      </c>
      <c r="B928" s="27" t="s">
        <v>186</v>
      </c>
      <c r="C928" s="27" t="s">
        <v>1950</v>
      </c>
      <c r="D928" s="27" t="s">
        <v>774</v>
      </c>
    </row>
    <row r="929" spans="1:4" x14ac:dyDescent="0.2">
      <c r="A929" s="27" t="s">
        <v>1954</v>
      </c>
      <c r="B929" s="27" t="s">
        <v>181</v>
      </c>
      <c r="C929" s="27" t="s">
        <v>1950</v>
      </c>
      <c r="D929" s="27" t="s">
        <v>778</v>
      </c>
    </row>
    <row r="930" spans="1:4" x14ac:dyDescent="0.2">
      <c r="A930" s="27"/>
      <c r="B930" s="27"/>
      <c r="C930" s="27"/>
      <c r="D930" s="27" t="s">
        <v>774</v>
      </c>
    </row>
    <row r="931" spans="1:4" x14ac:dyDescent="0.2">
      <c r="A931" s="27" t="s">
        <v>1955</v>
      </c>
      <c r="B931" s="27" t="s">
        <v>496</v>
      </c>
      <c r="C931" s="27" t="s">
        <v>1950</v>
      </c>
      <c r="D931" s="27" t="s">
        <v>774</v>
      </c>
    </row>
    <row r="932" spans="1:4" x14ac:dyDescent="0.2">
      <c r="A932" s="27" t="s">
        <v>1969</v>
      </c>
      <c r="B932" s="27" t="s">
        <v>30</v>
      </c>
      <c r="C932" s="27" t="s">
        <v>1950</v>
      </c>
      <c r="D932" s="27" t="s">
        <v>778</v>
      </c>
    </row>
    <row r="933" spans="1:4" x14ac:dyDescent="0.2">
      <c r="A933" s="27"/>
      <c r="B933" s="27"/>
      <c r="C933" s="27"/>
      <c r="D933" s="27" t="s">
        <v>774</v>
      </c>
    </row>
    <row r="934" spans="1:4" x14ac:dyDescent="0.2">
      <c r="A934" s="27" t="s">
        <v>1968</v>
      </c>
      <c r="B934" s="27" t="s">
        <v>29</v>
      </c>
      <c r="C934" s="27" t="s">
        <v>1950</v>
      </c>
      <c r="D934" s="27" t="s">
        <v>778</v>
      </c>
    </row>
    <row r="935" spans="1:4" x14ac:dyDescent="0.2">
      <c r="A935" s="27"/>
      <c r="B935" s="27"/>
      <c r="C935" s="27"/>
      <c r="D935" s="27" t="s">
        <v>774</v>
      </c>
    </row>
    <row r="936" spans="1:4" x14ac:dyDescent="0.2">
      <c r="A936" s="27" t="s">
        <v>1961</v>
      </c>
      <c r="B936" s="27" t="s">
        <v>28</v>
      </c>
      <c r="C936" s="27" t="s">
        <v>1950</v>
      </c>
      <c r="D936" s="27" t="s">
        <v>778</v>
      </c>
    </row>
    <row r="937" spans="1:4" x14ac:dyDescent="0.2">
      <c r="A937" s="27"/>
      <c r="B937" s="27"/>
      <c r="C937" s="27"/>
      <c r="D937" s="27" t="s">
        <v>774</v>
      </c>
    </row>
    <row r="938" spans="1:4" x14ac:dyDescent="0.2">
      <c r="A938" s="27" t="s">
        <v>1972</v>
      </c>
      <c r="B938" s="27" t="s">
        <v>27</v>
      </c>
      <c r="C938" s="27" t="s">
        <v>1950</v>
      </c>
      <c r="D938" s="27" t="s">
        <v>778</v>
      </c>
    </row>
    <row r="939" spans="1:4" x14ac:dyDescent="0.2">
      <c r="A939" s="27"/>
      <c r="B939" s="27"/>
      <c r="C939" s="27"/>
      <c r="D939" s="27" t="s">
        <v>774</v>
      </c>
    </row>
    <row r="940" spans="1:4" x14ac:dyDescent="0.2">
      <c r="A940" s="27" t="s">
        <v>1963</v>
      </c>
      <c r="B940" s="27" t="s">
        <v>26</v>
      </c>
      <c r="C940" s="27" t="s">
        <v>1950</v>
      </c>
      <c r="D940" s="27" t="s">
        <v>778</v>
      </c>
    </row>
    <row r="941" spans="1:4" x14ac:dyDescent="0.2">
      <c r="A941" s="27"/>
      <c r="B941" s="27"/>
      <c r="C941" s="27"/>
      <c r="D941" s="27" t="s">
        <v>774</v>
      </c>
    </row>
    <row r="942" spans="1:4" x14ac:dyDescent="0.2">
      <c r="A942" s="27" t="s">
        <v>1971</v>
      </c>
      <c r="B942" s="27" t="s">
        <v>25</v>
      </c>
      <c r="C942" s="27" t="s">
        <v>1950</v>
      </c>
      <c r="D942" s="27" t="s">
        <v>778</v>
      </c>
    </row>
    <row r="943" spans="1:4" x14ac:dyDescent="0.2">
      <c r="A943" s="27"/>
      <c r="B943" s="27"/>
      <c r="C943" s="27"/>
      <c r="D943" s="27" t="s">
        <v>774</v>
      </c>
    </row>
    <row r="944" spans="1:4" x14ac:dyDescent="0.2">
      <c r="A944" s="27" t="s">
        <v>2559</v>
      </c>
      <c r="B944" s="27" t="s">
        <v>2553</v>
      </c>
      <c r="C944" s="27" t="s">
        <v>1950</v>
      </c>
      <c r="D944" s="27" t="s">
        <v>774</v>
      </c>
    </row>
    <row r="945" spans="1:4" x14ac:dyDescent="0.2">
      <c r="A945" s="27" t="s">
        <v>1959</v>
      </c>
      <c r="B945" s="27" t="s">
        <v>638</v>
      </c>
      <c r="C945" s="27" t="s">
        <v>1950</v>
      </c>
      <c r="D945" s="27" t="s">
        <v>774</v>
      </c>
    </row>
    <row r="946" spans="1:4" x14ac:dyDescent="0.2">
      <c r="A946" s="27"/>
      <c r="B946" s="27"/>
      <c r="C946" s="27"/>
      <c r="D946" s="27" t="s">
        <v>280</v>
      </c>
    </row>
    <row r="947" spans="1:4" x14ac:dyDescent="0.2">
      <c r="A947" s="27" t="s">
        <v>1962</v>
      </c>
      <c r="B947" s="27" t="s">
        <v>637</v>
      </c>
      <c r="C947" s="27" t="s">
        <v>1950</v>
      </c>
      <c r="D947" s="27" t="s">
        <v>774</v>
      </c>
    </row>
    <row r="948" spans="1:4" x14ac:dyDescent="0.2">
      <c r="A948" s="27"/>
      <c r="B948" s="27"/>
      <c r="C948" s="27"/>
      <c r="D948" s="27" t="s">
        <v>280</v>
      </c>
    </row>
    <row r="949" spans="1:4" x14ac:dyDescent="0.2">
      <c r="A949" s="27" t="s">
        <v>1966</v>
      </c>
      <c r="B949" s="27" t="s">
        <v>296</v>
      </c>
      <c r="C949" s="27" t="s">
        <v>1950</v>
      </c>
      <c r="D949" s="27" t="s">
        <v>774</v>
      </c>
    </row>
    <row r="950" spans="1:4" x14ac:dyDescent="0.2">
      <c r="A950" s="27" t="s">
        <v>1970</v>
      </c>
      <c r="B950" s="27" t="s">
        <v>40</v>
      </c>
      <c r="C950" s="27" t="s">
        <v>1950</v>
      </c>
      <c r="D950" s="27" t="s">
        <v>774</v>
      </c>
    </row>
    <row r="951" spans="1:4" x14ac:dyDescent="0.2">
      <c r="A951" s="27" t="s">
        <v>1967</v>
      </c>
      <c r="B951" s="27" t="s">
        <v>39</v>
      </c>
      <c r="C951" s="27" t="s">
        <v>1950</v>
      </c>
      <c r="D951" s="27" t="s">
        <v>774</v>
      </c>
    </row>
    <row r="952" spans="1:4" x14ac:dyDescent="0.2">
      <c r="A952" s="27" t="s">
        <v>1953</v>
      </c>
      <c r="B952" s="27" t="s">
        <v>271</v>
      </c>
      <c r="C952" s="27" t="s">
        <v>1950</v>
      </c>
      <c r="D952" s="27" t="s">
        <v>774</v>
      </c>
    </row>
    <row r="953" spans="1:4" x14ac:dyDescent="0.2">
      <c r="A953" s="27" t="s">
        <v>1960</v>
      </c>
      <c r="B953" s="27" t="s">
        <v>42</v>
      </c>
      <c r="C953" s="27" t="s">
        <v>1950</v>
      </c>
      <c r="D953" s="27" t="s">
        <v>774</v>
      </c>
    </row>
    <row r="954" spans="1:4" x14ac:dyDescent="0.2">
      <c r="A954" s="27" t="s">
        <v>1957</v>
      </c>
      <c r="B954" s="27" t="s">
        <v>41</v>
      </c>
      <c r="C954" s="27" t="s">
        <v>1950</v>
      </c>
      <c r="D954" s="27" t="s">
        <v>774</v>
      </c>
    </row>
    <row r="955" spans="1:4" x14ac:dyDescent="0.2">
      <c r="A955" s="27" t="s">
        <v>1965</v>
      </c>
      <c r="B955" s="27" t="s">
        <v>297</v>
      </c>
      <c r="C955" s="27" t="s">
        <v>1950</v>
      </c>
      <c r="D955" s="27" t="s">
        <v>774</v>
      </c>
    </row>
    <row r="956" spans="1:4" x14ac:dyDescent="0.2">
      <c r="A956" s="27" t="s">
        <v>1958</v>
      </c>
      <c r="B956" s="27" t="s">
        <v>44</v>
      </c>
      <c r="C956" s="27" t="s">
        <v>1950</v>
      </c>
      <c r="D956" s="27" t="s">
        <v>774</v>
      </c>
    </row>
    <row r="957" spans="1:4" x14ac:dyDescent="0.2">
      <c r="A957" s="27" t="s">
        <v>1956</v>
      </c>
      <c r="B957" s="27" t="s">
        <v>43</v>
      </c>
      <c r="C957" s="27" t="s">
        <v>1950</v>
      </c>
      <c r="D957" s="27" t="s">
        <v>774</v>
      </c>
    </row>
    <row r="958" spans="1:4" x14ac:dyDescent="0.2">
      <c r="A958" s="27" t="s">
        <v>2391</v>
      </c>
      <c r="B958" s="27" t="s">
        <v>313</v>
      </c>
      <c r="C958" s="27" t="s">
        <v>1950</v>
      </c>
      <c r="D958" s="27" t="s">
        <v>774</v>
      </c>
    </row>
    <row r="959" spans="1:4" x14ac:dyDescent="0.2">
      <c r="A959" s="27" t="s">
        <v>2435</v>
      </c>
      <c r="B959" s="27" t="s">
        <v>369</v>
      </c>
      <c r="C959" s="27" t="s">
        <v>1950</v>
      </c>
      <c r="D959" s="27" t="s">
        <v>774</v>
      </c>
    </row>
    <row r="960" spans="1:4" x14ac:dyDescent="0.2">
      <c r="A960" s="27" t="s">
        <v>2427</v>
      </c>
      <c r="B960" s="27" t="s">
        <v>370</v>
      </c>
      <c r="C960" s="27" t="s">
        <v>1950</v>
      </c>
      <c r="D960" s="27" t="s">
        <v>774</v>
      </c>
    </row>
    <row r="961" spans="1:4" x14ac:dyDescent="0.2">
      <c r="A961" s="27" t="s">
        <v>2423</v>
      </c>
      <c r="B961" s="27" t="s">
        <v>371</v>
      </c>
      <c r="C961" s="27" t="s">
        <v>1950</v>
      </c>
      <c r="D961" s="27" t="s">
        <v>774</v>
      </c>
    </row>
    <row r="962" spans="1:4" x14ac:dyDescent="0.2">
      <c r="A962" s="27" t="s">
        <v>934</v>
      </c>
      <c r="B962" s="27" t="s">
        <v>415</v>
      </c>
      <c r="C962" s="27" t="s">
        <v>917</v>
      </c>
      <c r="D962" s="27" t="s">
        <v>279</v>
      </c>
    </row>
    <row r="963" spans="1:4" x14ac:dyDescent="0.2">
      <c r="A963" s="27"/>
      <c r="B963" s="27"/>
      <c r="C963" s="27"/>
      <c r="D963" s="27" t="s">
        <v>774</v>
      </c>
    </row>
    <row r="964" spans="1:4" x14ac:dyDescent="0.2">
      <c r="A964" s="27"/>
      <c r="B964" s="27"/>
      <c r="C964" s="27"/>
      <c r="D964" s="27" t="s">
        <v>275</v>
      </c>
    </row>
    <row r="965" spans="1:4" x14ac:dyDescent="0.2">
      <c r="A965" s="27" t="s">
        <v>1056</v>
      </c>
      <c r="B965" s="27" t="s">
        <v>671</v>
      </c>
      <c r="C965" s="27" t="s">
        <v>917</v>
      </c>
      <c r="D965" s="27" t="s">
        <v>279</v>
      </c>
    </row>
    <row r="966" spans="1:4" x14ac:dyDescent="0.2">
      <c r="A966" s="27"/>
      <c r="B966" s="27"/>
      <c r="C966" s="27"/>
      <c r="D966" s="27" t="s">
        <v>774</v>
      </c>
    </row>
    <row r="967" spans="1:4" x14ac:dyDescent="0.2">
      <c r="A967" s="27"/>
      <c r="B967" s="27"/>
      <c r="C967" s="27"/>
      <c r="D967" s="27" t="s">
        <v>776</v>
      </c>
    </row>
    <row r="968" spans="1:4" x14ac:dyDescent="0.2">
      <c r="A968" s="27"/>
      <c r="B968" s="27"/>
      <c r="C968" s="27"/>
      <c r="D968" s="27" t="s">
        <v>275</v>
      </c>
    </row>
    <row r="969" spans="1:4" x14ac:dyDescent="0.2">
      <c r="A969" s="27" t="s">
        <v>956</v>
      </c>
      <c r="B969" s="27" t="s">
        <v>364</v>
      </c>
      <c r="C969" s="27" t="s">
        <v>917</v>
      </c>
      <c r="D969" s="27" t="s">
        <v>774</v>
      </c>
    </row>
    <row r="970" spans="1:4" x14ac:dyDescent="0.2">
      <c r="A970" s="27" t="s">
        <v>608</v>
      </c>
      <c r="B970" s="27" t="s">
        <v>383</v>
      </c>
      <c r="C970" s="27" t="s">
        <v>917</v>
      </c>
      <c r="D970" s="27" t="s">
        <v>279</v>
      </c>
    </row>
    <row r="971" spans="1:4" x14ac:dyDescent="0.2">
      <c r="A971" s="27" t="s">
        <v>2365</v>
      </c>
      <c r="B971" s="27" t="s">
        <v>863</v>
      </c>
      <c r="C971" s="27" t="s">
        <v>918</v>
      </c>
      <c r="D971" s="27" t="s">
        <v>420</v>
      </c>
    </row>
    <row r="972" spans="1:4" x14ac:dyDescent="0.2">
      <c r="A972" s="27" t="s">
        <v>2753</v>
      </c>
      <c r="B972" s="27" t="s">
        <v>574</v>
      </c>
      <c r="C972" s="27" t="s">
        <v>918</v>
      </c>
      <c r="D972" s="27" t="s">
        <v>774</v>
      </c>
    </row>
    <row r="973" spans="1:4" x14ac:dyDescent="0.2">
      <c r="A973" s="27"/>
      <c r="B973" s="27"/>
      <c r="C973" s="27"/>
      <c r="D973" s="27" t="s">
        <v>775</v>
      </c>
    </row>
    <row r="974" spans="1:4" x14ac:dyDescent="0.2">
      <c r="A974" s="27"/>
      <c r="B974" s="27"/>
      <c r="C974" s="27"/>
      <c r="D974" s="27" t="s">
        <v>280</v>
      </c>
    </row>
    <row r="975" spans="1:4" x14ac:dyDescent="0.2">
      <c r="A975" s="27" t="s">
        <v>2754</v>
      </c>
      <c r="B975" s="27" t="s">
        <v>575</v>
      </c>
      <c r="C975" s="27" t="s">
        <v>918</v>
      </c>
      <c r="D975" s="27" t="s">
        <v>774</v>
      </c>
    </row>
    <row r="976" spans="1:4" x14ac:dyDescent="0.2">
      <c r="A976" s="27"/>
      <c r="B976" s="27"/>
      <c r="C976" s="27"/>
      <c r="D976" s="27" t="s">
        <v>775</v>
      </c>
    </row>
    <row r="977" spans="1:4" x14ac:dyDescent="0.2">
      <c r="A977" s="27"/>
      <c r="B977" s="27"/>
      <c r="C977" s="27"/>
      <c r="D977" s="27" t="s">
        <v>280</v>
      </c>
    </row>
    <row r="978" spans="1:4" x14ac:dyDescent="0.2">
      <c r="A978" s="27" t="s">
        <v>2755</v>
      </c>
      <c r="B978" s="27" t="s">
        <v>38</v>
      </c>
      <c r="C978" s="27" t="s">
        <v>918</v>
      </c>
      <c r="D978" s="27" t="s">
        <v>774</v>
      </c>
    </row>
    <row r="979" spans="1:4" x14ac:dyDescent="0.2">
      <c r="A979" s="27"/>
      <c r="B979" s="27"/>
      <c r="C979" s="27"/>
      <c r="D979" s="27" t="s">
        <v>280</v>
      </c>
    </row>
    <row r="980" spans="1:4" x14ac:dyDescent="0.2">
      <c r="A980" s="27" t="s">
        <v>2772</v>
      </c>
      <c r="B980" s="27" t="s">
        <v>936</v>
      </c>
      <c r="C980" s="27" t="s">
        <v>918</v>
      </c>
      <c r="D980" s="27" t="s">
        <v>775</v>
      </c>
    </row>
    <row r="981" spans="1:4" x14ac:dyDescent="0.2">
      <c r="A981" s="27"/>
      <c r="B981" s="27"/>
      <c r="C981" s="27"/>
      <c r="D981" s="27" t="s">
        <v>280</v>
      </c>
    </row>
    <row r="982" spans="1:4" x14ac:dyDescent="0.2">
      <c r="A982" s="27" t="s">
        <v>2756</v>
      </c>
      <c r="B982" s="27" t="s">
        <v>548</v>
      </c>
      <c r="C982" s="27" t="s">
        <v>918</v>
      </c>
      <c r="D982" s="27" t="s">
        <v>774</v>
      </c>
    </row>
    <row r="983" spans="1:4" x14ac:dyDescent="0.2">
      <c r="A983" s="27"/>
      <c r="B983" s="27"/>
      <c r="C983" s="27"/>
      <c r="D983" s="27" t="s">
        <v>775</v>
      </c>
    </row>
    <row r="984" spans="1:4" x14ac:dyDescent="0.2">
      <c r="A984" s="27"/>
      <c r="B984" s="27"/>
      <c r="C984" s="27"/>
      <c r="D984" s="27" t="s">
        <v>280</v>
      </c>
    </row>
    <row r="985" spans="1:4" x14ac:dyDescent="0.2">
      <c r="A985" s="27" t="s">
        <v>2757</v>
      </c>
      <c r="B985" s="27" t="s">
        <v>547</v>
      </c>
      <c r="C985" s="27" t="s">
        <v>918</v>
      </c>
      <c r="D985" s="27" t="s">
        <v>774</v>
      </c>
    </row>
    <row r="986" spans="1:4" x14ac:dyDescent="0.2">
      <c r="A986" s="27"/>
      <c r="B986" s="27"/>
      <c r="C986" s="27"/>
      <c r="D986" s="27" t="s">
        <v>280</v>
      </c>
    </row>
    <row r="987" spans="1:4" x14ac:dyDescent="0.2">
      <c r="A987" s="27" t="s">
        <v>2561</v>
      </c>
      <c r="B987" s="27" t="s">
        <v>2555</v>
      </c>
      <c r="C987" s="27" t="s">
        <v>918</v>
      </c>
      <c r="D987" s="27" t="s">
        <v>280</v>
      </c>
    </row>
    <row r="988" spans="1:4" x14ac:dyDescent="0.2">
      <c r="A988" s="27" t="s">
        <v>2560</v>
      </c>
      <c r="B988" s="27" t="s">
        <v>2554</v>
      </c>
      <c r="C988" s="27" t="s">
        <v>918</v>
      </c>
      <c r="D988" s="27" t="s">
        <v>280</v>
      </c>
    </row>
    <row r="989" spans="1:4" x14ac:dyDescent="0.2">
      <c r="A989" s="27" t="s">
        <v>2773</v>
      </c>
      <c r="B989" s="27" t="s">
        <v>365</v>
      </c>
      <c r="C989" s="27" t="s">
        <v>917</v>
      </c>
      <c r="D989" s="27" t="s">
        <v>279</v>
      </c>
    </row>
    <row r="990" spans="1:4" x14ac:dyDescent="0.2">
      <c r="A990" s="27"/>
      <c r="B990" s="27"/>
      <c r="C990" s="27"/>
      <c r="D990" s="27" t="s">
        <v>774</v>
      </c>
    </row>
    <row r="991" spans="1:4" x14ac:dyDescent="0.2">
      <c r="A991" s="27"/>
      <c r="B991" s="27"/>
      <c r="C991" s="27"/>
      <c r="D991" s="27" t="s">
        <v>275</v>
      </c>
    </row>
    <row r="992" spans="1:4" x14ac:dyDescent="0.2">
      <c r="A992" s="27" t="s">
        <v>2000</v>
      </c>
      <c r="B992" s="27" t="s">
        <v>291</v>
      </c>
      <c r="C992" s="27" t="s">
        <v>295</v>
      </c>
      <c r="D992" s="27" t="s">
        <v>774</v>
      </c>
    </row>
    <row r="993" spans="1:4" x14ac:dyDescent="0.2">
      <c r="A993" s="27"/>
      <c r="B993" s="27"/>
      <c r="C993" s="27"/>
      <c r="D993" s="27" t="s">
        <v>276</v>
      </c>
    </row>
    <row r="994" spans="1:4" x14ac:dyDescent="0.2">
      <c r="A994" s="27"/>
      <c r="B994" s="27"/>
      <c r="C994" s="27"/>
      <c r="D994" s="27" t="s">
        <v>280</v>
      </c>
    </row>
    <row r="995" spans="1:4" x14ac:dyDescent="0.2">
      <c r="A995" s="27" t="s">
        <v>2001</v>
      </c>
      <c r="B995" s="27" t="s">
        <v>274</v>
      </c>
      <c r="C995" s="27" t="s">
        <v>295</v>
      </c>
      <c r="D995" s="27" t="s">
        <v>774</v>
      </c>
    </row>
    <row r="996" spans="1:4" x14ac:dyDescent="0.2">
      <c r="A996" s="27"/>
      <c r="B996" s="27"/>
      <c r="C996" s="27"/>
      <c r="D996" s="27" t="s">
        <v>276</v>
      </c>
    </row>
    <row r="997" spans="1:4" x14ac:dyDescent="0.2">
      <c r="A997" s="27"/>
      <c r="B997" s="27"/>
      <c r="C997" s="27"/>
      <c r="D997" s="27" t="s">
        <v>280</v>
      </c>
    </row>
    <row r="998" spans="1:4" x14ac:dyDescent="0.2">
      <c r="A998" s="27" t="s">
        <v>2014</v>
      </c>
      <c r="B998" s="27" t="s">
        <v>2015</v>
      </c>
      <c r="C998" s="27" t="s">
        <v>295</v>
      </c>
      <c r="D998" s="27" t="s">
        <v>774</v>
      </c>
    </row>
    <row r="999" spans="1:4" x14ac:dyDescent="0.2">
      <c r="A999" s="27"/>
      <c r="B999" s="27"/>
      <c r="C999" s="27"/>
      <c r="D999" s="27" t="s">
        <v>276</v>
      </c>
    </row>
    <row r="1000" spans="1:4" x14ac:dyDescent="0.2">
      <c r="A1000" s="27" t="s">
        <v>2376</v>
      </c>
      <c r="B1000" s="27" t="s">
        <v>2012</v>
      </c>
      <c r="C1000" s="27" t="s">
        <v>295</v>
      </c>
      <c r="D1000" s="27" t="s">
        <v>774</v>
      </c>
    </row>
    <row r="1001" spans="1:4" x14ac:dyDescent="0.2">
      <c r="A1001" s="27"/>
      <c r="B1001" s="27"/>
      <c r="C1001" s="27"/>
      <c r="D1001" s="27" t="s">
        <v>276</v>
      </c>
    </row>
    <row r="1002" spans="1:4" x14ac:dyDescent="0.2">
      <c r="A1002" s="27"/>
      <c r="B1002" s="27"/>
      <c r="C1002" s="27"/>
      <c r="D1002" s="27" t="s">
        <v>280</v>
      </c>
    </row>
    <row r="1003" spans="1:4" x14ac:dyDescent="0.2">
      <c r="A1003" s="27" t="s">
        <v>2380</v>
      </c>
      <c r="B1003" s="27" t="s">
        <v>282</v>
      </c>
      <c r="C1003" s="27" t="s">
        <v>295</v>
      </c>
      <c r="D1003" s="27" t="s">
        <v>774</v>
      </c>
    </row>
    <row r="1004" spans="1:4" x14ac:dyDescent="0.2">
      <c r="A1004" s="27"/>
      <c r="B1004" s="27"/>
      <c r="C1004" s="27"/>
      <c r="D1004" s="27" t="s">
        <v>276</v>
      </c>
    </row>
    <row r="1005" spans="1:4" x14ac:dyDescent="0.2">
      <c r="A1005" s="27"/>
      <c r="B1005" s="27"/>
      <c r="C1005" s="27"/>
      <c r="D1005" s="27" t="s">
        <v>280</v>
      </c>
    </row>
    <row r="1006" spans="1:4" x14ac:dyDescent="0.2">
      <c r="A1006" s="27" t="s">
        <v>2016</v>
      </c>
      <c r="B1006" s="27" t="s">
        <v>2017</v>
      </c>
      <c r="C1006" s="27" t="s">
        <v>295</v>
      </c>
      <c r="D1006" s="27" t="s">
        <v>774</v>
      </c>
    </row>
    <row r="1007" spans="1:4" x14ac:dyDescent="0.2">
      <c r="A1007" s="27"/>
      <c r="B1007" s="27"/>
      <c r="C1007" s="27"/>
      <c r="D1007" s="27" t="s">
        <v>276</v>
      </c>
    </row>
    <row r="1008" spans="1:4" x14ac:dyDescent="0.2">
      <c r="A1008" s="27" t="s">
        <v>2018</v>
      </c>
      <c r="B1008" s="27" t="s">
        <v>2019</v>
      </c>
      <c r="C1008" s="27" t="s">
        <v>295</v>
      </c>
      <c r="D1008" s="27" t="s">
        <v>774</v>
      </c>
    </row>
    <row r="1009" spans="1:4" x14ac:dyDescent="0.2">
      <c r="A1009" s="27"/>
      <c r="B1009" s="27"/>
      <c r="C1009" s="27"/>
      <c r="D1009" s="27" t="s">
        <v>276</v>
      </c>
    </row>
    <row r="1010" spans="1:4" x14ac:dyDescent="0.2">
      <c r="A1010" s="27"/>
      <c r="B1010" s="27"/>
      <c r="C1010" s="27"/>
      <c r="D1010" s="27" t="s">
        <v>280</v>
      </c>
    </row>
    <row r="1011" spans="1:4" x14ac:dyDescent="0.2">
      <c r="A1011" s="27" t="s">
        <v>2388</v>
      </c>
      <c r="B1011" s="27" t="s">
        <v>290</v>
      </c>
      <c r="C1011" s="27" t="s">
        <v>295</v>
      </c>
      <c r="D1011" s="27" t="s">
        <v>774</v>
      </c>
    </row>
    <row r="1012" spans="1:4" x14ac:dyDescent="0.2">
      <c r="A1012" s="27"/>
      <c r="B1012" s="27"/>
      <c r="C1012" s="27"/>
      <c r="D1012" s="27" t="s">
        <v>276</v>
      </c>
    </row>
    <row r="1013" spans="1:4" x14ac:dyDescent="0.2">
      <c r="A1013" s="27"/>
      <c r="B1013" s="27"/>
      <c r="C1013" s="27"/>
      <c r="D1013" s="27" t="s">
        <v>280</v>
      </c>
    </row>
    <row r="1014" spans="1:4" x14ac:dyDescent="0.2">
      <c r="A1014" s="27" t="s">
        <v>2758</v>
      </c>
      <c r="B1014" s="27" t="s">
        <v>2013</v>
      </c>
      <c r="C1014" s="27" t="s">
        <v>295</v>
      </c>
      <c r="D1014" s="27" t="s">
        <v>774</v>
      </c>
    </row>
    <row r="1015" spans="1:4" x14ac:dyDescent="0.2">
      <c r="A1015" s="27"/>
      <c r="B1015" s="27"/>
      <c r="C1015" s="27"/>
      <c r="D1015" s="27" t="s">
        <v>276</v>
      </c>
    </row>
    <row r="1016" spans="1:4" x14ac:dyDescent="0.2">
      <c r="A1016" s="27" t="s">
        <v>2020</v>
      </c>
      <c r="B1016" s="27" t="s">
        <v>2021</v>
      </c>
      <c r="C1016" s="27" t="s">
        <v>295</v>
      </c>
      <c r="D1016" s="27" t="s">
        <v>276</v>
      </c>
    </row>
    <row r="1017" spans="1:4" x14ac:dyDescent="0.2">
      <c r="A1017" s="27"/>
      <c r="B1017" s="27"/>
      <c r="C1017" s="27"/>
      <c r="D1017" s="27" t="s">
        <v>280</v>
      </c>
    </row>
    <row r="1018" spans="1:4" x14ac:dyDescent="0.2">
      <c r="A1018" s="27" t="s">
        <v>2424</v>
      </c>
      <c r="B1018" s="27" t="s">
        <v>285</v>
      </c>
      <c r="C1018" s="27" t="s">
        <v>295</v>
      </c>
      <c r="D1018" s="27" t="s">
        <v>774</v>
      </c>
    </row>
    <row r="1019" spans="1:4" x14ac:dyDescent="0.2">
      <c r="A1019" s="27"/>
      <c r="B1019" s="27"/>
      <c r="C1019" s="27"/>
      <c r="D1019" s="27" t="s">
        <v>276</v>
      </c>
    </row>
    <row r="1020" spans="1:4" x14ac:dyDescent="0.2">
      <c r="A1020" s="27"/>
      <c r="B1020" s="27"/>
      <c r="C1020" s="27"/>
      <c r="D1020" s="27" t="s">
        <v>280</v>
      </c>
    </row>
    <row r="1021" spans="1:4" x14ac:dyDescent="0.2">
      <c r="A1021" s="27" t="s">
        <v>2022</v>
      </c>
      <c r="B1021" s="27" t="s">
        <v>2023</v>
      </c>
      <c r="C1021" s="27" t="s">
        <v>295</v>
      </c>
      <c r="D1021" s="27" t="s">
        <v>774</v>
      </c>
    </row>
    <row r="1022" spans="1:4" x14ac:dyDescent="0.2">
      <c r="A1022" s="27"/>
      <c r="B1022" s="27"/>
      <c r="C1022" s="27"/>
      <c r="D1022" s="27" t="s">
        <v>276</v>
      </c>
    </row>
    <row r="1023" spans="1:4" x14ac:dyDescent="0.2">
      <c r="A1023" s="27"/>
      <c r="B1023" s="27"/>
      <c r="C1023" s="27"/>
      <c r="D1023" s="27" t="s">
        <v>280</v>
      </c>
    </row>
    <row r="1024" spans="1:4" x14ac:dyDescent="0.2">
      <c r="A1024" s="27" t="s">
        <v>2375</v>
      </c>
      <c r="B1024" s="27" t="s">
        <v>284</v>
      </c>
      <c r="C1024" s="27" t="s">
        <v>295</v>
      </c>
      <c r="D1024" s="27" t="s">
        <v>774</v>
      </c>
    </row>
    <row r="1025" spans="1:4" x14ac:dyDescent="0.2">
      <c r="A1025" s="27"/>
      <c r="B1025" s="27"/>
      <c r="C1025" s="27"/>
      <c r="D1025" s="27" t="s">
        <v>276</v>
      </c>
    </row>
    <row r="1026" spans="1:4" x14ac:dyDescent="0.2">
      <c r="A1026" s="27"/>
      <c r="B1026" s="27"/>
      <c r="C1026" s="27"/>
      <c r="D1026" s="27" t="s">
        <v>280</v>
      </c>
    </row>
    <row r="1027" spans="1:4" x14ac:dyDescent="0.2">
      <c r="A1027" s="27" t="s">
        <v>2024</v>
      </c>
      <c r="B1027" s="27" t="s">
        <v>2025</v>
      </c>
      <c r="C1027" s="27" t="s">
        <v>295</v>
      </c>
      <c r="D1027" s="27" t="s">
        <v>774</v>
      </c>
    </row>
    <row r="1028" spans="1:4" x14ac:dyDescent="0.2">
      <c r="A1028" s="27"/>
      <c r="B1028" s="27"/>
      <c r="C1028" s="27"/>
      <c r="D1028" s="27" t="s">
        <v>276</v>
      </c>
    </row>
    <row r="1029" spans="1:4" x14ac:dyDescent="0.2">
      <c r="A1029" s="27" t="s">
        <v>2026</v>
      </c>
      <c r="B1029" s="27" t="s">
        <v>2027</v>
      </c>
      <c r="C1029" s="27" t="s">
        <v>295</v>
      </c>
      <c r="D1029" s="27" t="s">
        <v>774</v>
      </c>
    </row>
    <row r="1030" spans="1:4" x14ac:dyDescent="0.2">
      <c r="A1030" s="27"/>
      <c r="B1030" s="27"/>
      <c r="C1030" s="27"/>
      <c r="D1030" s="27" t="s">
        <v>276</v>
      </c>
    </row>
    <row r="1031" spans="1:4" x14ac:dyDescent="0.2">
      <c r="A1031" s="27"/>
      <c r="B1031" s="27"/>
      <c r="C1031" s="27"/>
      <c r="D1031" s="27" t="s">
        <v>280</v>
      </c>
    </row>
    <row r="1032" spans="1:4" x14ac:dyDescent="0.2">
      <c r="A1032" s="27" t="s">
        <v>2028</v>
      </c>
      <c r="B1032" s="27" t="s">
        <v>2029</v>
      </c>
      <c r="C1032" s="27" t="s">
        <v>295</v>
      </c>
      <c r="D1032" s="27" t="s">
        <v>774</v>
      </c>
    </row>
    <row r="1033" spans="1:4" x14ac:dyDescent="0.2">
      <c r="A1033" s="27"/>
      <c r="B1033" s="27"/>
      <c r="C1033" s="27"/>
      <c r="D1033" s="27" t="s">
        <v>276</v>
      </c>
    </row>
    <row r="1034" spans="1:4" x14ac:dyDescent="0.2">
      <c r="A1034" s="27" t="s">
        <v>2418</v>
      </c>
      <c r="B1034" s="27" t="s">
        <v>288</v>
      </c>
      <c r="C1034" s="27" t="s">
        <v>295</v>
      </c>
      <c r="D1034" s="27" t="s">
        <v>774</v>
      </c>
    </row>
    <row r="1035" spans="1:4" x14ac:dyDescent="0.2">
      <c r="A1035" s="27"/>
      <c r="B1035" s="27"/>
      <c r="C1035" s="27"/>
      <c r="D1035" s="27" t="s">
        <v>276</v>
      </c>
    </row>
    <row r="1036" spans="1:4" x14ac:dyDescent="0.2">
      <c r="A1036" s="27"/>
      <c r="B1036" s="27"/>
      <c r="C1036" s="27"/>
      <c r="D1036" s="27" t="s">
        <v>280</v>
      </c>
    </row>
    <row r="1037" spans="1:4" x14ac:dyDescent="0.2">
      <c r="A1037" s="27" t="s">
        <v>2030</v>
      </c>
      <c r="B1037" s="27" t="s">
        <v>2031</v>
      </c>
      <c r="C1037" s="27" t="s">
        <v>295</v>
      </c>
      <c r="D1037" s="27" t="s">
        <v>276</v>
      </c>
    </row>
    <row r="1038" spans="1:4" x14ac:dyDescent="0.2">
      <c r="A1038" s="27"/>
      <c r="B1038" s="27"/>
      <c r="C1038" s="27"/>
      <c r="D1038" s="27" t="s">
        <v>280</v>
      </c>
    </row>
    <row r="1039" spans="1:4" x14ac:dyDescent="0.2">
      <c r="A1039" s="27" t="s">
        <v>2032</v>
      </c>
      <c r="B1039" s="27" t="s">
        <v>2033</v>
      </c>
      <c r="C1039" s="27" t="s">
        <v>295</v>
      </c>
      <c r="D1039" s="27" t="s">
        <v>774</v>
      </c>
    </row>
    <row r="1040" spans="1:4" x14ac:dyDescent="0.2">
      <c r="A1040" s="27"/>
      <c r="B1040" s="27"/>
      <c r="C1040" s="27"/>
      <c r="D1040" s="27" t="s">
        <v>276</v>
      </c>
    </row>
    <row r="1041" spans="1:4" x14ac:dyDescent="0.2">
      <c r="A1041" s="27"/>
      <c r="B1041" s="27"/>
      <c r="C1041" s="27"/>
      <c r="D1041" s="27" t="s">
        <v>280</v>
      </c>
    </row>
    <row r="1042" spans="1:4" x14ac:dyDescent="0.2">
      <c r="A1042" s="27" t="s">
        <v>2034</v>
      </c>
      <c r="B1042" s="27" t="s">
        <v>2035</v>
      </c>
      <c r="C1042" s="27" t="s">
        <v>295</v>
      </c>
      <c r="D1042" s="27" t="s">
        <v>774</v>
      </c>
    </row>
    <row r="1043" spans="1:4" x14ac:dyDescent="0.2">
      <c r="A1043" s="27"/>
      <c r="B1043" s="27"/>
      <c r="C1043" s="27"/>
      <c r="D1043" s="27" t="s">
        <v>276</v>
      </c>
    </row>
    <row r="1044" spans="1:4" x14ac:dyDescent="0.2">
      <c r="A1044" s="27" t="s">
        <v>2036</v>
      </c>
      <c r="B1044" s="27" t="s">
        <v>2037</v>
      </c>
      <c r="C1044" s="27" t="s">
        <v>295</v>
      </c>
      <c r="D1044" s="27" t="s">
        <v>774</v>
      </c>
    </row>
    <row r="1045" spans="1:4" x14ac:dyDescent="0.2">
      <c r="A1045" s="27"/>
      <c r="B1045" s="27"/>
      <c r="C1045" s="27"/>
      <c r="D1045" s="27" t="s">
        <v>276</v>
      </c>
    </row>
    <row r="1046" spans="1:4" x14ac:dyDescent="0.2">
      <c r="A1046" s="27"/>
      <c r="B1046" s="27"/>
      <c r="C1046" s="27"/>
      <c r="D1046" s="27" t="s">
        <v>280</v>
      </c>
    </row>
    <row r="1047" spans="1:4" x14ac:dyDescent="0.2">
      <c r="A1047" s="27" t="s">
        <v>2002</v>
      </c>
      <c r="B1047" s="27" t="s">
        <v>292</v>
      </c>
      <c r="C1047" s="27" t="s">
        <v>295</v>
      </c>
      <c r="D1047" s="27" t="s">
        <v>774</v>
      </c>
    </row>
    <row r="1048" spans="1:4" x14ac:dyDescent="0.2">
      <c r="A1048" s="27"/>
      <c r="B1048" s="27"/>
      <c r="C1048" s="27"/>
      <c r="D1048" s="27" t="s">
        <v>276</v>
      </c>
    </row>
    <row r="1049" spans="1:4" x14ac:dyDescent="0.2">
      <c r="A1049" s="27"/>
      <c r="B1049" s="27"/>
      <c r="C1049" s="27"/>
      <c r="D1049" s="27" t="s">
        <v>280</v>
      </c>
    </row>
    <row r="1050" spans="1:4" x14ac:dyDescent="0.2">
      <c r="A1050" s="27" t="s">
        <v>2038</v>
      </c>
      <c r="B1050" s="27" t="s">
        <v>2039</v>
      </c>
      <c r="C1050" s="27" t="s">
        <v>295</v>
      </c>
      <c r="D1050" s="27" t="s">
        <v>774</v>
      </c>
    </row>
    <row r="1051" spans="1:4" x14ac:dyDescent="0.2">
      <c r="A1051" s="27"/>
      <c r="B1051" s="27"/>
      <c r="C1051" s="27"/>
      <c r="D1051" s="27" t="s">
        <v>276</v>
      </c>
    </row>
    <row r="1052" spans="1:4" x14ac:dyDescent="0.2">
      <c r="A1052" s="27" t="s">
        <v>2003</v>
      </c>
      <c r="B1052" s="27" t="s">
        <v>283</v>
      </c>
      <c r="C1052" s="27" t="s">
        <v>295</v>
      </c>
      <c r="D1052" s="27" t="s">
        <v>774</v>
      </c>
    </row>
    <row r="1053" spans="1:4" x14ac:dyDescent="0.2">
      <c r="A1053" s="27"/>
      <c r="B1053" s="27"/>
      <c r="C1053" s="27"/>
      <c r="D1053" s="27" t="s">
        <v>276</v>
      </c>
    </row>
    <row r="1054" spans="1:4" x14ac:dyDescent="0.2">
      <c r="A1054" s="27"/>
      <c r="B1054" s="27"/>
      <c r="C1054" s="27"/>
      <c r="D1054" s="27" t="s">
        <v>776</v>
      </c>
    </row>
    <row r="1055" spans="1:4" x14ac:dyDescent="0.2">
      <c r="A1055" s="27"/>
      <c r="B1055" s="27"/>
      <c r="C1055" s="27"/>
      <c r="D1055" s="27" t="s">
        <v>280</v>
      </c>
    </row>
    <row r="1056" spans="1:4" x14ac:dyDescent="0.2">
      <c r="A1056" s="27" t="s">
        <v>2040</v>
      </c>
      <c r="B1056" s="27" t="s">
        <v>2041</v>
      </c>
      <c r="C1056" s="27" t="s">
        <v>295</v>
      </c>
      <c r="D1056" s="27" t="s">
        <v>774</v>
      </c>
    </row>
    <row r="1057" spans="1:4" x14ac:dyDescent="0.2">
      <c r="A1057" s="27"/>
      <c r="B1057" s="27"/>
      <c r="C1057" s="27"/>
      <c r="D1057" s="27" t="s">
        <v>276</v>
      </c>
    </row>
    <row r="1058" spans="1:4" x14ac:dyDescent="0.2">
      <c r="A1058" s="27"/>
      <c r="B1058" s="27"/>
      <c r="C1058" s="27"/>
      <c r="D1058" s="27" t="s">
        <v>280</v>
      </c>
    </row>
    <row r="1059" spans="1:4" x14ac:dyDescent="0.2">
      <c r="A1059" s="27" t="s">
        <v>2008</v>
      </c>
      <c r="B1059" s="27" t="s">
        <v>2009</v>
      </c>
      <c r="C1059" s="27" t="s">
        <v>919</v>
      </c>
      <c r="D1059" s="27" t="s">
        <v>280</v>
      </c>
    </row>
    <row r="1060" spans="1:4" x14ac:dyDescent="0.2">
      <c r="A1060" s="27" t="s">
        <v>1853</v>
      </c>
      <c r="B1060" s="27" t="s">
        <v>373</v>
      </c>
      <c r="C1060" s="27" t="s">
        <v>919</v>
      </c>
      <c r="D1060" s="27" t="s">
        <v>774</v>
      </c>
    </row>
    <row r="1061" spans="1:4" x14ac:dyDescent="0.2">
      <c r="A1061" s="27"/>
      <c r="B1061" s="27"/>
      <c r="C1061" s="27"/>
      <c r="D1061" s="27" t="s">
        <v>280</v>
      </c>
    </row>
    <row r="1062" spans="1:4" x14ac:dyDescent="0.2">
      <c r="A1062" s="27" t="s">
        <v>1852</v>
      </c>
      <c r="B1062" s="27" t="s">
        <v>1644</v>
      </c>
      <c r="C1062" s="27" t="s">
        <v>919</v>
      </c>
      <c r="D1062" s="27" t="s">
        <v>280</v>
      </c>
    </row>
    <row r="1063" spans="1:4" x14ac:dyDescent="0.2">
      <c r="A1063" s="27" t="s">
        <v>1868</v>
      </c>
      <c r="B1063" s="27" t="s">
        <v>3031</v>
      </c>
      <c r="C1063" s="27" t="s">
        <v>919</v>
      </c>
      <c r="D1063" s="27" t="s">
        <v>774</v>
      </c>
    </row>
    <row r="1064" spans="1:4" x14ac:dyDescent="0.2">
      <c r="A1064" s="27"/>
      <c r="B1064" s="27"/>
      <c r="C1064" s="27"/>
      <c r="D1064" s="27" t="s">
        <v>280</v>
      </c>
    </row>
    <row r="1065" spans="1:4" x14ac:dyDescent="0.2">
      <c r="A1065" s="27" t="s">
        <v>2083</v>
      </c>
      <c r="B1065" s="27" t="s">
        <v>2084</v>
      </c>
      <c r="C1065" s="27" t="s">
        <v>919</v>
      </c>
      <c r="D1065" s="27" t="s">
        <v>774</v>
      </c>
    </row>
    <row r="1066" spans="1:4" x14ac:dyDescent="0.2">
      <c r="A1066" s="27"/>
      <c r="B1066" s="27"/>
      <c r="C1066" s="27"/>
      <c r="D1066" s="27" t="s">
        <v>280</v>
      </c>
    </row>
    <row r="1067" spans="1:4" x14ac:dyDescent="0.2">
      <c r="A1067" s="27" t="s">
        <v>2085</v>
      </c>
      <c r="B1067" s="27" t="s">
        <v>2086</v>
      </c>
      <c r="C1067" s="27" t="s">
        <v>919</v>
      </c>
      <c r="D1067" s="27" t="s">
        <v>774</v>
      </c>
    </row>
    <row r="1068" spans="1:4" x14ac:dyDescent="0.2">
      <c r="A1068" s="27"/>
      <c r="B1068" s="27"/>
      <c r="C1068" s="27"/>
      <c r="D1068" s="27" t="s">
        <v>280</v>
      </c>
    </row>
    <row r="1069" spans="1:4" x14ac:dyDescent="0.2">
      <c r="A1069" s="27" t="s">
        <v>1883</v>
      </c>
      <c r="B1069" s="27" t="s">
        <v>2975</v>
      </c>
      <c r="C1069" s="27" t="s">
        <v>919</v>
      </c>
      <c r="D1069" s="27" t="s">
        <v>775</v>
      </c>
    </row>
    <row r="1070" spans="1:4" x14ac:dyDescent="0.2">
      <c r="A1070" s="27"/>
      <c r="B1070" s="27"/>
      <c r="C1070" s="27"/>
      <c r="D1070" s="27" t="s">
        <v>280</v>
      </c>
    </row>
    <row r="1071" spans="1:4" x14ac:dyDescent="0.2">
      <c r="A1071" s="27" t="s">
        <v>1835</v>
      </c>
      <c r="B1071" s="27" t="s">
        <v>374</v>
      </c>
      <c r="C1071" s="27" t="s">
        <v>919</v>
      </c>
      <c r="D1071" s="27" t="s">
        <v>774</v>
      </c>
    </row>
    <row r="1072" spans="1:4" x14ac:dyDescent="0.2">
      <c r="A1072" s="27"/>
      <c r="B1072" s="27"/>
      <c r="C1072" s="27"/>
      <c r="D1072" s="27" t="s">
        <v>775</v>
      </c>
    </row>
    <row r="1073" spans="1:4" x14ac:dyDescent="0.2">
      <c r="A1073" s="27"/>
      <c r="B1073" s="27"/>
      <c r="C1073" s="27"/>
      <c r="D1073" s="27" t="s">
        <v>280</v>
      </c>
    </row>
    <row r="1074" spans="1:4" x14ac:dyDescent="0.2">
      <c r="A1074" s="27" t="s">
        <v>1845</v>
      </c>
      <c r="B1074" s="27" t="s">
        <v>375</v>
      </c>
      <c r="C1074" s="27" t="s">
        <v>919</v>
      </c>
      <c r="D1074" s="27" t="s">
        <v>774</v>
      </c>
    </row>
    <row r="1075" spans="1:4" x14ac:dyDescent="0.2">
      <c r="A1075" s="27"/>
      <c r="B1075" s="27"/>
      <c r="C1075" s="27"/>
      <c r="D1075" s="27" t="s">
        <v>775</v>
      </c>
    </row>
    <row r="1076" spans="1:4" x14ac:dyDescent="0.2">
      <c r="A1076" s="27"/>
      <c r="B1076" s="27"/>
      <c r="C1076" s="27"/>
      <c r="D1076" s="27" t="s">
        <v>280</v>
      </c>
    </row>
    <row r="1077" spans="1:4" x14ac:dyDescent="0.2">
      <c r="A1077" s="27" t="s">
        <v>2087</v>
      </c>
      <c r="B1077" s="27" t="s">
        <v>2088</v>
      </c>
      <c r="C1077" s="27" t="s">
        <v>919</v>
      </c>
      <c r="D1077" s="27" t="s">
        <v>774</v>
      </c>
    </row>
    <row r="1078" spans="1:4" x14ac:dyDescent="0.2">
      <c r="A1078" s="27"/>
      <c r="B1078" s="27"/>
      <c r="C1078" s="27"/>
      <c r="D1078" s="27" t="s">
        <v>280</v>
      </c>
    </row>
    <row r="1079" spans="1:4" x14ac:dyDescent="0.2">
      <c r="A1079" s="27" t="s">
        <v>1917</v>
      </c>
      <c r="B1079" s="27" t="s">
        <v>1576</v>
      </c>
      <c r="C1079" s="27" t="s">
        <v>919</v>
      </c>
      <c r="D1079" s="27" t="s">
        <v>280</v>
      </c>
    </row>
    <row r="1080" spans="1:4" x14ac:dyDescent="0.2">
      <c r="A1080" s="27" t="s">
        <v>1848</v>
      </c>
      <c r="B1080" s="27" t="s">
        <v>618</v>
      </c>
      <c r="C1080" s="27" t="s">
        <v>919</v>
      </c>
      <c r="D1080" s="27" t="s">
        <v>774</v>
      </c>
    </row>
    <row r="1081" spans="1:4" x14ac:dyDescent="0.2">
      <c r="A1081" s="27"/>
      <c r="B1081" s="27"/>
      <c r="C1081" s="27"/>
      <c r="D1081" s="27" t="s">
        <v>280</v>
      </c>
    </row>
    <row r="1082" spans="1:4" x14ac:dyDescent="0.2">
      <c r="A1082" s="27" t="s">
        <v>1857</v>
      </c>
      <c r="B1082" s="27" t="s">
        <v>959</v>
      </c>
      <c r="C1082" s="27" t="s">
        <v>919</v>
      </c>
      <c r="D1082" s="27" t="s">
        <v>774</v>
      </c>
    </row>
    <row r="1083" spans="1:4" x14ac:dyDescent="0.2">
      <c r="A1083" s="27"/>
      <c r="B1083" s="27"/>
      <c r="C1083" s="27"/>
      <c r="D1083" s="27" t="s">
        <v>280</v>
      </c>
    </row>
    <row r="1084" spans="1:4" x14ac:dyDescent="0.2">
      <c r="A1084" s="27" t="s">
        <v>2232</v>
      </c>
      <c r="B1084" s="27" t="s">
        <v>614</v>
      </c>
      <c r="C1084" s="27" t="s">
        <v>919</v>
      </c>
      <c r="D1084" s="27" t="s">
        <v>774</v>
      </c>
    </row>
    <row r="1085" spans="1:4" x14ac:dyDescent="0.2">
      <c r="A1085" s="27"/>
      <c r="B1085" s="27"/>
      <c r="C1085" s="27"/>
      <c r="D1085" s="27" t="s">
        <v>280</v>
      </c>
    </row>
    <row r="1086" spans="1:4" x14ac:dyDescent="0.2">
      <c r="A1086" s="27" t="s">
        <v>1932</v>
      </c>
      <c r="B1086" s="27" t="s">
        <v>1636</v>
      </c>
      <c r="C1086" s="27" t="s">
        <v>919</v>
      </c>
      <c r="D1086" s="27" t="s">
        <v>778</v>
      </c>
    </row>
    <row r="1087" spans="1:4" x14ac:dyDescent="0.2">
      <c r="A1087" s="27"/>
      <c r="B1087" s="27"/>
      <c r="C1087" s="27"/>
      <c r="D1087" s="27" t="s">
        <v>774</v>
      </c>
    </row>
    <row r="1088" spans="1:4" x14ac:dyDescent="0.2">
      <c r="A1088" s="27"/>
      <c r="B1088" s="27"/>
      <c r="C1088" s="27"/>
      <c r="D1088" s="27" t="s">
        <v>280</v>
      </c>
    </row>
    <row r="1089" spans="1:4" x14ac:dyDescent="0.2">
      <c r="A1089" s="27" t="s">
        <v>1939</v>
      </c>
      <c r="B1089" s="27" t="s">
        <v>1637</v>
      </c>
      <c r="C1089" s="27" t="s">
        <v>919</v>
      </c>
      <c r="D1089" s="27" t="s">
        <v>778</v>
      </c>
    </row>
    <row r="1090" spans="1:4" x14ac:dyDescent="0.2">
      <c r="A1090" s="27"/>
      <c r="B1090" s="27"/>
      <c r="C1090" s="27"/>
      <c r="D1090" s="27" t="s">
        <v>774</v>
      </c>
    </row>
    <row r="1091" spans="1:4" x14ac:dyDescent="0.2">
      <c r="A1091" s="27"/>
      <c r="B1091" s="27"/>
      <c r="C1091" s="27"/>
      <c r="D1091" s="27" t="s">
        <v>280</v>
      </c>
    </row>
    <row r="1092" spans="1:4" x14ac:dyDescent="0.2">
      <c r="A1092" s="27" t="s">
        <v>1843</v>
      </c>
      <c r="B1092" s="27" t="s">
        <v>958</v>
      </c>
      <c r="C1092" s="27" t="s">
        <v>919</v>
      </c>
      <c r="D1092" s="27" t="s">
        <v>774</v>
      </c>
    </row>
    <row r="1093" spans="1:4" x14ac:dyDescent="0.2">
      <c r="A1093" s="27"/>
      <c r="B1093" s="27"/>
      <c r="C1093" s="27"/>
      <c r="D1093" s="27" t="s">
        <v>280</v>
      </c>
    </row>
    <row r="1094" spans="1:4" x14ac:dyDescent="0.2">
      <c r="A1094" s="27" t="s">
        <v>1822</v>
      </c>
      <c r="B1094" s="27" t="s">
        <v>966</v>
      </c>
      <c r="C1094" s="27" t="s">
        <v>919</v>
      </c>
      <c r="D1094" s="27" t="s">
        <v>778</v>
      </c>
    </row>
    <row r="1095" spans="1:4" x14ac:dyDescent="0.2">
      <c r="A1095" s="27"/>
      <c r="B1095" s="27"/>
      <c r="C1095" s="27"/>
      <c r="D1095" s="27" t="s">
        <v>774</v>
      </c>
    </row>
    <row r="1096" spans="1:4" x14ac:dyDescent="0.2">
      <c r="A1096" s="27"/>
      <c r="B1096" s="27"/>
      <c r="C1096" s="27"/>
      <c r="D1096" s="27" t="s">
        <v>1150</v>
      </c>
    </row>
    <row r="1097" spans="1:4" x14ac:dyDescent="0.2">
      <c r="A1097" s="27"/>
      <c r="B1097" s="27"/>
      <c r="C1097" s="27"/>
      <c r="D1097" s="27" t="s">
        <v>280</v>
      </c>
    </row>
    <row r="1098" spans="1:4" x14ac:dyDescent="0.2">
      <c r="A1098" s="27"/>
      <c r="B1098" s="27"/>
      <c r="C1098" s="27"/>
      <c r="D1098" s="27" t="s">
        <v>275</v>
      </c>
    </row>
    <row r="1099" spans="1:4" x14ac:dyDescent="0.2">
      <c r="A1099" s="27" t="s">
        <v>2759</v>
      </c>
      <c r="B1099" s="27" t="s">
        <v>615</v>
      </c>
      <c r="C1099" s="27" t="s">
        <v>919</v>
      </c>
      <c r="D1099" s="27" t="s">
        <v>778</v>
      </c>
    </row>
    <row r="1100" spans="1:4" x14ac:dyDescent="0.2">
      <c r="A1100" s="27"/>
      <c r="B1100" s="27"/>
      <c r="C1100" s="27"/>
      <c r="D1100" s="27" t="s">
        <v>774</v>
      </c>
    </row>
    <row r="1101" spans="1:4" x14ac:dyDescent="0.2">
      <c r="A1101" s="27"/>
      <c r="B1101" s="27"/>
      <c r="C1101" s="27"/>
      <c r="D1101" s="27" t="s">
        <v>278</v>
      </c>
    </row>
    <row r="1102" spans="1:4" x14ac:dyDescent="0.2">
      <c r="A1102" s="27"/>
      <c r="B1102" s="27"/>
      <c r="C1102" s="27"/>
      <c r="D1102" s="27" t="s">
        <v>775</v>
      </c>
    </row>
    <row r="1103" spans="1:4" x14ac:dyDescent="0.2">
      <c r="A1103" s="27"/>
      <c r="B1103" s="27"/>
      <c r="C1103" s="27"/>
      <c r="D1103" s="27" t="s">
        <v>776</v>
      </c>
    </row>
    <row r="1104" spans="1:4" x14ac:dyDescent="0.2">
      <c r="A1104" s="27"/>
      <c r="B1104" s="27"/>
      <c r="C1104" s="27"/>
      <c r="D1104" s="27" t="s">
        <v>275</v>
      </c>
    </row>
    <row r="1105" spans="1:4" x14ac:dyDescent="0.2">
      <c r="A1105" s="27"/>
      <c r="B1105" s="27"/>
      <c r="C1105" s="27"/>
      <c r="D1105" s="27" t="s">
        <v>1027</v>
      </c>
    </row>
    <row r="1106" spans="1:4" x14ac:dyDescent="0.2">
      <c r="A1106" s="27"/>
      <c r="B1106" s="27"/>
      <c r="C1106" s="27"/>
      <c r="D1106" s="27" t="s">
        <v>682</v>
      </c>
    </row>
    <row r="1107" spans="1:4" x14ac:dyDescent="0.2">
      <c r="A1107" s="27" t="s">
        <v>2593</v>
      </c>
      <c r="B1107" s="27" t="s">
        <v>3032</v>
      </c>
      <c r="C1107" s="27" t="s">
        <v>919</v>
      </c>
      <c r="D1107" s="27" t="s">
        <v>774</v>
      </c>
    </row>
    <row r="1108" spans="1:4" x14ac:dyDescent="0.2">
      <c r="A1108" s="27"/>
      <c r="B1108" s="27"/>
      <c r="C1108" s="27"/>
      <c r="D1108" s="27" t="s">
        <v>775</v>
      </c>
    </row>
    <row r="1109" spans="1:4" x14ac:dyDescent="0.2">
      <c r="A1109" s="27"/>
      <c r="B1109" s="27"/>
      <c r="C1109" s="27"/>
      <c r="D1109" s="27" t="s">
        <v>280</v>
      </c>
    </row>
    <row r="1110" spans="1:4" x14ac:dyDescent="0.2">
      <c r="A1110" s="27" t="s">
        <v>2594</v>
      </c>
      <c r="B1110" s="27" t="s">
        <v>394</v>
      </c>
      <c r="C1110" s="27" t="s">
        <v>919</v>
      </c>
      <c r="D1110" s="27" t="s">
        <v>774</v>
      </c>
    </row>
    <row r="1111" spans="1:4" x14ac:dyDescent="0.2">
      <c r="A1111" s="27"/>
      <c r="B1111" s="27"/>
      <c r="C1111" s="27"/>
      <c r="D1111" s="27" t="s">
        <v>775</v>
      </c>
    </row>
    <row r="1112" spans="1:4" x14ac:dyDescent="0.2">
      <c r="A1112" s="27"/>
      <c r="B1112" s="27"/>
      <c r="C1112" s="27"/>
      <c r="D1112" s="27" t="s">
        <v>280</v>
      </c>
    </row>
    <row r="1113" spans="1:4" x14ac:dyDescent="0.2">
      <c r="A1113" s="27" t="s">
        <v>2760</v>
      </c>
      <c r="B1113" s="27" t="s">
        <v>187</v>
      </c>
      <c r="C1113" s="27" t="s">
        <v>919</v>
      </c>
      <c r="D1113" s="27" t="s">
        <v>774</v>
      </c>
    </row>
    <row r="1114" spans="1:4" x14ac:dyDescent="0.2">
      <c r="A1114" s="27"/>
      <c r="B1114" s="27"/>
      <c r="C1114" s="27"/>
      <c r="D1114" s="27" t="s">
        <v>280</v>
      </c>
    </row>
    <row r="1115" spans="1:4" x14ac:dyDescent="0.2">
      <c r="A1115" s="27" t="s">
        <v>2761</v>
      </c>
      <c r="B1115" s="27" t="s">
        <v>190</v>
      </c>
      <c r="C1115" s="27" t="s">
        <v>919</v>
      </c>
      <c r="D1115" s="27" t="s">
        <v>774</v>
      </c>
    </row>
    <row r="1116" spans="1:4" x14ac:dyDescent="0.2">
      <c r="A1116" s="27"/>
      <c r="B1116" s="27"/>
      <c r="C1116" s="27"/>
      <c r="D1116" s="27" t="s">
        <v>280</v>
      </c>
    </row>
    <row r="1117" spans="1:4" x14ac:dyDescent="0.2">
      <c r="A1117" s="27" t="s">
        <v>2570</v>
      </c>
      <c r="B1117" s="27" t="s">
        <v>2571</v>
      </c>
      <c r="C1117" s="27" t="s">
        <v>919</v>
      </c>
      <c r="D1117" s="27" t="s">
        <v>774</v>
      </c>
    </row>
    <row r="1118" spans="1:4" x14ac:dyDescent="0.2">
      <c r="A1118" s="27"/>
      <c r="B1118" s="27"/>
      <c r="C1118" s="27"/>
      <c r="D1118" s="27" t="s">
        <v>280</v>
      </c>
    </row>
    <row r="1119" spans="1:4" x14ac:dyDescent="0.2">
      <c r="A1119" s="27" t="s">
        <v>2762</v>
      </c>
      <c r="B1119" s="27" t="s">
        <v>396</v>
      </c>
      <c r="C1119" s="27" t="s">
        <v>919</v>
      </c>
      <c r="D1119" s="27" t="s">
        <v>774</v>
      </c>
    </row>
    <row r="1120" spans="1:4" x14ac:dyDescent="0.2">
      <c r="A1120" s="27"/>
      <c r="B1120" s="27"/>
      <c r="C1120" s="27"/>
      <c r="D1120" s="27" t="s">
        <v>280</v>
      </c>
    </row>
    <row r="1121" spans="1:4" x14ac:dyDescent="0.2">
      <c r="A1121" s="27" t="s">
        <v>2763</v>
      </c>
      <c r="B1121" s="27" t="s">
        <v>193</v>
      </c>
      <c r="C1121" s="27" t="s">
        <v>919</v>
      </c>
      <c r="D1121" s="27" t="s">
        <v>774</v>
      </c>
    </row>
    <row r="1122" spans="1:4" x14ac:dyDescent="0.2">
      <c r="A1122" s="27"/>
      <c r="B1122" s="27"/>
      <c r="C1122" s="27"/>
      <c r="D1122" s="27" t="s">
        <v>280</v>
      </c>
    </row>
    <row r="1123" spans="1:4" x14ac:dyDescent="0.2">
      <c r="A1123" s="27" t="s">
        <v>2764</v>
      </c>
      <c r="B1123" s="27" t="s">
        <v>2774</v>
      </c>
      <c r="C1123" s="27" t="s">
        <v>919</v>
      </c>
      <c r="D1123" s="27" t="s">
        <v>774</v>
      </c>
    </row>
    <row r="1124" spans="1:4" x14ac:dyDescent="0.2">
      <c r="A1124" s="27"/>
      <c r="B1124" s="27"/>
      <c r="C1124" s="27"/>
      <c r="D1124" s="27" t="s">
        <v>775</v>
      </c>
    </row>
    <row r="1125" spans="1:4" x14ac:dyDescent="0.2">
      <c r="A1125" s="27"/>
      <c r="B1125" s="27"/>
      <c r="C1125" s="27"/>
      <c r="D1125" s="27" t="s">
        <v>280</v>
      </c>
    </row>
    <row r="1126" spans="1:4" x14ac:dyDescent="0.2">
      <c r="A1126" s="27" t="s">
        <v>2765</v>
      </c>
      <c r="B1126" s="27" t="s">
        <v>927</v>
      </c>
      <c r="C1126" s="27" t="s">
        <v>919</v>
      </c>
      <c r="D1126" s="27" t="s">
        <v>775</v>
      </c>
    </row>
    <row r="1127" spans="1:4" x14ac:dyDescent="0.2">
      <c r="A1127" s="27"/>
      <c r="B1127" s="27"/>
      <c r="C1127" s="27"/>
      <c r="D1127" s="27" t="s">
        <v>776</v>
      </c>
    </row>
    <row r="1128" spans="1:4" x14ac:dyDescent="0.2">
      <c r="A1128" s="27"/>
      <c r="B1128" s="27"/>
      <c r="C1128" s="27"/>
      <c r="D1128" s="27" t="s">
        <v>280</v>
      </c>
    </row>
    <row r="1129" spans="1:4" x14ac:dyDescent="0.2">
      <c r="A1129" s="27" t="s">
        <v>1829</v>
      </c>
      <c r="B1129" s="27" t="s">
        <v>960</v>
      </c>
      <c r="C1129" s="27" t="s">
        <v>919</v>
      </c>
      <c r="D1129" s="27" t="s">
        <v>774</v>
      </c>
    </row>
    <row r="1130" spans="1:4" x14ac:dyDescent="0.2">
      <c r="A1130" s="27"/>
      <c r="B1130" s="27"/>
      <c r="C1130" s="27"/>
      <c r="D1130" s="27" t="s">
        <v>280</v>
      </c>
    </row>
    <row r="1131" spans="1:4" x14ac:dyDescent="0.2">
      <c r="A1131" s="27" t="s">
        <v>2301</v>
      </c>
      <c r="B1131" s="27" t="s">
        <v>616</v>
      </c>
      <c r="C1131" s="27" t="s">
        <v>919</v>
      </c>
      <c r="D1131" s="27" t="s">
        <v>778</v>
      </c>
    </row>
    <row r="1132" spans="1:4" x14ac:dyDescent="0.2">
      <c r="A1132" s="27"/>
      <c r="B1132" s="27"/>
      <c r="C1132" s="27"/>
      <c r="D1132" s="27" t="s">
        <v>774</v>
      </c>
    </row>
    <row r="1133" spans="1:4" x14ac:dyDescent="0.2">
      <c r="A1133" s="27"/>
      <c r="B1133" s="27"/>
      <c r="C1133" s="27"/>
      <c r="D1133" s="27" t="s">
        <v>280</v>
      </c>
    </row>
    <row r="1134" spans="1:4" x14ac:dyDescent="0.2">
      <c r="A1134" s="27"/>
      <c r="B1134" s="27"/>
      <c r="C1134" s="27"/>
      <c r="D1134" s="27" t="s">
        <v>682</v>
      </c>
    </row>
    <row r="1135" spans="1:4" x14ac:dyDescent="0.2">
      <c r="A1135" s="27" t="s">
        <v>2595</v>
      </c>
      <c r="B1135" s="27" t="s">
        <v>948</v>
      </c>
      <c r="C1135" s="27" t="s">
        <v>919</v>
      </c>
      <c r="D1135" s="27" t="s">
        <v>775</v>
      </c>
    </row>
    <row r="1136" spans="1:4" x14ac:dyDescent="0.2">
      <c r="A1136" s="27"/>
      <c r="B1136" s="27"/>
      <c r="C1136" s="27"/>
      <c r="D1136" s="27" t="s">
        <v>682</v>
      </c>
    </row>
    <row r="1137" spans="1:4" x14ac:dyDescent="0.2">
      <c r="A1137" s="27" t="s">
        <v>2233</v>
      </c>
      <c r="B1137" s="27" t="s">
        <v>617</v>
      </c>
      <c r="C1137" s="27" t="s">
        <v>919</v>
      </c>
      <c r="D1137" s="27" t="s">
        <v>778</v>
      </c>
    </row>
    <row r="1138" spans="1:4" x14ac:dyDescent="0.2">
      <c r="A1138" s="27"/>
      <c r="B1138" s="27"/>
      <c r="C1138" s="27"/>
      <c r="D1138" s="27" t="s">
        <v>774</v>
      </c>
    </row>
    <row r="1139" spans="1:4" x14ac:dyDescent="0.2">
      <c r="A1139" s="27"/>
      <c r="B1139" s="27"/>
      <c r="C1139" s="27"/>
      <c r="D1139" s="27" t="s">
        <v>280</v>
      </c>
    </row>
    <row r="1140" spans="1:4" x14ac:dyDescent="0.2">
      <c r="A1140" s="27" t="s">
        <v>2234</v>
      </c>
      <c r="B1140" s="27" t="s">
        <v>619</v>
      </c>
      <c r="C1140" s="27" t="s">
        <v>919</v>
      </c>
      <c r="D1140" s="27" t="s">
        <v>778</v>
      </c>
    </row>
    <row r="1141" spans="1:4" x14ac:dyDescent="0.2">
      <c r="A1141" s="27"/>
      <c r="B1141" s="27"/>
      <c r="C1141" s="27"/>
      <c r="D1141" s="27" t="s">
        <v>774</v>
      </c>
    </row>
    <row r="1142" spans="1:4" x14ac:dyDescent="0.2">
      <c r="A1142" s="27"/>
      <c r="B1142" s="27"/>
      <c r="C1142" s="27"/>
      <c r="D1142" s="27" t="s">
        <v>280</v>
      </c>
    </row>
    <row r="1143" spans="1:4" x14ac:dyDescent="0.2">
      <c r="A1143" s="27" t="s">
        <v>1873</v>
      </c>
      <c r="B1143" s="27" t="s">
        <v>1033</v>
      </c>
      <c r="C1143" s="27" t="s">
        <v>919</v>
      </c>
      <c r="D1143" s="27" t="s">
        <v>280</v>
      </c>
    </row>
    <row r="1144" spans="1:4" x14ac:dyDescent="0.2">
      <c r="A1144" s="27" t="s">
        <v>2235</v>
      </c>
      <c r="B1144" s="27" t="s">
        <v>629</v>
      </c>
      <c r="C1144" s="27" t="s">
        <v>919</v>
      </c>
      <c r="D1144" s="27" t="s">
        <v>778</v>
      </c>
    </row>
    <row r="1145" spans="1:4" x14ac:dyDescent="0.2">
      <c r="A1145" s="27"/>
      <c r="B1145" s="27"/>
      <c r="C1145" s="27"/>
      <c r="D1145" s="27" t="s">
        <v>774</v>
      </c>
    </row>
    <row r="1146" spans="1:4" x14ac:dyDescent="0.2">
      <c r="A1146" s="27"/>
      <c r="B1146" s="27"/>
      <c r="C1146" s="27"/>
      <c r="D1146" s="27" t="s">
        <v>280</v>
      </c>
    </row>
    <row r="1147" spans="1:4" x14ac:dyDescent="0.2">
      <c r="A1147" s="27" t="s">
        <v>1890</v>
      </c>
      <c r="B1147" s="27" t="s">
        <v>1034</v>
      </c>
      <c r="C1147" s="27" t="s">
        <v>919</v>
      </c>
      <c r="D1147" s="27" t="s">
        <v>774</v>
      </c>
    </row>
    <row r="1148" spans="1:4" x14ac:dyDescent="0.2">
      <c r="A1148" s="27"/>
      <c r="B1148" s="27"/>
      <c r="C1148" s="27"/>
      <c r="D1148" s="27" t="s">
        <v>280</v>
      </c>
    </row>
    <row r="1149" spans="1:4" x14ac:dyDescent="0.2">
      <c r="A1149" s="27" t="s">
        <v>2236</v>
      </c>
      <c r="B1149" s="27" t="s">
        <v>632</v>
      </c>
      <c r="C1149" s="27" t="s">
        <v>919</v>
      </c>
      <c r="D1149" s="27" t="s">
        <v>778</v>
      </c>
    </row>
    <row r="1150" spans="1:4" x14ac:dyDescent="0.2">
      <c r="A1150" s="27"/>
      <c r="B1150" s="27"/>
      <c r="C1150" s="27"/>
      <c r="D1150" s="27" t="s">
        <v>774</v>
      </c>
    </row>
    <row r="1151" spans="1:4" x14ac:dyDescent="0.2">
      <c r="A1151" s="27" t="s">
        <v>1904</v>
      </c>
      <c r="B1151" s="27" t="s">
        <v>188</v>
      </c>
      <c r="C1151" s="27" t="s">
        <v>919</v>
      </c>
      <c r="D1151" s="27" t="s">
        <v>774</v>
      </c>
    </row>
    <row r="1152" spans="1:4" x14ac:dyDescent="0.2">
      <c r="A1152" s="27"/>
      <c r="B1152" s="27"/>
      <c r="C1152" s="27"/>
      <c r="D1152" s="27" t="s">
        <v>775</v>
      </c>
    </row>
    <row r="1153" spans="1:4" x14ac:dyDescent="0.2">
      <c r="A1153" s="27"/>
      <c r="B1153" s="27"/>
      <c r="C1153" s="27"/>
      <c r="D1153" s="27" t="s">
        <v>280</v>
      </c>
    </row>
    <row r="1154" spans="1:4" x14ac:dyDescent="0.2">
      <c r="A1154" s="27" t="s">
        <v>2237</v>
      </c>
      <c r="B1154" s="27" t="s">
        <v>633</v>
      </c>
      <c r="C1154" s="27" t="s">
        <v>919</v>
      </c>
      <c r="D1154" s="27" t="s">
        <v>778</v>
      </c>
    </row>
    <row r="1155" spans="1:4" x14ac:dyDescent="0.2">
      <c r="A1155" s="27"/>
      <c r="B1155" s="27"/>
      <c r="C1155" s="27"/>
      <c r="D1155" s="27" t="s">
        <v>774</v>
      </c>
    </row>
    <row r="1156" spans="1:4" x14ac:dyDescent="0.2">
      <c r="A1156" s="27" t="s">
        <v>2238</v>
      </c>
      <c r="B1156" s="27" t="s">
        <v>947</v>
      </c>
      <c r="C1156" s="27" t="s">
        <v>919</v>
      </c>
      <c r="D1156" s="27" t="s">
        <v>778</v>
      </c>
    </row>
    <row r="1157" spans="1:4" x14ac:dyDescent="0.2">
      <c r="A1157" s="27"/>
      <c r="B1157" s="27"/>
      <c r="C1157" s="27"/>
      <c r="D1157" s="27" t="s">
        <v>774</v>
      </c>
    </row>
    <row r="1158" spans="1:4" x14ac:dyDescent="0.2">
      <c r="A1158" s="27"/>
      <c r="B1158" s="27"/>
      <c r="C1158" s="27"/>
      <c r="D1158" s="27" t="s">
        <v>280</v>
      </c>
    </row>
    <row r="1159" spans="1:4" x14ac:dyDescent="0.2">
      <c r="A1159" s="27" t="s">
        <v>2307</v>
      </c>
      <c r="B1159" s="27" t="s">
        <v>950</v>
      </c>
      <c r="C1159" s="27" t="s">
        <v>919</v>
      </c>
      <c r="D1159" s="27" t="s">
        <v>778</v>
      </c>
    </row>
    <row r="1160" spans="1:4" x14ac:dyDescent="0.2">
      <c r="A1160" s="27"/>
      <c r="B1160" s="27"/>
      <c r="C1160" s="27"/>
      <c r="D1160" s="27" t="s">
        <v>774</v>
      </c>
    </row>
    <row r="1161" spans="1:4" x14ac:dyDescent="0.2">
      <c r="A1161" s="27"/>
      <c r="B1161" s="27"/>
      <c r="C1161" s="27"/>
      <c r="D1161" s="27" t="s">
        <v>775</v>
      </c>
    </row>
    <row r="1162" spans="1:4" x14ac:dyDescent="0.2">
      <c r="A1162" s="27"/>
      <c r="B1162" s="27"/>
      <c r="C1162" s="27"/>
      <c r="D1162" s="27" t="s">
        <v>280</v>
      </c>
    </row>
    <row r="1163" spans="1:4" x14ac:dyDescent="0.2">
      <c r="A1163" s="27" t="s">
        <v>2328</v>
      </c>
      <c r="B1163" s="27" t="s">
        <v>951</v>
      </c>
      <c r="C1163" s="27" t="s">
        <v>919</v>
      </c>
      <c r="D1163" s="27" t="s">
        <v>778</v>
      </c>
    </row>
    <row r="1164" spans="1:4" x14ac:dyDescent="0.2">
      <c r="A1164" s="27"/>
      <c r="B1164" s="27"/>
      <c r="C1164" s="27"/>
      <c r="D1164" s="27" t="s">
        <v>774</v>
      </c>
    </row>
    <row r="1165" spans="1:4" x14ac:dyDescent="0.2">
      <c r="A1165" s="27"/>
      <c r="B1165" s="27"/>
      <c r="C1165" s="27"/>
      <c r="D1165" s="27" t="s">
        <v>775</v>
      </c>
    </row>
    <row r="1166" spans="1:4" x14ac:dyDescent="0.2">
      <c r="A1166" s="27"/>
      <c r="B1166" s="27"/>
      <c r="C1166" s="27"/>
      <c r="D1166" s="27" t="s">
        <v>280</v>
      </c>
    </row>
    <row r="1167" spans="1:4" x14ac:dyDescent="0.2">
      <c r="A1167" s="27" t="s">
        <v>2298</v>
      </c>
      <c r="B1167" s="27" t="s">
        <v>952</v>
      </c>
      <c r="C1167" s="27" t="s">
        <v>919</v>
      </c>
      <c r="D1167" s="27" t="s">
        <v>778</v>
      </c>
    </row>
    <row r="1168" spans="1:4" x14ac:dyDescent="0.2">
      <c r="A1168" s="27"/>
      <c r="B1168" s="27"/>
      <c r="C1168" s="27"/>
      <c r="D1168" s="27" t="s">
        <v>774</v>
      </c>
    </row>
    <row r="1169" spans="1:4" x14ac:dyDescent="0.2">
      <c r="A1169" s="27"/>
      <c r="B1169" s="27"/>
      <c r="C1169" s="27"/>
      <c r="D1169" s="27" t="s">
        <v>775</v>
      </c>
    </row>
    <row r="1170" spans="1:4" x14ac:dyDescent="0.2">
      <c r="A1170" s="27"/>
      <c r="B1170" s="27"/>
      <c r="C1170" s="27"/>
      <c r="D1170" s="27" t="s">
        <v>280</v>
      </c>
    </row>
    <row r="1171" spans="1:4" x14ac:dyDescent="0.2">
      <c r="A1171" s="27" t="s">
        <v>2310</v>
      </c>
      <c r="B1171" s="27" t="s">
        <v>953</v>
      </c>
      <c r="C1171" s="27" t="s">
        <v>919</v>
      </c>
      <c r="D1171" s="27" t="s">
        <v>778</v>
      </c>
    </row>
    <row r="1172" spans="1:4" x14ac:dyDescent="0.2">
      <c r="A1172" s="27"/>
      <c r="B1172" s="27"/>
      <c r="C1172" s="27"/>
      <c r="D1172" s="27" t="s">
        <v>774</v>
      </c>
    </row>
    <row r="1173" spans="1:4" x14ac:dyDescent="0.2">
      <c r="A1173" s="27"/>
      <c r="B1173" s="27"/>
      <c r="C1173" s="27"/>
      <c r="D1173" s="27" t="s">
        <v>775</v>
      </c>
    </row>
    <row r="1174" spans="1:4" x14ac:dyDescent="0.2">
      <c r="A1174" s="27"/>
      <c r="B1174" s="27"/>
      <c r="C1174" s="27"/>
      <c r="D1174" s="27" t="s">
        <v>280</v>
      </c>
    </row>
    <row r="1175" spans="1:4" x14ac:dyDescent="0.2">
      <c r="A1175" s="27" t="s">
        <v>2303</v>
      </c>
      <c r="B1175" s="27" t="s">
        <v>949</v>
      </c>
      <c r="C1175" s="27" t="s">
        <v>919</v>
      </c>
      <c r="D1175" s="27" t="s">
        <v>778</v>
      </c>
    </row>
    <row r="1176" spans="1:4" x14ac:dyDescent="0.2">
      <c r="A1176" s="27"/>
      <c r="B1176" s="27"/>
      <c r="C1176" s="27"/>
      <c r="D1176" s="27" t="s">
        <v>774</v>
      </c>
    </row>
    <row r="1177" spans="1:4" x14ac:dyDescent="0.2">
      <c r="A1177" s="27"/>
      <c r="B1177" s="27"/>
      <c r="C1177" s="27"/>
      <c r="D1177" s="27" t="s">
        <v>775</v>
      </c>
    </row>
    <row r="1178" spans="1:4" x14ac:dyDescent="0.2">
      <c r="A1178" s="27"/>
      <c r="B1178" s="27"/>
      <c r="C1178" s="27"/>
      <c r="D1178" s="27" t="s">
        <v>280</v>
      </c>
    </row>
    <row r="1179" spans="1:4" x14ac:dyDescent="0.2">
      <c r="A1179" s="27" t="s">
        <v>2313</v>
      </c>
      <c r="B1179" s="27" t="s">
        <v>266</v>
      </c>
      <c r="C1179" s="27" t="s">
        <v>919</v>
      </c>
      <c r="D1179" s="27" t="s">
        <v>778</v>
      </c>
    </row>
    <row r="1180" spans="1:4" x14ac:dyDescent="0.2">
      <c r="A1180" s="27"/>
      <c r="B1180" s="27"/>
      <c r="C1180" s="27"/>
      <c r="D1180" s="27" t="s">
        <v>774</v>
      </c>
    </row>
    <row r="1181" spans="1:4" x14ac:dyDescent="0.2">
      <c r="A1181" s="27"/>
      <c r="B1181" s="27"/>
      <c r="C1181" s="27"/>
      <c r="D1181" s="27" t="s">
        <v>280</v>
      </c>
    </row>
    <row r="1182" spans="1:4" x14ac:dyDescent="0.2">
      <c r="A1182" s="27" t="s">
        <v>1865</v>
      </c>
      <c r="B1182" s="27" t="s">
        <v>1646</v>
      </c>
      <c r="C1182" s="27" t="s">
        <v>919</v>
      </c>
      <c r="D1182" s="27" t="s">
        <v>280</v>
      </c>
    </row>
    <row r="1183" spans="1:4" x14ac:dyDescent="0.2">
      <c r="A1183" s="27" t="s">
        <v>1901</v>
      </c>
      <c r="B1183" s="27" t="s">
        <v>36</v>
      </c>
      <c r="C1183" s="27" t="s">
        <v>919</v>
      </c>
      <c r="D1183" s="27" t="s">
        <v>774</v>
      </c>
    </row>
    <row r="1184" spans="1:4" x14ac:dyDescent="0.2">
      <c r="A1184" s="27"/>
      <c r="B1184" s="27"/>
      <c r="C1184" s="27"/>
      <c r="D1184" s="27" t="s">
        <v>280</v>
      </c>
    </row>
    <row r="1185" spans="1:4" x14ac:dyDescent="0.2">
      <c r="A1185" s="27" t="s">
        <v>1849</v>
      </c>
      <c r="B1185" s="27" t="s">
        <v>1629</v>
      </c>
      <c r="C1185" s="27" t="s">
        <v>919</v>
      </c>
      <c r="D1185" s="27" t="s">
        <v>774</v>
      </c>
    </row>
    <row r="1186" spans="1:4" x14ac:dyDescent="0.2">
      <c r="A1186" s="27"/>
      <c r="B1186" s="27"/>
      <c r="C1186" s="27"/>
      <c r="D1186" s="27" t="s">
        <v>1150</v>
      </c>
    </row>
    <row r="1187" spans="1:4" x14ac:dyDescent="0.2">
      <c r="A1187" s="27"/>
      <c r="B1187" s="27"/>
      <c r="C1187" s="27"/>
      <c r="D1187" s="27" t="s">
        <v>280</v>
      </c>
    </row>
    <row r="1188" spans="1:4" x14ac:dyDescent="0.2">
      <c r="A1188" s="27" t="s">
        <v>1826</v>
      </c>
      <c r="B1188" s="27" t="s">
        <v>1032</v>
      </c>
      <c r="C1188" s="27" t="s">
        <v>919</v>
      </c>
      <c r="D1188" s="27" t="s">
        <v>774</v>
      </c>
    </row>
    <row r="1189" spans="1:4" x14ac:dyDescent="0.2">
      <c r="A1189" s="27"/>
      <c r="B1189" s="27"/>
      <c r="C1189" s="27"/>
      <c r="D1189" s="27" t="s">
        <v>280</v>
      </c>
    </row>
    <row r="1190" spans="1:4" x14ac:dyDescent="0.2">
      <c r="A1190" s="27" t="s">
        <v>1836</v>
      </c>
      <c r="B1190" s="27" t="s">
        <v>20</v>
      </c>
      <c r="C1190" s="27" t="s">
        <v>919</v>
      </c>
      <c r="D1190" s="27" t="s">
        <v>774</v>
      </c>
    </row>
    <row r="1191" spans="1:4" x14ac:dyDescent="0.2">
      <c r="A1191" s="27"/>
      <c r="B1191" s="27"/>
      <c r="C1191" s="27"/>
      <c r="D1191" s="27" t="s">
        <v>280</v>
      </c>
    </row>
    <row r="1192" spans="1:4" x14ac:dyDescent="0.2">
      <c r="A1192" s="27" t="s">
        <v>1832</v>
      </c>
      <c r="B1192" s="27" t="s">
        <v>389</v>
      </c>
      <c r="C1192" s="27" t="s">
        <v>919</v>
      </c>
      <c r="D1192" s="27" t="s">
        <v>774</v>
      </c>
    </row>
    <row r="1193" spans="1:4" x14ac:dyDescent="0.2">
      <c r="A1193" s="27"/>
      <c r="B1193" s="27"/>
      <c r="C1193" s="27"/>
      <c r="D1193" s="27" t="s">
        <v>280</v>
      </c>
    </row>
    <row r="1194" spans="1:4" x14ac:dyDescent="0.2">
      <c r="A1194" s="27" t="s">
        <v>1833</v>
      </c>
      <c r="B1194" s="27" t="s">
        <v>391</v>
      </c>
      <c r="C1194" s="27" t="s">
        <v>919</v>
      </c>
      <c r="D1194" s="27" t="s">
        <v>774</v>
      </c>
    </row>
    <row r="1195" spans="1:4" x14ac:dyDescent="0.2">
      <c r="A1195" s="27"/>
      <c r="B1195" s="27"/>
      <c r="C1195" s="27"/>
      <c r="D1195" s="27" t="s">
        <v>280</v>
      </c>
    </row>
    <row r="1196" spans="1:4" x14ac:dyDescent="0.2">
      <c r="A1196" s="27" t="s">
        <v>1819</v>
      </c>
      <c r="B1196" s="27" t="s">
        <v>390</v>
      </c>
      <c r="C1196" s="27" t="s">
        <v>919</v>
      </c>
      <c r="D1196" s="27" t="s">
        <v>774</v>
      </c>
    </row>
    <row r="1197" spans="1:4" x14ac:dyDescent="0.2">
      <c r="A1197" s="27"/>
      <c r="B1197" s="27"/>
      <c r="C1197" s="27"/>
      <c r="D1197" s="27" t="s">
        <v>280</v>
      </c>
    </row>
    <row r="1198" spans="1:4" x14ac:dyDescent="0.2">
      <c r="A1198" s="27" t="s">
        <v>1944</v>
      </c>
      <c r="B1198" s="27" t="s">
        <v>1945</v>
      </c>
      <c r="C1198" s="27" t="s">
        <v>919</v>
      </c>
      <c r="D1198" s="27" t="s">
        <v>774</v>
      </c>
    </row>
    <row r="1199" spans="1:4" x14ac:dyDescent="0.2">
      <c r="A1199" s="27"/>
      <c r="B1199" s="27"/>
      <c r="C1199" s="27"/>
      <c r="D1199" s="27" t="s">
        <v>280</v>
      </c>
    </row>
    <row r="1200" spans="1:4" x14ac:dyDescent="0.2">
      <c r="A1200" s="27" t="s">
        <v>1892</v>
      </c>
      <c r="B1200" s="27" t="s">
        <v>1666</v>
      </c>
      <c r="C1200" s="27" t="s">
        <v>919</v>
      </c>
      <c r="D1200" s="27" t="s">
        <v>774</v>
      </c>
    </row>
    <row r="1201" spans="1:4" x14ac:dyDescent="0.2">
      <c r="A1201" s="27"/>
      <c r="B1201" s="27"/>
      <c r="C1201" s="27"/>
      <c r="D1201" s="27" t="s">
        <v>1150</v>
      </c>
    </row>
    <row r="1202" spans="1:4" x14ac:dyDescent="0.2">
      <c r="A1202" s="27"/>
      <c r="B1202" s="27"/>
      <c r="C1202" s="27"/>
      <c r="D1202" s="27" t="s">
        <v>280</v>
      </c>
    </row>
    <row r="1203" spans="1:4" x14ac:dyDescent="0.2">
      <c r="A1203" s="27" t="s">
        <v>1815</v>
      </c>
      <c r="B1203" s="27" t="s">
        <v>376</v>
      </c>
      <c r="C1203" s="27" t="s">
        <v>919</v>
      </c>
      <c r="D1203" s="27" t="s">
        <v>774</v>
      </c>
    </row>
    <row r="1204" spans="1:4" x14ac:dyDescent="0.2">
      <c r="A1204" s="27"/>
      <c r="B1204" s="27"/>
      <c r="C1204" s="27"/>
      <c r="D1204" s="27" t="s">
        <v>775</v>
      </c>
    </row>
    <row r="1205" spans="1:4" x14ac:dyDescent="0.2">
      <c r="A1205" s="27"/>
      <c r="B1205" s="27"/>
      <c r="C1205" s="27"/>
      <c r="D1205" s="27" t="s">
        <v>280</v>
      </c>
    </row>
    <row r="1206" spans="1:4" x14ac:dyDescent="0.2">
      <c r="A1206" s="27" t="s">
        <v>1820</v>
      </c>
      <c r="B1206" s="27" t="s">
        <v>34</v>
      </c>
      <c r="C1206" s="27" t="s">
        <v>919</v>
      </c>
      <c r="D1206" s="27" t="s">
        <v>774</v>
      </c>
    </row>
    <row r="1207" spans="1:4" x14ac:dyDescent="0.2">
      <c r="A1207" s="27"/>
      <c r="B1207" s="27"/>
      <c r="C1207" s="27"/>
      <c r="D1207" s="27" t="s">
        <v>280</v>
      </c>
    </row>
    <row r="1208" spans="1:4" x14ac:dyDescent="0.2">
      <c r="A1208" s="27" t="s">
        <v>1876</v>
      </c>
      <c r="B1208" s="27" t="s">
        <v>626</v>
      </c>
      <c r="C1208" s="27" t="s">
        <v>919</v>
      </c>
      <c r="D1208" s="27" t="s">
        <v>774</v>
      </c>
    </row>
    <row r="1209" spans="1:4" x14ac:dyDescent="0.2">
      <c r="A1209" s="27"/>
      <c r="B1209" s="27"/>
      <c r="C1209" s="27"/>
      <c r="D1209" s="27" t="s">
        <v>280</v>
      </c>
    </row>
    <row r="1210" spans="1:4" x14ac:dyDescent="0.2">
      <c r="A1210" s="27" t="s">
        <v>1925</v>
      </c>
      <c r="B1210" s="27" t="s">
        <v>21</v>
      </c>
      <c r="C1210" s="27" t="s">
        <v>919</v>
      </c>
      <c r="D1210" s="27" t="s">
        <v>774</v>
      </c>
    </row>
    <row r="1211" spans="1:4" x14ac:dyDescent="0.2">
      <c r="A1211" s="27"/>
      <c r="B1211" s="27"/>
      <c r="C1211" s="27"/>
      <c r="D1211" s="27" t="s">
        <v>775</v>
      </c>
    </row>
    <row r="1212" spans="1:4" x14ac:dyDescent="0.2">
      <c r="A1212" s="27"/>
      <c r="B1212" s="27"/>
      <c r="C1212" s="27"/>
      <c r="D1212" s="27" t="s">
        <v>280</v>
      </c>
    </row>
    <row r="1213" spans="1:4" x14ac:dyDescent="0.2">
      <c r="A1213" s="27" t="s">
        <v>1916</v>
      </c>
      <c r="B1213" s="27" t="s">
        <v>399</v>
      </c>
      <c r="C1213" s="27" t="s">
        <v>919</v>
      </c>
      <c r="D1213" s="27" t="s">
        <v>774</v>
      </c>
    </row>
    <row r="1214" spans="1:4" x14ac:dyDescent="0.2">
      <c r="A1214" s="27"/>
      <c r="B1214" s="27"/>
      <c r="C1214" s="27"/>
      <c r="D1214" s="27" t="s">
        <v>775</v>
      </c>
    </row>
    <row r="1215" spans="1:4" x14ac:dyDescent="0.2">
      <c r="A1215" s="27"/>
      <c r="B1215" s="27"/>
      <c r="C1215" s="27"/>
      <c r="D1215" s="27" t="s">
        <v>280</v>
      </c>
    </row>
    <row r="1216" spans="1:4" x14ac:dyDescent="0.2">
      <c r="A1216" s="27" t="s">
        <v>1880</v>
      </c>
      <c r="B1216" s="27" t="s">
        <v>11</v>
      </c>
      <c r="C1216" s="27" t="s">
        <v>919</v>
      </c>
      <c r="D1216" s="27" t="s">
        <v>774</v>
      </c>
    </row>
    <row r="1217" spans="1:4" x14ac:dyDescent="0.2">
      <c r="A1217" s="27"/>
      <c r="B1217" s="27"/>
      <c r="C1217" s="27"/>
      <c r="D1217" s="27" t="s">
        <v>280</v>
      </c>
    </row>
    <row r="1218" spans="1:4" x14ac:dyDescent="0.2">
      <c r="A1218" s="27" t="s">
        <v>1828</v>
      </c>
      <c r="B1218" s="27" t="s">
        <v>377</v>
      </c>
      <c r="C1218" s="27" t="s">
        <v>919</v>
      </c>
      <c r="D1218" s="27" t="s">
        <v>778</v>
      </c>
    </row>
    <row r="1219" spans="1:4" x14ac:dyDescent="0.2">
      <c r="A1219" s="27"/>
      <c r="B1219" s="27"/>
      <c r="C1219" s="27"/>
      <c r="D1219" s="27" t="s">
        <v>774</v>
      </c>
    </row>
    <row r="1220" spans="1:4" x14ac:dyDescent="0.2">
      <c r="A1220" s="27"/>
      <c r="B1220" s="27"/>
      <c r="C1220" s="27"/>
      <c r="D1220" s="27" t="s">
        <v>775</v>
      </c>
    </row>
    <row r="1221" spans="1:4" x14ac:dyDescent="0.2">
      <c r="A1221" s="27"/>
      <c r="B1221" s="27"/>
      <c r="C1221" s="27"/>
      <c r="D1221" s="27" t="s">
        <v>280</v>
      </c>
    </row>
    <row r="1222" spans="1:4" x14ac:dyDescent="0.2">
      <c r="A1222" s="27" t="s">
        <v>1891</v>
      </c>
      <c r="B1222" s="27" t="s">
        <v>378</v>
      </c>
      <c r="C1222" s="27" t="s">
        <v>919</v>
      </c>
      <c r="D1222" s="27" t="s">
        <v>778</v>
      </c>
    </row>
    <row r="1223" spans="1:4" x14ac:dyDescent="0.2">
      <c r="A1223" s="27"/>
      <c r="B1223" s="27"/>
      <c r="C1223" s="27"/>
      <c r="D1223" s="27" t="s">
        <v>774</v>
      </c>
    </row>
    <row r="1224" spans="1:4" x14ac:dyDescent="0.2">
      <c r="A1224" s="27"/>
      <c r="B1224" s="27"/>
      <c r="C1224" s="27"/>
      <c r="D1224" s="27" t="s">
        <v>775</v>
      </c>
    </row>
    <row r="1225" spans="1:4" x14ac:dyDescent="0.2">
      <c r="A1225" s="27"/>
      <c r="B1225" s="27"/>
      <c r="C1225" s="27"/>
      <c r="D1225" s="27" t="s">
        <v>280</v>
      </c>
    </row>
    <row r="1226" spans="1:4" x14ac:dyDescent="0.2">
      <c r="A1226" s="27" t="s">
        <v>1867</v>
      </c>
      <c r="B1226" s="27" t="s">
        <v>379</v>
      </c>
      <c r="C1226" s="27" t="s">
        <v>919</v>
      </c>
      <c r="D1226" s="27" t="s">
        <v>778</v>
      </c>
    </row>
    <row r="1227" spans="1:4" x14ac:dyDescent="0.2">
      <c r="A1227" s="27"/>
      <c r="B1227" s="27"/>
      <c r="C1227" s="27"/>
      <c r="D1227" s="27" t="s">
        <v>774</v>
      </c>
    </row>
    <row r="1228" spans="1:4" x14ac:dyDescent="0.2">
      <c r="A1228" s="27"/>
      <c r="B1228" s="27"/>
      <c r="C1228" s="27"/>
      <c r="D1228" s="27" t="s">
        <v>775</v>
      </c>
    </row>
    <row r="1229" spans="1:4" x14ac:dyDescent="0.2">
      <c r="A1229" s="27"/>
      <c r="B1229" s="27"/>
      <c r="C1229" s="27"/>
      <c r="D1229" s="27" t="s">
        <v>280</v>
      </c>
    </row>
    <row r="1230" spans="1:4" x14ac:dyDescent="0.2">
      <c r="A1230" s="27" t="s">
        <v>1926</v>
      </c>
      <c r="B1230" s="27" t="s">
        <v>12</v>
      </c>
      <c r="C1230" s="27" t="s">
        <v>919</v>
      </c>
      <c r="D1230" s="27" t="s">
        <v>774</v>
      </c>
    </row>
    <row r="1231" spans="1:4" x14ac:dyDescent="0.2">
      <c r="A1231" s="27"/>
      <c r="B1231" s="27"/>
      <c r="C1231" s="27"/>
      <c r="D1231" s="27" t="s">
        <v>280</v>
      </c>
    </row>
    <row r="1232" spans="1:4" x14ac:dyDescent="0.2">
      <c r="A1232" s="27" t="s">
        <v>1908</v>
      </c>
      <c r="B1232" s="27" t="s">
        <v>400</v>
      </c>
      <c r="C1232" s="27" t="s">
        <v>919</v>
      </c>
      <c r="D1232" s="27" t="s">
        <v>774</v>
      </c>
    </row>
    <row r="1233" spans="1:4" x14ac:dyDescent="0.2">
      <c r="A1233" s="27"/>
      <c r="B1233" s="27"/>
      <c r="C1233" s="27"/>
      <c r="D1233" s="27" t="s">
        <v>775</v>
      </c>
    </row>
    <row r="1234" spans="1:4" x14ac:dyDescent="0.2">
      <c r="A1234" s="27"/>
      <c r="B1234" s="27"/>
      <c r="C1234" s="27"/>
      <c r="D1234" s="27" t="s">
        <v>280</v>
      </c>
    </row>
    <row r="1235" spans="1:4" x14ac:dyDescent="0.2">
      <c r="A1235" s="27" t="s">
        <v>1934</v>
      </c>
      <c r="B1235" s="27" t="s">
        <v>13</v>
      </c>
      <c r="C1235" s="27" t="s">
        <v>919</v>
      </c>
      <c r="D1235" s="27" t="s">
        <v>774</v>
      </c>
    </row>
    <row r="1236" spans="1:4" x14ac:dyDescent="0.2">
      <c r="A1236" s="27"/>
      <c r="B1236" s="27"/>
      <c r="C1236" s="27"/>
      <c r="D1236" s="27" t="s">
        <v>280</v>
      </c>
    </row>
    <row r="1237" spans="1:4" x14ac:dyDescent="0.2">
      <c r="A1237" s="27" t="s">
        <v>1911</v>
      </c>
      <c r="B1237" s="27" t="s">
        <v>613</v>
      </c>
      <c r="C1237" s="27" t="s">
        <v>919</v>
      </c>
      <c r="D1237" s="27" t="s">
        <v>778</v>
      </c>
    </row>
    <row r="1238" spans="1:4" x14ac:dyDescent="0.2">
      <c r="A1238" s="27"/>
      <c r="B1238" s="27"/>
      <c r="C1238" s="27"/>
      <c r="D1238" s="27" t="s">
        <v>774</v>
      </c>
    </row>
    <row r="1239" spans="1:4" x14ac:dyDescent="0.2">
      <c r="A1239" s="27"/>
      <c r="B1239" s="27"/>
      <c r="C1239" s="27"/>
      <c r="D1239" s="27" t="s">
        <v>775</v>
      </c>
    </row>
    <row r="1240" spans="1:4" x14ac:dyDescent="0.2">
      <c r="A1240" s="27"/>
      <c r="B1240" s="27"/>
      <c r="C1240" s="27"/>
      <c r="D1240" s="27" t="s">
        <v>280</v>
      </c>
    </row>
    <row r="1241" spans="1:4" x14ac:dyDescent="0.2">
      <c r="A1241" s="27" t="s">
        <v>2239</v>
      </c>
      <c r="B1241" s="27" t="s">
        <v>372</v>
      </c>
      <c r="C1241" s="27" t="s">
        <v>919</v>
      </c>
      <c r="D1241" s="27" t="s">
        <v>778</v>
      </c>
    </row>
    <row r="1242" spans="1:4" x14ac:dyDescent="0.2">
      <c r="A1242" s="27"/>
      <c r="B1242" s="27"/>
      <c r="C1242" s="27"/>
      <c r="D1242" s="27" t="s">
        <v>774</v>
      </c>
    </row>
    <row r="1243" spans="1:4" x14ac:dyDescent="0.2">
      <c r="A1243" s="27"/>
      <c r="B1243" s="27"/>
      <c r="C1243" s="27"/>
      <c r="D1243" s="27" t="s">
        <v>775</v>
      </c>
    </row>
    <row r="1244" spans="1:4" x14ac:dyDescent="0.2">
      <c r="A1244" s="27"/>
      <c r="B1244" s="27"/>
      <c r="C1244" s="27"/>
      <c r="D1244" s="27" t="s">
        <v>280</v>
      </c>
    </row>
    <row r="1245" spans="1:4" x14ac:dyDescent="0.2">
      <c r="A1245" s="27" t="s">
        <v>2240</v>
      </c>
      <c r="B1245" s="27" t="s">
        <v>969</v>
      </c>
      <c r="C1245" s="27" t="s">
        <v>919</v>
      </c>
      <c r="D1245" s="27" t="s">
        <v>778</v>
      </c>
    </row>
    <row r="1246" spans="1:4" x14ac:dyDescent="0.2">
      <c r="A1246" s="27"/>
      <c r="B1246" s="27"/>
      <c r="C1246" s="27"/>
      <c r="D1246" s="27" t="s">
        <v>774</v>
      </c>
    </row>
    <row r="1247" spans="1:4" x14ac:dyDescent="0.2">
      <c r="A1247" s="27"/>
      <c r="B1247" s="27"/>
      <c r="C1247" s="27"/>
      <c r="D1247" s="27" t="s">
        <v>775</v>
      </c>
    </row>
    <row r="1248" spans="1:4" x14ac:dyDescent="0.2">
      <c r="A1248" s="27"/>
      <c r="B1248" s="27"/>
      <c r="C1248" s="27"/>
      <c r="D1248" s="27" t="s">
        <v>280</v>
      </c>
    </row>
    <row r="1249" spans="1:4" x14ac:dyDescent="0.2">
      <c r="A1249" s="27" t="s">
        <v>2241</v>
      </c>
      <c r="B1249" s="27" t="s">
        <v>970</v>
      </c>
      <c r="C1249" s="27" t="s">
        <v>919</v>
      </c>
      <c r="D1249" s="27" t="s">
        <v>778</v>
      </c>
    </row>
    <row r="1250" spans="1:4" x14ac:dyDescent="0.2">
      <c r="A1250" s="27"/>
      <c r="B1250" s="27"/>
      <c r="C1250" s="27"/>
      <c r="D1250" s="27" t="s">
        <v>774</v>
      </c>
    </row>
    <row r="1251" spans="1:4" x14ac:dyDescent="0.2">
      <c r="A1251" s="27"/>
      <c r="B1251" s="27"/>
      <c r="C1251" s="27"/>
      <c r="D1251" s="27" t="s">
        <v>775</v>
      </c>
    </row>
    <row r="1252" spans="1:4" x14ac:dyDescent="0.2">
      <c r="A1252" s="27"/>
      <c r="B1252" s="27"/>
      <c r="C1252" s="27"/>
      <c r="D1252" s="27" t="s">
        <v>280</v>
      </c>
    </row>
    <row r="1253" spans="1:4" x14ac:dyDescent="0.2">
      <c r="A1253" s="27" t="s">
        <v>2242</v>
      </c>
      <c r="B1253" s="27" t="s">
        <v>971</v>
      </c>
      <c r="C1253" s="27" t="s">
        <v>919</v>
      </c>
      <c r="D1253" s="27" t="s">
        <v>778</v>
      </c>
    </row>
    <row r="1254" spans="1:4" x14ac:dyDescent="0.2">
      <c r="A1254" s="27"/>
      <c r="B1254" s="27"/>
      <c r="C1254" s="27"/>
      <c r="D1254" s="27" t="s">
        <v>774</v>
      </c>
    </row>
    <row r="1255" spans="1:4" x14ac:dyDescent="0.2">
      <c r="A1255" s="27"/>
      <c r="B1255" s="27"/>
      <c r="C1255" s="27"/>
      <c r="D1255" s="27" t="s">
        <v>775</v>
      </c>
    </row>
    <row r="1256" spans="1:4" x14ac:dyDescent="0.2">
      <c r="A1256" s="27"/>
      <c r="B1256" s="27"/>
      <c r="C1256" s="27"/>
      <c r="D1256" s="27" t="s">
        <v>280</v>
      </c>
    </row>
    <row r="1257" spans="1:4" x14ac:dyDescent="0.2">
      <c r="A1257" s="27" t="s">
        <v>2243</v>
      </c>
      <c r="B1257" s="27" t="s">
        <v>972</v>
      </c>
      <c r="C1257" s="27" t="s">
        <v>919</v>
      </c>
      <c r="D1257" s="27" t="s">
        <v>778</v>
      </c>
    </row>
    <row r="1258" spans="1:4" x14ac:dyDescent="0.2">
      <c r="A1258" s="27"/>
      <c r="B1258" s="27"/>
      <c r="C1258" s="27"/>
      <c r="D1258" s="27" t="s">
        <v>774</v>
      </c>
    </row>
    <row r="1259" spans="1:4" x14ac:dyDescent="0.2">
      <c r="A1259" s="27"/>
      <c r="B1259" s="27"/>
      <c r="C1259" s="27"/>
      <c r="D1259" s="27" t="s">
        <v>280</v>
      </c>
    </row>
    <row r="1260" spans="1:4" x14ac:dyDescent="0.2">
      <c r="A1260" s="27" t="s">
        <v>1818</v>
      </c>
      <c r="B1260" s="27" t="s">
        <v>3033</v>
      </c>
      <c r="C1260" s="27" t="s">
        <v>919</v>
      </c>
      <c r="D1260" s="27" t="s">
        <v>774</v>
      </c>
    </row>
    <row r="1261" spans="1:4" x14ac:dyDescent="0.2">
      <c r="A1261" s="27"/>
      <c r="B1261" s="27"/>
      <c r="C1261" s="27"/>
      <c r="D1261" s="27" t="s">
        <v>280</v>
      </c>
    </row>
    <row r="1262" spans="1:4" x14ac:dyDescent="0.2">
      <c r="A1262" s="27" t="s">
        <v>1929</v>
      </c>
      <c r="B1262" s="27" t="s">
        <v>15</v>
      </c>
      <c r="C1262" s="27" t="s">
        <v>919</v>
      </c>
      <c r="D1262" s="27" t="s">
        <v>774</v>
      </c>
    </row>
    <row r="1263" spans="1:4" x14ac:dyDescent="0.2">
      <c r="A1263" s="27"/>
      <c r="B1263" s="27"/>
      <c r="C1263" s="27"/>
      <c r="D1263" s="27" t="s">
        <v>280</v>
      </c>
    </row>
    <row r="1264" spans="1:4" x14ac:dyDescent="0.2">
      <c r="A1264" s="27" t="s">
        <v>1831</v>
      </c>
      <c r="B1264" s="27" t="s">
        <v>3034</v>
      </c>
      <c r="C1264" s="27" t="s">
        <v>919</v>
      </c>
      <c r="D1264" s="27" t="s">
        <v>774</v>
      </c>
    </row>
    <row r="1265" spans="1:4" x14ac:dyDescent="0.2">
      <c r="A1265" s="27"/>
      <c r="B1265" s="27"/>
      <c r="C1265" s="27"/>
      <c r="D1265" s="27" t="s">
        <v>775</v>
      </c>
    </row>
    <row r="1266" spans="1:4" x14ac:dyDescent="0.2">
      <c r="A1266" s="27"/>
      <c r="B1266" s="27"/>
      <c r="C1266" s="27"/>
      <c r="D1266" s="27" t="s">
        <v>280</v>
      </c>
    </row>
    <row r="1267" spans="1:4" x14ac:dyDescent="0.2">
      <c r="A1267" s="27" t="s">
        <v>2463</v>
      </c>
      <c r="B1267" s="27" t="s">
        <v>2464</v>
      </c>
      <c r="C1267" s="27" t="s">
        <v>919</v>
      </c>
      <c r="D1267" s="27" t="s">
        <v>774</v>
      </c>
    </row>
    <row r="1268" spans="1:4" x14ac:dyDescent="0.2">
      <c r="A1268" s="27"/>
      <c r="B1268" s="27"/>
      <c r="C1268" s="27"/>
      <c r="D1268" s="27" t="s">
        <v>278</v>
      </c>
    </row>
    <row r="1269" spans="1:4" x14ac:dyDescent="0.2">
      <c r="A1269" s="27"/>
      <c r="B1269" s="27"/>
      <c r="C1269" s="27"/>
      <c r="D1269" s="27" t="s">
        <v>280</v>
      </c>
    </row>
    <row r="1270" spans="1:4" x14ac:dyDescent="0.2">
      <c r="A1270" s="27" t="s">
        <v>2244</v>
      </c>
      <c r="B1270" s="27" t="s">
        <v>622</v>
      </c>
      <c r="C1270" s="27" t="s">
        <v>919</v>
      </c>
      <c r="D1270" s="27" t="s">
        <v>279</v>
      </c>
    </row>
    <row r="1271" spans="1:4" x14ac:dyDescent="0.2">
      <c r="A1271" s="27"/>
      <c r="B1271" s="27"/>
      <c r="C1271" s="27"/>
      <c r="D1271" s="27" t="s">
        <v>778</v>
      </c>
    </row>
    <row r="1272" spans="1:4" x14ac:dyDescent="0.2">
      <c r="A1272" s="27"/>
      <c r="B1272" s="27"/>
      <c r="C1272" s="27"/>
      <c r="D1272" s="27" t="s">
        <v>774</v>
      </c>
    </row>
    <row r="1273" spans="1:4" x14ac:dyDescent="0.2">
      <c r="A1273" s="27"/>
      <c r="B1273" s="27"/>
      <c r="C1273" s="27"/>
      <c r="D1273" s="27" t="s">
        <v>278</v>
      </c>
    </row>
    <row r="1274" spans="1:4" x14ac:dyDescent="0.2">
      <c r="A1274" s="27"/>
      <c r="B1274" s="27"/>
      <c r="C1274" s="27"/>
      <c r="D1274" s="27" t="s">
        <v>775</v>
      </c>
    </row>
    <row r="1275" spans="1:4" x14ac:dyDescent="0.2">
      <c r="A1275" s="27"/>
      <c r="B1275" s="27"/>
      <c r="C1275" s="27"/>
      <c r="D1275" s="27" t="s">
        <v>776</v>
      </c>
    </row>
    <row r="1276" spans="1:4" x14ac:dyDescent="0.2">
      <c r="A1276" s="27"/>
      <c r="B1276" s="27"/>
      <c r="C1276" s="27"/>
      <c r="D1276" s="27" t="s">
        <v>275</v>
      </c>
    </row>
    <row r="1277" spans="1:4" x14ac:dyDescent="0.2">
      <c r="A1277" s="27"/>
      <c r="B1277" s="27"/>
      <c r="C1277" s="27"/>
      <c r="D1277" s="27" t="s">
        <v>682</v>
      </c>
    </row>
    <row r="1278" spans="1:4" x14ac:dyDescent="0.2">
      <c r="A1278" s="27" t="s">
        <v>2989</v>
      </c>
      <c r="B1278" s="27" t="s">
        <v>621</v>
      </c>
      <c r="C1278" s="27" t="s">
        <v>919</v>
      </c>
      <c r="D1278" s="27" t="s">
        <v>778</v>
      </c>
    </row>
    <row r="1279" spans="1:4" x14ac:dyDescent="0.2">
      <c r="A1279" s="27"/>
      <c r="B1279" s="27"/>
      <c r="C1279" s="27"/>
      <c r="D1279" s="27" t="s">
        <v>774</v>
      </c>
    </row>
    <row r="1280" spans="1:4" x14ac:dyDescent="0.2">
      <c r="A1280" s="27"/>
      <c r="B1280" s="27"/>
      <c r="C1280" s="27"/>
      <c r="D1280" s="27" t="s">
        <v>775</v>
      </c>
    </row>
    <row r="1281" spans="1:4" x14ac:dyDescent="0.2">
      <c r="A1281" s="27"/>
      <c r="B1281" s="27"/>
      <c r="C1281" s="27"/>
      <c r="D1281" s="27" t="s">
        <v>776</v>
      </c>
    </row>
    <row r="1282" spans="1:4" x14ac:dyDescent="0.2">
      <c r="A1282" s="27"/>
      <c r="B1282" s="27"/>
      <c r="C1282" s="27"/>
      <c r="D1282" s="27" t="s">
        <v>280</v>
      </c>
    </row>
    <row r="1283" spans="1:4" x14ac:dyDescent="0.2">
      <c r="A1283" s="27" t="s">
        <v>2596</v>
      </c>
      <c r="B1283" s="27" t="s">
        <v>623</v>
      </c>
      <c r="C1283" s="27" t="s">
        <v>919</v>
      </c>
      <c r="D1283" s="27" t="s">
        <v>778</v>
      </c>
    </row>
    <row r="1284" spans="1:4" x14ac:dyDescent="0.2">
      <c r="A1284" s="27"/>
      <c r="B1284" s="27"/>
      <c r="C1284" s="27"/>
      <c r="D1284" s="27" t="s">
        <v>774</v>
      </c>
    </row>
    <row r="1285" spans="1:4" x14ac:dyDescent="0.2">
      <c r="A1285" s="27"/>
      <c r="B1285" s="27"/>
      <c r="C1285" s="27"/>
      <c r="D1285" s="27" t="s">
        <v>775</v>
      </c>
    </row>
    <row r="1286" spans="1:4" x14ac:dyDescent="0.2">
      <c r="A1286" s="27"/>
      <c r="B1286" s="27"/>
      <c r="C1286" s="27"/>
      <c r="D1286" s="27" t="s">
        <v>280</v>
      </c>
    </row>
    <row r="1287" spans="1:4" x14ac:dyDescent="0.2">
      <c r="A1287" s="27"/>
      <c r="B1287" s="27"/>
      <c r="C1287" s="27"/>
      <c r="D1287" s="27" t="s">
        <v>1027</v>
      </c>
    </row>
    <row r="1288" spans="1:4" x14ac:dyDescent="0.2">
      <c r="A1288" s="27"/>
      <c r="B1288" s="27"/>
      <c r="C1288" s="27"/>
      <c r="D1288" s="27" t="s">
        <v>682</v>
      </c>
    </row>
    <row r="1289" spans="1:4" x14ac:dyDescent="0.2">
      <c r="A1289" s="27" t="s">
        <v>1856</v>
      </c>
      <c r="B1289" s="27" t="s">
        <v>625</v>
      </c>
      <c r="C1289" s="27" t="s">
        <v>919</v>
      </c>
      <c r="D1289" s="27" t="s">
        <v>774</v>
      </c>
    </row>
    <row r="1290" spans="1:4" x14ac:dyDescent="0.2">
      <c r="A1290" s="27"/>
      <c r="B1290" s="27"/>
      <c r="C1290" s="27"/>
      <c r="D1290" s="27" t="s">
        <v>280</v>
      </c>
    </row>
    <row r="1291" spans="1:4" x14ac:dyDescent="0.2">
      <c r="A1291" s="27"/>
      <c r="B1291" s="27"/>
      <c r="C1291" s="27"/>
      <c r="D1291" s="27" t="s">
        <v>1027</v>
      </c>
    </row>
    <row r="1292" spans="1:4" x14ac:dyDescent="0.2">
      <c r="A1292" s="27" t="s">
        <v>2245</v>
      </c>
      <c r="B1292" s="27" t="s">
        <v>627</v>
      </c>
      <c r="C1292" s="27" t="s">
        <v>919</v>
      </c>
      <c r="D1292" s="27" t="s">
        <v>778</v>
      </c>
    </row>
    <row r="1293" spans="1:4" x14ac:dyDescent="0.2">
      <c r="A1293" s="27"/>
      <c r="B1293" s="27"/>
      <c r="C1293" s="27"/>
      <c r="D1293" s="27" t="s">
        <v>774</v>
      </c>
    </row>
    <row r="1294" spans="1:4" x14ac:dyDescent="0.2">
      <c r="A1294" s="27"/>
      <c r="B1294" s="27"/>
      <c r="C1294" s="27"/>
      <c r="D1294" s="27" t="s">
        <v>280</v>
      </c>
    </row>
    <row r="1295" spans="1:4" x14ac:dyDescent="0.2">
      <c r="A1295" s="27"/>
      <c r="B1295" s="27"/>
      <c r="C1295" s="27"/>
      <c r="D1295" s="27" t="s">
        <v>682</v>
      </c>
    </row>
    <row r="1296" spans="1:4" x14ac:dyDescent="0.2">
      <c r="A1296" s="27" t="s">
        <v>1905</v>
      </c>
      <c r="B1296" s="27" t="s">
        <v>628</v>
      </c>
      <c r="C1296" s="27" t="s">
        <v>919</v>
      </c>
      <c r="D1296" s="27" t="s">
        <v>774</v>
      </c>
    </row>
    <row r="1297" spans="1:4" x14ac:dyDescent="0.2">
      <c r="A1297" s="27"/>
      <c r="B1297" s="27"/>
      <c r="C1297" s="27"/>
      <c r="D1297" s="27" t="s">
        <v>280</v>
      </c>
    </row>
    <row r="1298" spans="1:4" x14ac:dyDescent="0.2">
      <c r="A1298" s="27"/>
      <c r="B1298" s="27"/>
      <c r="C1298" s="27"/>
      <c r="D1298" s="27" t="s">
        <v>1027</v>
      </c>
    </row>
    <row r="1299" spans="1:4" x14ac:dyDescent="0.2">
      <c r="A1299" s="27" t="s">
        <v>2597</v>
      </c>
      <c r="B1299" s="27" t="s">
        <v>630</v>
      </c>
      <c r="C1299" s="27" t="s">
        <v>919</v>
      </c>
      <c r="D1299" s="27" t="s">
        <v>778</v>
      </c>
    </row>
    <row r="1300" spans="1:4" x14ac:dyDescent="0.2">
      <c r="A1300" s="27"/>
      <c r="B1300" s="27"/>
      <c r="C1300" s="27"/>
      <c r="D1300" s="27" t="s">
        <v>774</v>
      </c>
    </row>
    <row r="1301" spans="1:4" x14ac:dyDescent="0.2">
      <c r="A1301" s="27"/>
      <c r="B1301" s="27"/>
      <c r="C1301" s="27"/>
      <c r="D1301" s="27" t="s">
        <v>682</v>
      </c>
    </row>
    <row r="1302" spans="1:4" x14ac:dyDescent="0.2">
      <c r="A1302" s="27" t="s">
        <v>2246</v>
      </c>
      <c r="B1302" s="27" t="s">
        <v>620</v>
      </c>
      <c r="C1302" s="27" t="s">
        <v>919</v>
      </c>
      <c r="D1302" s="27" t="s">
        <v>778</v>
      </c>
    </row>
    <row r="1303" spans="1:4" x14ac:dyDescent="0.2">
      <c r="A1303" s="27"/>
      <c r="B1303" s="27"/>
      <c r="C1303" s="27"/>
      <c r="D1303" s="27" t="s">
        <v>774</v>
      </c>
    </row>
    <row r="1304" spans="1:4" x14ac:dyDescent="0.2">
      <c r="A1304" s="27"/>
      <c r="B1304" s="27"/>
      <c r="C1304" s="27"/>
      <c r="D1304" s="27" t="s">
        <v>775</v>
      </c>
    </row>
    <row r="1305" spans="1:4" x14ac:dyDescent="0.2">
      <c r="A1305" s="27"/>
      <c r="B1305" s="27"/>
      <c r="C1305" s="27"/>
      <c r="D1305" s="27" t="s">
        <v>280</v>
      </c>
    </row>
    <row r="1306" spans="1:4" x14ac:dyDescent="0.2">
      <c r="A1306" s="27"/>
      <c r="B1306" s="27"/>
      <c r="C1306" s="27"/>
      <c r="D1306" s="27" t="s">
        <v>682</v>
      </c>
    </row>
    <row r="1307" spans="1:4" x14ac:dyDescent="0.2">
      <c r="A1307" s="27" t="s">
        <v>1870</v>
      </c>
      <c r="B1307" s="27" t="s">
        <v>624</v>
      </c>
      <c r="C1307" s="27" t="s">
        <v>919</v>
      </c>
      <c r="D1307" s="27" t="s">
        <v>774</v>
      </c>
    </row>
    <row r="1308" spans="1:4" x14ac:dyDescent="0.2">
      <c r="A1308" s="27"/>
      <c r="B1308" s="27"/>
      <c r="C1308" s="27"/>
      <c r="D1308" s="27" t="s">
        <v>280</v>
      </c>
    </row>
    <row r="1309" spans="1:4" x14ac:dyDescent="0.2">
      <c r="A1309" s="27"/>
      <c r="B1309" s="27"/>
      <c r="C1309" s="27"/>
      <c r="D1309" s="27" t="s">
        <v>1027</v>
      </c>
    </row>
    <row r="1310" spans="1:4" x14ac:dyDescent="0.2">
      <c r="A1310" s="27" t="s">
        <v>1896</v>
      </c>
      <c r="B1310" s="27" t="s">
        <v>631</v>
      </c>
      <c r="C1310" s="27" t="s">
        <v>919</v>
      </c>
      <c r="D1310" s="27" t="s">
        <v>774</v>
      </c>
    </row>
    <row r="1311" spans="1:4" x14ac:dyDescent="0.2">
      <c r="A1311" s="27"/>
      <c r="B1311" s="27"/>
      <c r="C1311" s="27"/>
      <c r="D1311" s="27" t="s">
        <v>280</v>
      </c>
    </row>
    <row r="1312" spans="1:4" x14ac:dyDescent="0.2">
      <c r="A1312" s="27" t="s">
        <v>2089</v>
      </c>
      <c r="B1312" s="27" t="s">
        <v>2090</v>
      </c>
      <c r="C1312" s="27" t="s">
        <v>919</v>
      </c>
      <c r="D1312" s="27" t="s">
        <v>774</v>
      </c>
    </row>
    <row r="1313" spans="1:4" x14ac:dyDescent="0.2">
      <c r="A1313" s="27"/>
      <c r="B1313" s="27"/>
      <c r="C1313" s="27"/>
      <c r="D1313" s="27" t="s">
        <v>280</v>
      </c>
    </row>
    <row r="1314" spans="1:4" x14ac:dyDescent="0.2">
      <c r="A1314" s="27" t="s">
        <v>1827</v>
      </c>
      <c r="B1314" s="27" t="s">
        <v>963</v>
      </c>
      <c r="C1314" s="27" t="s">
        <v>919</v>
      </c>
      <c r="D1314" s="27" t="s">
        <v>774</v>
      </c>
    </row>
    <row r="1315" spans="1:4" x14ac:dyDescent="0.2">
      <c r="A1315" s="27"/>
      <c r="B1315" s="27"/>
      <c r="C1315" s="27"/>
      <c r="D1315" s="27" t="s">
        <v>280</v>
      </c>
    </row>
    <row r="1316" spans="1:4" x14ac:dyDescent="0.2">
      <c r="A1316" s="27" t="s">
        <v>1931</v>
      </c>
      <c r="B1316" s="27" t="s">
        <v>1638</v>
      </c>
      <c r="C1316" s="27" t="s">
        <v>919</v>
      </c>
      <c r="D1316" s="27" t="s">
        <v>778</v>
      </c>
    </row>
    <row r="1317" spans="1:4" x14ac:dyDescent="0.2">
      <c r="A1317" s="27"/>
      <c r="B1317" s="27"/>
      <c r="C1317" s="27"/>
      <c r="D1317" s="27" t="s">
        <v>774</v>
      </c>
    </row>
    <row r="1318" spans="1:4" x14ac:dyDescent="0.2">
      <c r="A1318" s="27"/>
      <c r="B1318" s="27"/>
      <c r="C1318" s="27"/>
      <c r="D1318" s="27" t="s">
        <v>280</v>
      </c>
    </row>
    <row r="1319" spans="1:4" x14ac:dyDescent="0.2">
      <c r="A1319" s="27" t="s">
        <v>1862</v>
      </c>
      <c r="B1319" s="27" t="s">
        <v>1639</v>
      </c>
      <c r="C1319" s="27" t="s">
        <v>919</v>
      </c>
      <c r="D1319" s="27" t="s">
        <v>778</v>
      </c>
    </row>
    <row r="1320" spans="1:4" x14ac:dyDescent="0.2">
      <c r="A1320" s="27"/>
      <c r="B1320" s="27"/>
      <c r="C1320" s="27"/>
      <c r="D1320" s="27" t="s">
        <v>774</v>
      </c>
    </row>
    <row r="1321" spans="1:4" x14ac:dyDescent="0.2">
      <c r="A1321" s="27"/>
      <c r="B1321" s="27"/>
      <c r="C1321" s="27"/>
      <c r="D1321" s="27" t="s">
        <v>280</v>
      </c>
    </row>
    <row r="1322" spans="1:4" x14ac:dyDescent="0.2">
      <c r="A1322" s="27" t="s">
        <v>2247</v>
      </c>
      <c r="B1322" s="27" t="s">
        <v>957</v>
      </c>
      <c r="C1322" s="27" t="s">
        <v>919</v>
      </c>
      <c r="D1322" s="27" t="s">
        <v>778</v>
      </c>
    </row>
    <row r="1323" spans="1:4" x14ac:dyDescent="0.2">
      <c r="A1323" s="27"/>
      <c r="B1323" s="27"/>
      <c r="C1323" s="27"/>
      <c r="D1323" s="27" t="s">
        <v>774</v>
      </c>
    </row>
    <row r="1324" spans="1:4" x14ac:dyDescent="0.2">
      <c r="A1324" s="27" t="s">
        <v>1871</v>
      </c>
      <c r="B1324" s="27" t="s">
        <v>191</v>
      </c>
      <c r="C1324" s="27" t="s">
        <v>919</v>
      </c>
      <c r="D1324" s="27" t="s">
        <v>774</v>
      </c>
    </row>
    <row r="1325" spans="1:4" x14ac:dyDescent="0.2">
      <c r="A1325" s="27"/>
      <c r="B1325" s="27"/>
      <c r="C1325" s="27"/>
      <c r="D1325" s="27" t="s">
        <v>776</v>
      </c>
    </row>
    <row r="1326" spans="1:4" x14ac:dyDescent="0.2">
      <c r="A1326" s="27"/>
      <c r="B1326" s="27"/>
      <c r="C1326" s="27"/>
      <c r="D1326" s="27" t="s">
        <v>280</v>
      </c>
    </row>
    <row r="1327" spans="1:4" x14ac:dyDescent="0.2">
      <c r="A1327" s="27" t="s">
        <v>1898</v>
      </c>
      <c r="B1327" s="27" t="s">
        <v>967</v>
      </c>
      <c r="C1327" s="27" t="s">
        <v>919</v>
      </c>
      <c r="D1327" s="27" t="s">
        <v>774</v>
      </c>
    </row>
    <row r="1328" spans="1:4" x14ac:dyDescent="0.2">
      <c r="A1328" s="27"/>
      <c r="B1328" s="27"/>
      <c r="C1328" s="27"/>
      <c r="D1328" s="27" t="s">
        <v>280</v>
      </c>
    </row>
    <row r="1329" spans="1:4" x14ac:dyDescent="0.2">
      <c r="A1329" s="27" t="s">
        <v>1920</v>
      </c>
      <c r="B1329" s="27" t="s">
        <v>968</v>
      </c>
      <c r="C1329" s="27" t="s">
        <v>919</v>
      </c>
      <c r="D1329" s="27" t="s">
        <v>774</v>
      </c>
    </row>
    <row r="1330" spans="1:4" x14ac:dyDescent="0.2">
      <c r="A1330" s="27"/>
      <c r="B1330" s="27"/>
      <c r="C1330" s="27"/>
      <c r="D1330" s="27" t="s">
        <v>280</v>
      </c>
    </row>
    <row r="1331" spans="1:4" x14ac:dyDescent="0.2">
      <c r="A1331" s="27" t="s">
        <v>1872</v>
      </c>
      <c r="B1331" s="27" t="s">
        <v>1640</v>
      </c>
      <c r="C1331" s="27" t="s">
        <v>919</v>
      </c>
      <c r="D1331" s="27" t="s">
        <v>778</v>
      </c>
    </row>
    <row r="1332" spans="1:4" x14ac:dyDescent="0.2">
      <c r="A1332" s="27"/>
      <c r="B1332" s="27"/>
      <c r="C1332" s="27"/>
      <c r="D1332" s="27" t="s">
        <v>774</v>
      </c>
    </row>
    <row r="1333" spans="1:4" x14ac:dyDescent="0.2">
      <c r="A1333" s="27"/>
      <c r="B1333" s="27"/>
      <c r="C1333" s="27"/>
      <c r="D1333" s="27" t="s">
        <v>280</v>
      </c>
    </row>
    <row r="1334" spans="1:4" x14ac:dyDescent="0.2">
      <c r="A1334" s="27" t="s">
        <v>1923</v>
      </c>
      <c r="B1334" s="27" t="s">
        <v>1665</v>
      </c>
      <c r="C1334" s="27" t="s">
        <v>919</v>
      </c>
      <c r="D1334" s="27" t="s">
        <v>774</v>
      </c>
    </row>
    <row r="1335" spans="1:4" x14ac:dyDescent="0.2">
      <c r="A1335" s="27"/>
      <c r="B1335" s="27"/>
      <c r="C1335" s="27"/>
      <c r="D1335" s="27" t="s">
        <v>280</v>
      </c>
    </row>
    <row r="1336" spans="1:4" x14ac:dyDescent="0.2">
      <c r="A1336" s="27" t="s">
        <v>1882</v>
      </c>
      <c r="B1336" s="27" t="s">
        <v>531</v>
      </c>
      <c r="C1336" s="27" t="s">
        <v>919</v>
      </c>
      <c r="D1336" s="27" t="s">
        <v>774</v>
      </c>
    </row>
    <row r="1337" spans="1:4" x14ac:dyDescent="0.2">
      <c r="A1337" s="27"/>
      <c r="B1337" s="27"/>
      <c r="C1337" s="27"/>
      <c r="D1337" s="27" t="s">
        <v>280</v>
      </c>
    </row>
    <row r="1338" spans="1:4" x14ac:dyDescent="0.2">
      <c r="A1338" s="27" t="s">
        <v>1948</v>
      </c>
      <c r="B1338" s="27" t="s">
        <v>1949</v>
      </c>
      <c r="C1338" s="27" t="s">
        <v>919</v>
      </c>
      <c r="D1338" s="27" t="s">
        <v>280</v>
      </c>
    </row>
    <row r="1339" spans="1:4" x14ac:dyDescent="0.2">
      <c r="A1339" s="27" t="s">
        <v>1910</v>
      </c>
      <c r="B1339" s="27" t="s">
        <v>1664</v>
      </c>
      <c r="C1339" s="27" t="s">
        <v>919</v>
      </c>
      <c r="D1339" s="27" t="s">
        <v>774</v>
      </c>
    </row>
    <row r="1340" spans="1:4" x14ac:dyDescent="0.2">
      <c r="A1340" s="27"/>
      <c r="B1340" s="27"/>
      <c r="C1340" s="27"/>
      <c r="D1340" s="27" t="s">
        <v>1150</v>
      </c>
    </row>
    <row r="1341" spans="1:4" x14ac:dyDescent="0.2">
      <c r="A1341" s="27"/>
      <c r="B1341" s="27"/>
      <c r="C1341" s="27"/>
      <c r="D1341" s="27" t="s">
        <v>280</v>
      </c>
    </row>
    <row r="1342" spans="1:4" x14ac:dyDescent="0.2">
      <c r="A1342" s="27" t="s">
        <v>1855</v>
      </c>
      <c r="B1342" s="27" t="s">
        <v>22</v>
      </c>
      <c r="C1342" s="27" t="s">
        <v>919</v>
      </c>
      <c r="D1342" s="27" t="s">
        <v>774</v>
      </c>
    </row>
    <row r="1343" spans="1:4" x14ac:dyDescent="0.2">
      <c r="A1343" s="27"/>
      <c r="B1343" s="27"/>
      <c r="C1343" s="27"/>
      <c r="D1343" s="27" t="s">
        <v>280</v>
      </c>
    </row>
    <row r="1344" spans="1:4" x14ac:dyDescent="0.2">
      <c r="A1344" s="27" t="s">
        <v>1884</v>
      </c>
      <c r="B1344" s="27" t="s">
        <v>1791</v>
      </c>
      <c r="C1344" s="27" t="s">
        <v>919</v>
      </c>
      <c r="D1344" s="27" t="s">
        <v>1150</v>
      </c>
    </row>
    <row r="1345" spans="1:4" x14ac:dyDescent="0.2">
      <c r="A1345" s="27"/>
      <c r="B1345" s="27"/>
      <c r="C1345" s="27"/>
      <c r="D1345" s="27" t="s">
        <v>280</v>
      </c>
    </row>
    <row r="1346" spans="1:4" x14ac:dyDescent="0.2">
      <c r="A1346" s="27" t="s">
        <v>1858</v>
      </c>
      <c r="B1346" s="27" t="s">
        <v>37</v>
      </c>
      <c r="C1346" s="27" t="s">
        <v>919</v>
      </c>
      <c r="D1346" s="27" t="s">
        <v>280</v>
      </c>
    </row>
    <row r="1347" spans="1:4" x14ac:dyDescent="0.2">
      <c r="A1347" s="27" t="s">
        <v>1894</v>
      </c>
      <c r="B1347" s="27" t="s">
        <v>965</v>
      </c>
      <c r="C1347" s="27" t="s">
        <v>919</v>
      </c>
      <c r="D1347" s="27" t="s">
        <v>774</v>
      </c>
    </row>
    <row r="1348" spans="1:4" x14ac:dyDescent="0.2">
      <c r="A1348" s="27"/>
      <c r="B1348" s="27"/>
      <c r="C1348" s="27"/>
      <c r="D1348" s="27" t="s">
        <v>280</v>
      </c>
    </row>
    <row r="1349" spans="1:4" x14ac:dyDescent="0.2">
      <c r="A1349" s="27" t="s">
        <v>1899</v>
      </c>
      <c r="B1349" s="27" t="s">
        <v>532</v>
      </c>
      <c r="C1349" s="27" t="s">
        <v>919</v>
      </c>
      <c r="D1349" s="27" t="s">
        <v>774</v>
      </c>
    </row>
    <row r="1350" spans="1:4" x14ac:dyDescent="0.2">
      <c r="A1350" s="27"/>
      <c r="B1350" s="27"/>
      <c r="C1350" s="27"/>
      <c r="D1350" s="27" t="s">
        <v>280</v>
      </c>
    </row>
    <row r="1351" spans="1:4" x14ac:dyDescent="0.2">
      <c r="A1351" s="27" t="s">
        <v>1885</v>
      </c>
      <c r="B1351" s="27" t="s">
        <v>537</v>
      </c>
      <c r="C1351" s="27" t="s">
        <v>919</v>
      </c>
      <c r="D1351" s="27" t="s">
        <v>774</v>
      </c>
    </row>
    <row r="1352" spans="1:4" x14ac:dyDescent="0.2">
      <c r="A1352" s="27"/>
      <c r="B1352" s="27"/>
      <c r="C1352" s="27"/>
      <c r="D1352" s="27" t="s">
        <v>280</v>
      </c>
    </row>
    <row r="1353" spans="1:4" x14ac:dyDescent="0.2">
      <c r="A1353" s="27" t="s">
        <v>1869</v>
      </c>
      <c r="B1353" s="27" t="s">
        <v>1577</v>
      </c>
      <c r="C1353" s="27" t="s">
        <v>919</v>
      </c>
      <c r="D1353" s="27" t="s">
        <v>774</v>
      </c>
    </row>
    <row r="1354" spans="1:4" x14ac:dyDescent="0.2">
      <c r="A1354" s="27"/>
      <c r="B1354" s="27"/>
      <c r="C1354" s="27"/>
      <c r="D1354" s="27" t="s">
        <v>280</v>
      </c>
    </row>
    <row r="1355" spans="1:4" x14ac:dyDescent="0.2">
      <c r="A1355" s="27" t="s">
        <v>1837</v>
      </c>
      <c r="B1355" s="27" t="s">
        <v>1641</v>
      </c>
      <c r="C1355" s="27" t="s">
        <v>919</v>
      </c>
      <c r="D1355" s="27" t="s">
        <v>778</v>
      </c>
    </row>
    <row r="1356" spans="1:4" x14ac:dyDescent="0.2">
      <c r="A1356" s="27"/>
      <c r="B1356" s="27"/>
      <c r="C1356" s="27"/>
      <c r="D1356" s="27" t="s">
        <v>774</v>
      </c>
    </row>
    <row r="1357" spans="1:4" x14ac:dyDescent="0.2">
      <c r="A1357" s="27"/>
      <c r="B1357" s="27"/>
      <c r="C1357" s="27"/>
      <c r="D1357" s="27" t="s">
        <v>280</v>
      </c>
    </row>
    <row r="1358" spans="1:4" x14ac:dyDescent="0.2">
      <c r="A1358" s="27" t="s">
        <v>1946</v>
      </c>
      <c r="B1358" s="27" t="s">
        <v>1947</v>
      </c>
      <c r="C1358" s="27" t="s">
        <v>919</v>
      </c>
      <c r="D1358" s="27" t="s">
        <v>280</v>
      </c>
    </row>
    <row r="1359" spans="1:4" x14ac:dyDescent="0.2">
      <c r="A1359" s="27" t="s">
        <v>1823</v>
      </c>
      <c r="B1359" s="27" t="s">
        <v>33</v>
      </c>
      <c r="C1359" s="27" t="s">
        <v>919</v>
      </c>
      <c r="D1359" s="27" t="s">
        <v>774</v>
      </c>
    </row>
    <row r="1360" spans="1:4" x14ac:dyDescent="0.2">
      <c r="A1360" s="27"/>
      <c r="B1360" s="27"/>
      <c r="C1360" s="27"/>
      <c r="D1360" s="27" t="s">
        <v>280</v>
      </c>
    </row>
    <row r="1361" spans="1:4" x14ac:dyDescent="0.2">
      <c r="A1361" s="27" t="s">
        <v>1886</v>
      </c>
      <c r="B1361" s="27" t="s">
        <v>538</v>
      </c>
      <c r="C1361" s="27" t="s">
        <v>919</v>
      </c>
      <c r="D1361" s="27" t="s">
        <v>774</v>
      </c>
    </row>
    <row r="1362" spans="1:4" x14ac:dyDescent="0.2">
      <c r="A1362" s="27"/>
      <c r="B1362" s="27"/>
      <c r="C1362" s="27"/>
      <c r="D1362" s="27" t="s">
        <v>280</v>
      </c>
    </row>
    <row r="1363" spans="1:4" x14ac:dyDescent="0.2">
      <c r="A1363" s="27" t="s">
        <v>2292</v>
      </c>
      <c r="B1363" s="27" t="s">
        <v>973</v>
      </c>
      <c r="C1363" s="27" t="s">
        <v>919</v>
      </c>
      <c r="D1363" s="27" t="s">
        <v>778</v>
      </c>
    </row>
    <row r="1364" spans="1:4" x14ac:dyDescent="0.2">
      <c r="A1364" s="27"/>
      <c r="B1364" s="27"/>
      <c r="C1364" s="27"/>
      <c r="D1364" s="27" t="s">
        <v>774</v>
      </c>
    </row>
    <row r="1365" spans="1:4" x14ac:dyDescent="0.2">
      <c r="A1365" s="27"/>
      <c r="B1365" s="27"/>
      <c r="C1365" s="27"/>
      <c r="D1365" s="27" t="s">
        <v>280</v>
      </c>
    </row>
    <row r="1366" spans="1:4" x14ac:dyDescent="0.2">
      <c r="A1366" s="27"/>
      <c r="B1366" s="27"/>
      <c r="C1366" s="27"/>
      <c r="D1366" s="27" t="s">
        <v>1027</v>
      </c>
    </row>
    <row r="1367" spans="1:4" x14ac:dyDescent="0.2">
      <c r="A1367" s="27"/>
      <c r="B1367" s="27"/>
      <c r="C1367" s="27"/>
      <c r="D1367" s="27" t="s">
        <v>682</v>
      </c>
    </row>
    <row r="1368" spans="1:4" x14ac:dyDescent="0.2">
      <c r="A1368" s="27" t="s">
        <v>3011</v>
      </c>
      <c r="B1368" s="27" t="s">
        <v>35</v>
      </c>
      <c r="C1368" s="27" t="s">
        <v>919</v>
      </c>
      <c r="D1368" s="27" t="s">
        <v>774</v>
      </c>
    </row>
    <row r="1369" spans="1:4" x14ac:dyDescent="0.2">
      <c r="A1369" s="27"/>
      <c r="B1369" s="27"/>
      <c r="C1369" s="27"/>
      <c r="D1369" s="27" t="s">
        <v>280</v>
      </c>
    </row>
    <row r="1370" spans="1:4" x14ac:dyDescent="0.2">
      <c r="A1370" s="27" t="s">
        <v>1821</v>
      </c>
      <c r="B1370" s="27" t="s">
        <v>977</v>
      </c>
      <c r="C1370" s="27" t="s">
        <v>919</v>
      </c>
      <c r="D1370" s="27" t="s">
        <v>778</v>
      </c>
    </row>
    <row r="1371" spans="1:4" x14ac:dyDescent="0.2">
      <c r="A1371" s="27"/>
      <c r="B1371" s="27"/>
      <c r="C1371" s="27"/>
      <c r="D1371" s="27" t="s">
        <v>774</v>
      </c>
    </row>
    <row r="1372" spans="1:4" x14ac:dyDescent="0.2">
      <c r="A1372" s="27"/>
      <c r="B1372" s="27"/>
      <c r="C1372" s="27"/>
      <c r="D1372" s="27" t="s">
        <v>280</v>
      </c>
    </row>
    <row r="1373" spans="1:4" x14ac:dyDescent="0.2">
      <c r="A1373" s="27" t="s">
        <v>1850</v>
      </c>
      <c r="B1373" s="27" t="s">
        <v>1575</v>
      </c>
      <c r="C1373" s="27" t="s">
        <v>919</v>
      </c>
      <c r="D1373" s="27" t="s">
        <v>774</v>
      </c>
    </row>
    <row r="1374" spans="1:4" x14ac:dyDescent="0.2">
      <c r="A1374" s="27"/>
      <c r="B1374" s="27"/>
      <c r="C1374" s="27"/>
      <c r="D1374" s="27" t="s">
        <v>1150</v>
      </c>
    </row>
    <row r="1375" spans="1:4" x14ac:dyDescent="0.2">
      <c r="A1375" s="27"/>
      <c r="B1375" s="27"/>
      <c r="C1375" s="27"/>
      <c r="D1375" s="27" t="s">
        <v>280</v>
      </c>
    </row>
    <row r="1376" spans="1:4" x14ac:dyDescent="0.2">
      <c r="A1376" s="27" t="s">
        <v>1897</v>
      </c>
      <c r="B1376" s="27" t="s">
        <v>328</v>
      </c>
      <c r="C1376" s="27" t="s">
        <v>919</v>
      </c>
      <c r="D1376" s="27" t="s">
        <v>774</v>
      </c>
    </row>
    <row r="1377" spans="1:4" x14ac:dyDescent="0.2">
      <c r="A1377" s="27"/>
      <c r="B1377" s="27"/>
      <c r="C1377" s="27"/>
      <c r="D1377" s="27" t="s">
        <v>280</v>
      </c>
    </row>
    <row r="1378" spans="1:4" x14ac:dyDescent="0.2">
      <c r="A1378" s="27" t="s">
        <v>1881</v>
      </c>
      <c r="B1378" s="27" t="s">
        <v>3035</v>
      </c>
      <c r="C1378" s="27" t="s">
        <v>919</v>
      </c>
      <c r="D1378" s="27" t="s">
        <v>774</v>
      </c>
    </row>
    <row r="1379" spans="1:4" x14ac:dyDescent="0.2">
      <c r="A1379" s="27"/>
      <c r="B1379" s="27"/>
      <c r="C1379" s="27"/>
      <c r="D1379" s="27" t="s">
        <v>280</v>
      </c>
    </row>
    <row r="1380" spans="1:4" x14ac:dyDescent="0.2">
      <c r="A1380" s="27" t="s">
        <v>1902</v>
      </c>
      <c r="B1380" s="27" t="s">
        <v>330</v>
      </c>
      <c r="C1380" s="27" t="s">
        <v>919</v>
      </c>
      <c r="D1380" s="27" t="s">
        <v>280</v>
      </c>
    </row>
    <row r="1381" spans="1:4" x14ac:dyDescent="0.2">
      <c r="A1381" s="27" t="s">
        <v>2995</v>
      </c>
      <c r="B1381" s="27" t="s">
        <v>974</v>
      </c>
      <c r="C1381" s="27" t="s">
        <v>919</v>
      </c>
      <c r="D1381" s="27" t="s">
        <v>774</v>
      </c>
    </row>
    <row r="1382" spans="1:4" x14ac:dyDescent="0.2">
      <c r="A1382" s="27"/>
      <c r="B1382" s="27"/>
      <c r="C1382" s="27"/>
      <c r="D1382" s="27" t="s">
        <v>280</v>
      </c>
    </row>
    <row r="1383" spans="1:4" x14ac:dyDescent="0.2">
      <c r="A1383" s="27" t="s">
        <v>1859</v>
      </c>
      <c r="B1383" s="27" t="s">
        <v>194</v>
      </c>
      <c r="C1383" s="27" t="s">
        <v>919</v>
      </c>
      <c r="D1383" s="27" t="s">
        <v>774</v>
      </c>
    </row>
    <row r="1384" spans="1:4" x14ac:dyDescent="0.2">
      <c r="A1384" s="27"/>
      <c r="B1384" s="27"/>
      <c r="C1384" s="27"/>
      <c r="D1384" s="27" t="s">
        <v>280</v>
      </c>
    </row>
    <row r="1385" spans="1:4" x14ac:dyDescent="0.2">
      <c r="A1385" s="27" t="s">
        <v>1909</v>
      </c>
      <c r="B1385" s="27" t="s">
        <v>327</v>
      </c>
      <c r="C1385" s="27" t="s">
        <v>919</v>
      </c>
      <c r="D1385" s="27" t="s">
        <v>280</v>
      </c>
    </row>
    <row r="1386" spans="1:4" x14ac:dyDescent="0.2">
      <c r="A1386" s="27" t="s">
        <v>1847</v>
      </c>
      <c r="B1386" s="27" t="s">
        <v>975</v>
      </c>
      <c r="C1386" s="27" t="s">
        <v>919</v>
      </c>
      <c r="D1386" s="27" t="s">
        <v>774</v>
      </c>
    </row>
    <row r="1387" spans="1:4" x14ac:dyDescent="0.2">
      <c r="A1387" s="27"/>
      <c r="B1387" s="27"/>
      <c r="C1387" s="27"/>
      <c r="D1387" s="27" t="s">
        <v>280</v>
      </c>
    </row>
    <row r="1388" spans="1:4" x14ac:dyDescent="0.2">
      <c r="A1388" s="27" t="s">
        <v>1921</v>
      </c>
      <c r="B1388" s="27" t="s">
        <v>333</v>
      </c>
      <c r="C1388" s="27" t="s">
        <v>919</v>
      </c>
      <c r="D1388" s="27" t="s">
        <v>280</v>
      </c>
    </row>
    <row r="1389" spans="1:4" x14ac:dyDescent="0.2">
      <c r="A1389" s="27" t="s">
        <v>1914</v>
      </c>
      <c r="B1389" s="27" t="s">
        <v>329</v>
      </c>
      <c r="C1389" s="27" t="s">
        <v>919</v>
      </c>
      <c r="D1389" s="27" t="s">
        <v>280</v>
      </c>
    </row>
    <row r="1390" spans="1:4" x14ac:dyDescent="0.2">
      <c r="A1390" s="27" t="s">
        <v>2997</v>
      </c>
      <c r="B1390" s="27" t="s">
        <v>523</v>
      </c>
      <c r="C1390" s="27" t="s">
        <v>919</v>
      </c>
      <c r="D1390" s="27" t="s">
        <v>774</v>
      </c>
    </row>
    <row r="1391" spans="1:4" x14ac:dyDescent="0.2">
      <c r="A1391" s="27"/>
      <c r="B1391" s="27"/>
      <c r="C1391" s="27"/>
      <c r="D1391" s="27" t="s">
        <v>280</v>
      </c>
    </row>
    <row r="1392" spans="1:4" x14ac:dyDescent="0.2">
      <c r="A1392" s="27" t="s">
        <v>2572</v>
      </c>
      <c r="B1392" s="27" t="s">
        <v>2573</v>
      </c>
      <c r="C1392" s="27" t="s">
        <v>919</v>
      </c>
      <c r="D1392" s="27" t="s">
        <v>280</v>
      </c>
    </row>
    <row r="1393" spans="1:4" x14ac:dyDescent="0.2">
      <c r="A1393" s="27" t="s">
        <v>1924</v>
      </c>
      <c r="B1393" s="27" t="s">
        <v>955</v>
      </c>
      <c r="C1393" s="27" t="s">
        <v>919</v>
      </c>
      <c r="D1393" s="27" t="s">
        <v>280</v>
      </c>
    </row>
    <row r="1394" spans="1:4" x14ac:dyDescent="0.2">
      <c r="A1394" s="27" t="s">
        <v>1838</v>
      </c>
      <c r="B1394" s="27" t="s">
        <v>1792</v>
      </c>
      <c r="C1394" s="27" t="s">
        <v>919</v>
      </c>
      <c r="D1394" s="27" t="s">
        <v>774</v>
      </c>
    </row>
    <row r="1395" spans="1:4" x14ac:dyDescent="0.2">
      <c r="A1395" s="27"/>
      <c r="B1395" s="27"/>
      <c r="C1395" s="27"/>
      <c r="D1395" s="27" t="s">
        <v>1150</v>
      </c>
    </row>
    <row r="1396" spans="1:4" x14ac:dyDescent="0.2">
      <c r="A1396" s="27"/>
      <c r="B1396" s="27"/>
      <c r="C1396" s="27"/>
      <c r="D1396" s="27" t="s">
        <v>280</v>
      </c>
    </row>
    <row r="1397" spans="1:4" x14ac:dyDescent="0.2">
      <c r="A1397" s="27" t="s">
        <v>2999</v>
      </c>
      <c r="B1397" s="27" t="s">
        <v>397</v>
      </c>
      <c r="C1397" s="27" t="s">
        <v>919</v>
      </c>
      <c r="D1397" s="27" t="s">
        <v>774</v>
      </c>
    </row>
    <row r="1398" spans="1:4" x14ac:dyDescent="0.2">
      <c r="A1398" s="27"/>
      <c r="B1398" s="27"/>
      <c r="C1398" s="27"/>
      <c r="D1398" s="27" t="s">
        <v>280</v>
      </c>
    </row>
    <row r="1399" spans="1:4" x14ac:dyDescent="0.2">
      <c r="A1399" s="27" t="s">
        <v>1840</v>
      </c>
      <c r="B1399" s="27" t="s">
        <v>395</v>
      </c>
      <c r="C1399" s="27" t="s">
        <v>919</v>
      </c>
      <c r="D1399" s="27" t="s">
        <v>774</v>
      </c>
    </row>
    <row r="1400" spans="1:4" x14ac:dyDescent="0.2">
      <c r="A1400" s="27"/>
      <c r="B1400" s="27"/>
      <c r="C1400" s="27"/>
      <c r="D1400" s="27" t="s">
        <v>280</v>
      </c>
    </row>
    <row r="1401" spans="1:4" x14ac:dyDescent="0.2">
      <c r="A1401" s="27" t="s">
        <v>2992</v>
      </c>
      <c r="B1401" s="27" t="s">
        <v>2974</v>
      </c>
      <c r="C1401" s="27" t="s">
        <v>919</v>
      </c>
      <c r="D1401" s="27" t="s">
        <v>778</v>
      </c>
    </row>
    <row r="1402" spans="1:4" x14ac:dyDescent="0.2">
      <c r="A1402" s="27"/>
      <c r="B1402" s="27"/>
      <c r="C1402" s="27"/>
      <c r="D1402" s="27" t="s">
        <v>774</v>
      </c>
    </row>
    <row r="1403" spans="1:4" x14ac:dyDescent="0.2">
      <c r="A1403" s="27"/>
      <c r="B1403" s="27"/>
      <c r="C1403" s="27"/>
      <c r="D1403" s="27" t="s">
        <v>278</v>
      </c>
    </row>
    <row r="1404" spans="1:4" x14ac:dyDescent="0.2">
      <c r="A1404" s="27"/>
      <c r="B1404" s="27"/>
      <c r="C1404" s="27"/>
      <c r="D1404" s="27" t="s">
        <v>280</v>
      </c>
    </row>
    <row r="1405" spans="1:4" x14ac:dyDescent="0.2">
      <c r="A1405" s="27" t="s">
        <v>2010</v>
      </c>
      <c r="B1405" s="27" t="s">
        <v>2977</v>
      </c>
      <c r="C1405" s="27" t="s">
        <v>919</v>
      </c>
      <c r="D1405" s="27" t="s">
        <v>280</v>
      </c>
    </row>
    <row r="1406" spans="1:4" x14ac:dyDescent="0.2">
      <c r="A1406" s="27" t="s">
        <v>2011</v>
      </c>
      <c r="B1406" s="27" t="s">
        <v>2976</v>
      </c>
      <c r="C1406" s="27" t="s">
        <v>919</v>
      </c>
      <c r="D1406" s="27" t="s">
        <v>280</v>
      </c>
    </row>
    <row r="1407" spans="1:4" x14ac:dyDescent="0.2">
      <c r="A1407" s="27" t="s">
        <v>1903</v>
      </c>
      <c r="B1407" s="27" t="s">
        <v>7</v>
      </c>
      <c r="C1407" s="27" t="s">
        <v>919</v>
      </c>
      <c r="D1407" s="27" t="s">
        <v>774</v>
      </c>
    </row>
    <row r="1408" spans="1:4" x14ac:dyDescent="0.2">
      <c r="A1408" s="27"/>
      <c r="B1408" s="27"/>
      <c r="C1408" s="27"/>
      <c r="D1408" s="27" t="s">
        <v>280</v>
      </c>
    </row>
    <row r="1409" spans="1:4" x14ac:dyDescent="0.2">
      <c r="A1409" s="27" t="s">
        <v>1866</v>
      </c>
      <c r="B1409" s="27" t="s">
        <v>198</v>
      </c>
      <c r="C1409" s="27" t="s">
        <v>919</v>
      </c>
      <c r="D1409" s="27" t="s">
        <v>774</v>
      </c>
    </row>
    <row r="1410" spans="1:4" x14ac:dyDescent="0.2">
      <c r="A1410" s="27"/>
      <c r="B1410" s="27"/>
      <c r="C1410" s="27"/>
      <c r="D1410" s="27" t="s">
        <v>775</v>
      </c>
    </row>
    <row r="1411" spans="1:4" x14ac:dyDescent="0.2">
      <c r="A1411" s="27"/>
      <c r="B1411" s="27"/>
      <c r="C1411" s="27"/>
      <c r="D1411" s="27" t="s">
        <v>280</v>
      </c>
    </row>
    <row r="1412" spans="1:4" x14ac:dyDescent="0.2">
      <c r="A1412" s="27" t="s">
        <v>1846</v>
      </c>
      <c r="B1412" s="27" t="s">
        <v>976</v>
      </c>
      <c r="C1412" s="27" t="s">
        <v>919</v>
      </c>
      <c r="D1412" s="27" t="s">
        <v>774</v>
      </c>
    </row>
    <row r="1413" spans="1:4" x14ac:dyDescent="0.2">
      <c r="A1413" s="27"/>
      <c r="B1413" s="27"/>
      <c r="C1413" s="27"/>
      <c r="D1413" s="27" t="s">
        <v>775</v>
      </c>
    </row>
    <row r="1414" spans="1:4" x14ac:dyDescent="0.2">
      <c r="A1414" s="27"/>
      <c r="B1414" s="27"/>
      <c r="C1414" s="27"/>
      <c r="D1414" s="27" t="s">
        <v>280</v>
      </c>
    </row>
    <row r="1415" spans="1:4" x14ac:dyDescent="0.2">
      <c r="A1415" s="27" t="s">
        <v>1907</v>
      </c>
      <c r="B1415" s="27" t="s">
        <v>1793</v>
      </c>
      <c r="C1415" s="27" t="s">
        <v>919</v>
      </c>
      <c r="D1415" s="27" t="s">
        <v>774</v>
      </c>
    </row>
    <row r="1416" spans="1:4" x14ac:dyDescent="0.2">
      <c r="A1416" s="27"/>
      <c r="B1416" s="27"/>
      <c r="C1416" s="27"/>
      <c r="D1416" s="27" t="s">
        <v>280</v>
      </c>
    </row>
    <row r="1417" spans="1:4" x14ac:dyDescent="0.2">
      <c r="A1417" s="27" t="s">
        <v>1860</v>
      </c>
      <c r="B1417" s="27" t="s">
        <v>2775</v>
      </c>
      <c r="C1417" s="27" t="s">
        <v>919</v>
      </c>
      <c r="D1417" s="27" t="s">
        <v>774</v>
      </c>
    </row>
    <row r="1418" spans="1:4" x14ac:dyDescent="0.2">
      <c r="A1418" s="27"/>
      <c r="B1418" s="27"/>
      <c r="C1418" s="27"/>
      <c r="D1418" s="27" t="s">
        <v>280</v>
      </c>
    </row>
    <row r="1419" spans="1:4" x14ac:dyDescent="0.2">
      <c r="A1419" s="27"/>
      <c r="B1419" s="27"/>
      <c r="C1419" s="27"/>
      <c r="D1419" s="27" t="s">
        <v>682</v>
      </c>
    </row>
    <row r="1420" spans="1:4" x14ac:dyDescent="0.2">
      <c r="A1420" s="27" t="s">
        <v>2993</v>
      </c>
      <c r="B1420" s="27" t="s">
        <v>3036</v>
      </c>
      <c r="C1420" s="27" t="s">
        <v>919</v>
      </c>
      <c r="D1420" s="27" t="s">
        <v>774</v>
      </c>
    </row>
    <row r="1421" spans="1:4" x14ac:dyDescent="0.2">
      <c r="A1421" s="27"/>
      <c r="B1421" s="27"/>
      <c r="C1421" s="27"/>
      <c r="D1421" s="27" t="s">
        <v>775</v>
      </c>
    </row>
    <row r="1422" spans="1:4" x14ac:dyDescent="0.2">
      <c r="A1422" s="27"/>
      <c r="B1422" s="27"/>
      <c r="C1422" s="27"/>
      <c r="D1422" s="27" t="s">
        <v>280</v>
      </c>
    </row>
    <row r="1423" spans="1:4" x14ac:dyDescent="0.2">
      <c r="A1423" s="27" t="s">
        <v>2809</v>
      </c>
      <c r="B1423" s="27" t="s">
        <v>2810</v>
      </c>
      <c r="C1423" s="27" t="s">
        <v>919</v>
      </c>
      <c r="D1423" s="27" t="s">
        <v>280</v>
      </c>
    </row>
    <row r="1424" spans="1:4" x14ac:dyDescent="0.2">
      <c r="A1424" s="27" t="s">
        <v>1889</v>
      </c>
      <c r="B1424" s="27" t="s">
        <v>23</v>
      </c>
      <c r="C1424" s="27" t="s">
        <v>919</v>
      </c>
      <c r="D1424" s="27" t="s">
        <v>280</v>
      </c>
    </row>
    <row r="1425" spans="1:4" x14ac:dyDescent="0.2">
      <c r="A1425" s="27" t="s">
        <v>1814</v>
      </c>
      <c r="B1425" s="27" t="s">
        <v>844</v>
      </c>
      <c r="C1425" s="27" t="s">
        <v>919</v>
      </c>
      <c r="D1425" s="27" t="s">
        <v>774</v>
      </c>
    </row>
    <row r="1426" spans="1:4" x14ac:dyDescent="0.2">
      <c r="A1426" s="27"/>
      <c r="B1426" s="27"/>
      <c r="C1426" s="27"/>
      <c r="D1426" s="27" t="s">
        <v>775</v>
      </c>
    </row>
    <row r="1427" spans="1:4" x14ac:dyDescent="0.2">
      <c r="A1427" s="27"/>
      <c r="B1427" s="27"/>
      <c r="C1427" s="27"/>
      <c r="D1427" s="27" t="s">
        <v>776</v>
      </c>
    </row>
    <row r="1428" spans="1:4" x14ac:dyDescent="0.2">
      <c r="A1428" s="27"/>
      <c r="B1428" s="27"/>
      <c r="C1428" s="27"/>
      <c r="D1428" s="27" t="s">
        <v>280</v>
      </c>
    </row>
    <row r="1429" spans="1:4" x14ac:dyDescent="0.2">
      <c r="A1429" s="27" t="s">
        <v>3017</v>
      </c>
      <c r="B1429" s="27" t="s">
        <v>2776</v>
      </c>
      <c r="C1429" s="27" t="s">
        <v>919</v>
      </c>
      <c r="D1429" s="27" t="s">
        <v>774</v>
      </c>
    </row>
    <row r="1430" spans="1:4" x14ac:dyDescent="0.2">
      <c r="A1430" s="27"/>
      <c r="B1430" s="27"/>
      <c r="C1430" s="27"/>
      <c r="D1430" s="27" t="s">
        <v>280</v>
      </c>
    </row>
    <row r="1431" spans="1:4" x14ac:dyDescent="0.2">
      <c r="A1431" s="27" t="s">
        <v>3018</v>
      </c>
      <c r="B1431" s="27" t="s">
        <v>197</v>
      </c>
      <c r="C1431" s="27" t="s">
        <v>919</v>
      </c>
      <c r="D1431" s="27" t="s">
        <v>774</v>
      </c>
    </row>
    <row r="1432" spans="1:4" x14ac:dyDescent="0.2">
      <c r="A1432" s="27"/>
      <c r="B1432" s="27"/>
      <c r="C1432" s="27"/>
      <c r="D1432" s="27" t="s">
        <v>775</v>
      </c>
    </row>
    <row r="1433" spans="1:4" x14ac:dyDescent="0.2">
      <c r="A1433" s="27"/>
      <c r="B1433" s="27"/>
      <c r="C1433" s="27"/>
      <c r="D1433" s="27" t="s">
        <v>776</v>
      </c>
    </row>
    <row r="1434" spans="1:4" x14ac:dyDescent="0.2">
      <c r="A1434" s="27"/>
      <c r="B1434" s="27"/>
      <c r="C1434" s="27"/>
      <c r="D1434" s="27" t="s">
        <v>280</v>
      </c>
    </row>
    <row r="1435" spans="1:4" x14ac:dyDescent="0.2">
      <c r="A1435" s="27" t="s">
        <v>2994</v>
      </c>
      <c r="B1435" s="27" t="s">
        <v>978</v>
      </c>
      <c r="C1435" s="27" t="s">
        <v>919</v>
      </c>
      <c r="D1435" s="27" t="s">
        <v>778</v>
      </c>
    </row>
    <row r="1436" spans="1:4" x14ac:dyDescent="0.2">
      <c r="A1436" s="27"/>
      <c r="B1436" s="27"/>
      <c r="C1436" s="27"/>
      <c r="D1436" s="27" t="s">
        <v>774</v>
      </c>
    </row>
    <row r="1437" spans="1:4" x14ac:dyDescent="0.2">
      <c r="A1437" s="27"/>
      <c r="B1437" s="27"/>
      <c r="C1437" s="27"/>
      <c r="D1437" s="27" t="s">
        <v>775</v>
      </c>
    </row>
    <row r="1438" spans="1:4" x14ac:dyDescent="0.2">
      <c r="A1438" s="27"/>
      <c r="B1438" s="27"/>
      <c r="C1438" s="27"/>
      <c r="D1438" s="27" t="s">
        <v>280</v>
      </c>
    </row>
    <row r="1439" spans="1:4" x14ac:dyDescent="0.2">
      <c r="A1439" s="27" t="s">
        <v>1913</v>
      </c>
      <c r="B1439" s="27" t="s">
        <v>326</v>
      </c>
      <c r="C1439" s="27" t="s">
        <v>919</v>
      </c>
      <c r="D1439" s="27" t="s">
        <v>280</v>
      </c>
    </row>
    <row r="1440" spans="1:4" x14ac:dyDescent="0.2">
      <c r="A1440" s="27" t="s">
        <v>3001</v>
      </c>
      <c r="B1440" s="27" t="s">
        <v>522</v>
      </c>
      <c r="C1440" s="27" t="s">
        <v>919</v>
      </c>
      <c r="D1440" s="27" t="s">
        <v>774</v>
      </c>
    </row>
    <row r="1441" spans="1:4" x14ac:dyDescent="0.2">
      <c r="A1441" s="27"/>
      <c r="B1441" s="27"/>
      <c r="C1441" s="27"/>
      <c r="D1441" s="27" t="s">
        <v>280</v>
      </c>
    </row>
    <row r="1442" spans="1:4" x14ac:dyDescent="0.2">
      <c r="A1442" s="27" t="s">
        <v>1875</v>
      </c>
      <c r="B1442" s="27" t="s">
        <v>339</v>
      </c>
      <c r="C1442" s="27" t="s">
        <v>919</v>
      </c>
      <c r="D1442" s="27" t="s">
        <v>774</v>
      </c>
    </row>
    <row r="1443" spans="1:4" x14ac:dyDescent="0.2">
      <c r="A1443" s="27"/>
      <c r="B1443" s="27"/>
      <c r="C1443" s="27"/>
      <c r="D1443" s="27" t="s">
        <v>280</v>
      </c>
    </row>
    <row r="1444" spans="1:4" x14ac:dyDescent="0.2">
      <c r="A1444" s="27" t="s">
        <v>1816</v>
      </c>
      <c r="B1444" s="27" t="s">
        <v>524</v>
      </c>
      <c r="C1444" s="27" t="s">
        <v>919</v>
      </c>
      <c r="D1444" s="27" t="s">
        <v>774</v>
      </c>
    </row>
    <row r="1445" spans="1:4" x14ac:dyDescent="0.2">
      <c r="A1445" s="27"/>
      <c r="B1445" s="27"/>
      <c r="C1445" s="27"/>
      <c r="D1445" s="27" t="s">
        <v>775</v>
      </c>
    </row>
    <row r="1446" spans="1:4" x14ac:dyDescent="0.2">
      <c r="A1446" s="27"/>
      <c r="B1446" s="27"/>
      <c r="C1446" s="27"/>
      <c r="D1446" s="27" t="s">
        <v>280</v>
      </c>
    </row>
    <row r="1447" spans="1:4" x14ac:dyDescent="0.2">
      <c r="A1447" s="27" t="s">
        <v>3012</v>
      </c>
      <c r="B1447" s="27" t="s">
        <v>398</v>
      </c>
      <c r="C1447" s="27" t="s">
        <v>919</v>
      </c>
      <c r="D1447" s="27" t="s">
        <v>774</v>
      </c>
    </row>
    <row r="1448" spans="1:4" x14ac:dyDescent="0.2">
      <c r="A1448" s="27"/>
      <c r="B1448" s="27"/>
      <c r="C1448" s="27"/>
      <c r="D1448" s="27" t="s">
        <v>280</v>
      </c>
    </row>
    <row r="1449" spans="1:4" x14ac:dyDescent="0.2">
      <c r="A1449" s="27" t="s">
        <v>1851</v>
      </c>
      <c r="B1449" s="27" t="s">
        <v>873</v>
      </c>
      <c r="C1449" s="27" t="s">
        <v>919</v>
      </c>
      <c r="D1449" s="27" t="s">
        <v>774</v>
      </c>
    </row>
    <row r="1450" spans="1:4" x14ac:dyDescent="0.2">
      <c r="A1450" s="27"/>
      <c r="B1450" s="27"/>
      <c r="C1450" s="27"/>
      <c r="D1450" s="27" t="s">
        <v>280</v>
      </c>
    </row>
    <row r="1451" spans="1:4" x14ac:dyDescent="0.2">
      <c r="A1451" s="27" t="s">
        <v>1877</v>
      </c>
      <c r="B1451" s="27" t="s">
        <v>332</v>
      </c>
      <c r="C1451" s="27" t="s">
        <v>919</v>
      </c>
      <c r="D1451" s="27" t="s">
        <v>774</v>
      </c>
    </row>
    <row r="1452" spans="1:4" x14ac:dyDescent="0.2">
      <c r="A1452" s="27"/>
      <c r="B1452" s="27"/>
      <c r="C1452" s="27"/>
      <c r="D1452" s="27" t="s">
        <v>280</v>
      </c>
    </row>
    <row r="1453" spans="1:4" x14ac:dyDescent="0.2">
      <c r="A1453" s="27" t="s">
        <v>1912</v>
      </c>
      <c r="B1453" s="27" t="s">
        <v>338</v>
      </c>
      <c r="C1453" s="27" t="s">
        <v>919</v>
      </c>
      <c r="D1453" s="27" t="s">
        <v>774</v>
      </c>
    </row>
    <row r="1454" spans="1:4" x14ac:dyDescent="0.2">
      <c r="A1454" s="27"/>
      <c r="B1454" s="27"/>
      <c r="C1454" s="27"/>
      <c r="D1454" s="27" t="s">
        <v>280</v>
      </c>
    </row>
    <row r="1455" spans="1:4" x14ac:dyDescent="0.2">
      <c r="A1455" s="27" t="s">
        <v>1864</v>
      </c>
      <c r="B1455" s="27" t="s">
        <v>340</v>
      </c>
      <c r="C1455" s="27" t="s">
        <v>919</v>
      </c>
      <c r="D1455" s="27" t="s">
        <v>774</v>
      </c>
    </row>
    <row r="1456" spans="1:4" x14ac:dyDescent="0.2">
      <c r="A1456" s="27"/>
      <c r="B1456" s="27"/>
      <c r="C1456" s="27"/>
      <c r="D1456" s="27" t="s">
        <v>280</v>
      </c>
    </row>
    <row r="1457" spans="1:4" x14ac:dyDescent="0.2">
      <c r="A1457" s="27" t="s">
        <v>1839</v>
      </c>
      <c r="B1457" s="27" t="s">
        <v>525</v>
      </c>
      <c r="C1457" s="27" t="s">
        <v>919</v>
      </c>
      <c r="D1457" s="27" t="s">
        <v>774</v>
      </c>
    </row>
    <row r="1458" spans="1:4" x14ac:dyDescent="0.2">
      <c r="A1458" s="27"/>
      <c r="B1458" s="27"/>
      <c r="C1458" s="27"/>
      <c r="D1458" s="27" t="s">
        <v>280</v>
      </c>
    </row>
    <row r="1459" spans="1:4" x14ac:dyDescent="0.2">
      <c r="A1459" s="27" t="s">
        <v>1817</v>
      </c>
      <c r="B1459" s="27" t="s">
        <v>526</v>
      </c>
      <c r="C1459" s="27" t="s">
        <v>919</v>
      </c>
      <c r="D1459" s="27" t="s">
        <v>774</v>
      </c>
    </row>
    <row r="1460" spans="1:4" x14ac:dyDescent="0.2">
      <c r="A1460" s="27"/>
      <c r="B1460" s="27"/>
      <c r="C1460" s="27"/>
      <c r="D1460" s="27" t="s">
        <v>280</v>
      </c>
    </row>
    <row r="1461" spans="1:4" x14ac:dyDescent="0.2">
      <c r="A1461" s="27" t="s">
        <v>1919</v>
      </c>
      <c r="B1461" s="27" t="s">
        <v>4</v>
      </c>
      <c r="C1461" s="27" t="s">
        <v>919</v>
      </c>
      <c r="D1461" s="27" t="s">
        <v>774</v>
      </c>
    </row>
    <row r="1462" spans="1:4" x14ac:dyDescent="0.2">
      <c r="A1462" s="27"/>
      <c r="B1462" s="27"/>
      <c r="C1462" s="27"/>
      <c r="D1462" s="27" t="s">
        <v>280</v>
      </c>
    </row>
    <row r="1463" spans="1:4" x14ac:dyDescent="0.2">
      <c r="A1463" s="27" t="s">
        <v>1927</v>
      </c>
      <c r="B1463" s="27" t="s">
        <v>5</v>
      </c>
      <c r="C1463" s="27" t="s">
        <v>919</v>
      </c>
      <c r="D1463" s="27" t="s">
        <v>774</v>
      </c>
    </row>
    <row r="1464" spans="1:4" x14ac:dyDescent="0.2">
      <c r="A1464" s="27"/>
      <c r="B1464" s="27"/>
      <c r="C1464" s="27"/>
      <c r="D1464" s="27" t="s">
        <v>280</v>
      </c>
    </row>
    <row r="1465" spans="1:4" x14ac:dyDescent="0.2">
      <c r="A1465" s="27" t="s">
        <v>1915</v>
      </c>
      <c r="B1465" s="27" t="s">
        <v>195</v>
      </c>
      <c r="C1465" s="27" t="s">
        <v>919</v>
      </c>
      <c r="D1465" s="27" t="s">
        <v>774</v>
      </c>
    </row>
    <row r="1466" spans="1:4" x14ac:dyDescent="0.2">
      <c r="A1466" s="27"/>
      <c r="B1466" s="27"/>
      <c r="C1466" s="27"/>
      <c r="D1466" s="27" t="s">
        <v>280</v>
      </c>
    </row>
    <row r="1467" spans="1:4" x14ac:dyDescent="0.2">
      <c r="A1467" s="27" t="s">
        <v>2574</v>
      </c>
      <c r="B1467" s="27" t="s">
        <v>2575</v>
      </c>
      <c r="C1467" s="27" t="s">
        <v>919</v>
      </c>
      <c r="D1467" s="27" t="s">
        <v>280</v>
      </c>
    </row>
    <row r="1468" spans="1:4" x14ac:dyDescent="0.2">
      <c r="A1468" s="27" t="s">
        <v>1930</v>
      </c>
      <c r="B1468" s="27" t="s">
        <v>527</v>
      </c>
      <c r="C1468" s="27" t="s">
        <v>919</v>
      </c>
      <c r="D1468" s="27" t="s">
        <v>280</v>
      </c>
    </row>
    <row r="1469" spans="1:4" x14ac:dyDescent="0.2">
      <c r="A1469" s="27"/>
      <c r="B1469" s="27"/>
      <c r="C1469" s="27"/>
      <c r="D1469" s="27" t="s">
        <v>682</v>
      </c>
    </row>
    <row r="1470" spans="1:4" x14ac:dyDescent="0.2">
      <c r="A1470" s="27" t="s">
        <v>1887</v>
      </c>
      <c r="B1470" s="27" t="s">
        <v>6</v>
      </c>
      <c r="C1470" s="27" t="s">
        <v>919</v>
      </c>
      <c r="D1470" s="27" t="s">
        <v>774</v>
      </c>
    </row>
    <row r="1471" spans="1:4" x14ac:dyDescent="0.2">
      <c r="A1471" s="27"/>
      <c r="B1471" s="27"/>
      <c r="C1471" s="27"/>
      <c r="D1471" s="27" t="s">
        <v>775</v>
      </c>
    </row>
    <row r="1472" spans="1:4" x14ac:dyDescent="0.2">
      <c r="A1472" s="27"/>
      <c r="B1472" s="27"/>
      <c r="C1472" s="27"/>
      <c r="D1472" s="27" t="s">
        <v>280</v>
      </c>
    </row>
    <row r="1473" spans="1:4" x14ac:dyDescent="0.2">
      <c r="A1473" s="27" t="s">
        <v>1900</v>
      </c>
      <c r="B1473" s="27" t="s">
        <v>196</v>
      </c>
      <c r="C1473" s="27" t="s">
        <v>919</v>
      </c>
      <c r="D1473" s="27" t="s">
        <v>774</v>
      </c>
    </row>
    <row r="1474" spans="1:4" x14ac:dyDescent="0.2">
      <c r="A1474" s="27"/>
      <c r="B1474" s="27"/>
      <c r="C1474" s="27"/>
      <c r="D1474" s="27" t="s">
        <v>775</v>
      </c>
    </row>
    <row r="1475" spans="1:4" x14ac:dyDescent="0.2">
      <c r="A1475" s="27"/>
      <c r="B1475" s="27"/>
      <c r="C1475" s="27"/>
      <c r="D1475" s="27" t="s">
        <v>280</v>
      </c>
    </row>
    <row r="1476" spans="1:4" x14ac:dyDescent="0.2">
      <c r="A1476" s="27" t="s">
        <v>1841</v>
      </c>
      <c r="B1476" s="27" t="s">
        <v>853</v>
      </c>
      <c r="C1476" s="27" t="s">
        <v>919</v>
      </c>
      <c r="D1476" s="27" t="s">
        <v>774</v>
      </c>
    </row>
    <row r="1477" spans="1:4" x14ac:dyDescent="0.2">
      <c r="A1477" s="27"/>
      <c r="B1477" s="27"/>
      <c r="C1477" s="27"/>
      <c r="D1477" s="27" t="s">
        <v>280</v>
      </c>
    </row>
    <row r="1478" spans="1:4" x14ac:dyDescent="0.2">
      <c r="A1478" s="27" t="s">
        <v>1933</v>
      </c>
      <c r="B1478" s="27" t="s">
        <v>528</v>
      </c>
      <c r="C1478" s="27" t="s">
        <v>919</v>
      </c>
      <c r="D1478" s="27" t="s">
        <v>280</v>
      </c>
    </row>
    <row r="1479" spans="1:4" x14ac:dyDescent="0.2">
      <c r="A1479" s="27" t="s">
        <v>1830</v>
      </c>
      <c r="B1479" s="27" t="s">
        <v>1794</v>
      </c>
      <c r="C1479" s="27" t="s">
        <v>919</v>
      </c>
      <c r="D1479" s="27" t="s">
        <v>774</v>
      </c>
    </row>
    <row r="1480" spans="1:4" x14ac:dyDescent="0.2">
      <c r="A1480" s="27"/>
      <c r="B1480" s="27"/>
      <c r="C1480" s="27"/>
      <c r="D1480" s="27" t="s">
        <v>280</v>
      </c>
    </row>
    <row r="1481" spans="1:4" x14ac:dyDescent="0.2">
      <c r="A1481" s="27" t="s">
        <v>2979</v>
      </c>
      <c r="B1481" s="27" t="s">
        <v>2987</v>
      </c>
      <c r="C1481" s="27" t="s">
        <v>919</v>
      </c>
      <c r="D1481" s="27" t="s">
        <v>280</v>
      </c>
    </row>
    <row r="1482" spans="1:4" x14ac:dyDescent="0.2">
      <c r="A1482" s="27" t="s">
        <v>2978</v>
      </c>
      <c r="B1482" s="27" t="s">
        <v>2983</v>
      </c>
      <c r="C1482" s="27" t="s">
        <v>919</v>
      </c>
      <c r="D1482" s="27" t="s">
        <v>774</v>
      </c>
    </row>
    <row r="1483" spans="1:4" x14ac:dyDescent="0.2">
      <c r="A1483" s="27"/>
      <c r="B1483" s="27"/>
      <c r="C1483" s="27"/>
      <c r="D1483" s="27" t="s">
        <v>280</v>
      </c>
    </row>
    <row r="1484" spans="1:4" x14ac:dyDescent="0.2">
      <c r="A1484" s="27" t="s">
        <v>2981</v>
      </c>
      <c r="B1484" s="27" t="s">
        <v>2984</v>
      </c>
      <c r="C1484" s="27" t="s">
        <v>919</v>
      </c>
      <c r="D1484" s="27" t="s">
        <v>280</v>
      </c>
    </row>
    <row r="1485" spans="1:4" x14ac:dyDescent="0.2">
      <c r="A1485" s="27" t="s">
        <v>2991</v>
      </c>
      <c r="B1485" s="27" t="s">
        <v>2973</v>
      </c>
      <c r="C1485" s="27" t="s">
        <v>919</v>
      </c>
      <c r="D1485" s="27" t="s">
        <v>778</v>
      </c>
    </row>
    <row r="1486" spans="1:4" x14ac:dyDescent="0.2">
      <c r="A1486" s="27"/>
      <c r="B1486" s="27"/>
      <c r="C1486" s="27"/>
      <c r="D1486" s="27" t="s">
        <v>774</v>
      </c>
    </row>
    <row r="1487" spans="1:4" x14ac:dyDescent="0.2">
      <c r="A1487" s="27"/>
      <c r="B1487" s="27"/>
      <c r="C1487" s="27"/>
      <c r="D1487" s="27" t="s">
        <v>278</v>
      </c>
    </row>
    <row r="1488" spans="1:4" x14ac:dyDescent="0.2">
      <c r="A1488" s="27"/>
      <c r="B1488" s="27"/>
      <c r="C1488" s="27"/>
      <c r="D1488" s="27" t="s">
        <v>775</v>
      </c>
    </row>
    <row r="1489" spans="1:4" x14ac:dyDescent="0.2">
      <c r="A1489" s="27"/>
      <c r="B1489" s="27"/>
      <c r="C1489" s="27"/>
      <c r="D1489" s="27" t="s">
        <v>280</v>
      </c>
    </row>
    <row r="1490" spans="1:4" x14ac:dyDescent="0.2">
      <c r="A1490" s="27" t="s">
        <v>2980</v>
      </c>
      <c r="B1490" s="27" t="s">
        <v>2988</v>
      </c>
      <c r="C1490" s="27" t="s">
        <v>919</v>
      </c>
      <c r="D1490" s="27" t="s">
        <v>280</v>
      </c>
    </row>
    <row r="1491" spans="1:4" x14ac:dyDescent="0.2">
      <c r="A1491" s="27" t="s">
        <v>2327</v>
      </c>
      <c r="B1491" s="27" t="s">
        <v>189</v>
      </c>
      <c r="C1491" s="27" t="s">
        <v>919</v>
      </c>
      <c r="D1491" s="27" t="s">
        <v>774</v>
      </c>
    </row>
    <row r="1492" spans="1:4" x14ac:dyDescent="0.2">
      <c r="A1492" s="27"/>
      <c r="B1492" s="27"/>
      <c r="C1492" s="27"/>
      <c r="D1492" s="27" t="s">
        <v>775</v>
      </c>
    </row>
    <row r="1493" spans="1:4" x14ac:dyDescent="0.2">
      <c r="A1493" s="27"/>
      <c r="B1493" s="27"/>
      <c r="C1493" s="27"/>
      <c r="D1493" s="27" t="s">
        <v>280</v>
      </c>
    </row>
    <row r="1494" spans="1:4" x14ac:dyDescent="0.2">
      <c r="A1494" s="27" t="s">
        <v>2308</v>
      </c>
      <c r="B1494" s="27" t="s">
        <v>529</v>
      </c>
      <c r="C1494" s="27" t="s">
        <v>919</v>
      </c>
      <c r="D1494" s="27" t="s">
        <v>778</v>
      </c>
    </row>
    <row r="1495" spans="1:4" x14ac:dyDescent="0.2">
      <c r="A1495" s="27"/>
      <c r="B1495" s="27"/>
      <c r="C1495" s="27"/>
      <c r="D1495" s="27" t="s">
        <v>774</v>
      </c>
    </row>
    <row r="1496" spans="1:4" x14ac:dyDescent="0.2">
      <c r="A1496" s="27"/>
      <c r="B1496" s="27"/>
      <c r="C1496" s="27"/>
      <c r="D1496" s="27" t="s">
        <v>775</v>
      </c>
    </row>
    <row r="1497" spans="1:4" x14ac:dyDescent="0.2">
      <c r="A1497" s="27"/>
      <c r="B1497" s="27"/>
      <c r="C1497" s="27"/>
      <c r="D1497" s="27" t="s">
        <v>776</v>
      </c>
    </row>
    <row r="1498" spans="1:4" x14ac:dyDescent="0.2">
      <c r="A1498" s="27" t="s">
        <v>1937</v>
      </c>
      <c r="B1498" s="27" t="s">
        <v>1642</v>
      </c>
      <c r="C1498" s="27" t="s">
        <v>919</v>
      </c>
      <c r="D1498" s="27" t="s">
        <v>778</v>
      </c>
    </row>
    <row r="1499" spans="1:4" x14ac:dyDescent="0.2">
      <c r="A1499" s="27"/>
      <c r="B1499" s="27"/>
      <c r="C1499" s="27"/>
      <c r="D1499" s="27" t="s">
        <v>774</v>
      </c>
    </row>
    <row r="1500" spans="1:4" x14ac:dyDescent="0.2">
      <c r="A1500" s="27"/>
      <c r="B1500" s="27"/>
      <c r="C1500" s="27"/>
      <c r="D1500" s="27" t="s">
        <v>280</v>
      </c>
    </row>
    <row r="1501" spans="1:4" x14ac:dyDescent="0.2">
      <c r="A1501" s="27" t="s">
        <v>1854</v>
      </c>
      <c r="B1501" s="27" t="s">
        <v>192</v>
      </c>
      <c r="C1501" s="27" t="s">
        <v>919</v>
      </c>
      <c r="D1501" s="27" t="s">
        <v>774</v>
      </c>
    </row>
    <row r="1502" spans="1:4" x14ac:dyDescent="0.2">
      <c r="A1502" s="27"/>
      <c r="B1502" s="27"/>
      <c r="C1502" s="27"/>
      <c r="D1502" s="27" t="s">
        <v>775</v>
      </c>
    </row>
    <row r="1503" spans="1:4" x14ac:dyDescent="0.2">
      <c r="A1503" s="27"/>
      <c r="B1503" s="27"/>
      <c r="C1503" s="27"/>
      <c r="D1503" s="27" t="s">
        <v>280</v>
      </c>
    </row>
    <row r="1504" spans="1:4" x14ac:dyDescent="0.2">
      <c r="A1504" s="27" t="s">
        <v>2300</v>
      </c>
      <c r="B1504" s="27" t="s">
        <v>530</v>
      </c>
      <c r="C1504" s="27" t="s">
        <v>919</v>
      </c>
      <c r="D1504" s="27" t="s">
        <v>778</v>
      </c>
    </row>
    <row r="1505" spans="1:4" x14ac:dyDescent="0.2">
      <c r="A1505" s="27"/>
      <c r="B1505" s="27"/>
      <c r="C1505" s="27"/>
      <c r="D1505" s="27" t="s">
        <v>774</v>
      </c>
    </row>
    <row r="1506" spans="1:4" x14ac:dyDescent="0.2">
      <c r="A1506" s="27"/>
      <c r="B1506" s="27"/>
      <c r="C1506" s="27"/>
      <c r="D1506" s="27" t="s">
        <v>775</v>
      </c>
    </row>
    <row r="1507" spans="1:4" x14ac:dyDescent="0.2">
      <c r="A1507" s="27" t="s">
        <v>1928</v>
      </c>
      <c r="B1507" s="27" t="s">
        <v>1578</v>
      </c>
      <c r="C1507" s="27" t="s">
        <v>919</v>
      </c>
      <c r="D1507" s="27" t="s">
        <v>774</v>
      </c>
    </row>
    <row r="1508" spans="1:4" x14ac:dyDescent="0.2">
      <c r="A1508" s="27"/>
      <c r="B1508" s="27"/>
      <c r="C1508" s="27"/>
      <c r="D1508" s="27" t="s">
        <v>280</v>
      </c>
    </row>
    <row r="1509" spans="1:4" x14ac:dyDescent="0.2">
      <c r="A1509" s="27" t="s">
        <v>2248</v>
      </c>
      <c r="B1509" s="27" t="s">
        <v>954</v>
      </c>
      <c r="C1509" s="27" t="s">
        <v>919</v>
      </c>
      <c r="D1509" s="27" t="s">
        <v>778</v>
      </c>
    </row>
    <row r="1510" spans="1:4" x14ac:dyDescent="0.2">
      <c r="A1510" s="27"/>
      <c r="B1510" s="27"/>
      <c r="C1510" s="27"/>
      <c r="D1510" s="27" t="s">
        <v>774</v>
      </c>
    </row>
    <row r="1511" spans="1:4" x14ac:dyDescent="0.2">
      <c r="A1511" s="27"/>
      <c r="B1511" s="27"/>
      <c r="C1511" s="27"/>
      <c r="D1511" s="27" t="s">
        <v>280</v>
      </c>
    </row>
    <row r="1512" spans="1:4" x14ac:dyDescent="0.2">
      <c r="A1512" s="27" t="s">
        <v>1834</v>
      </c>
      <c r="B1512" s="27" t="s">
        <v>843</v>
      </c>
      <c r="C1512" s="27" t="s">
        <v>919</v>
      </c>
      <c r="D1512" s="27" t="s">
        <v>774</v>
      </c>
    </row>
    <row r="1513" spans="1:4" x14ac:dyDescent="0.2">
      <c r="A1513" s="27"/>
      <c r="B1513" s="27"/>
      <c r="C1513" s="27"/>
      <c r="D1513" s="27" t="s">
        <v>776</v>
      </c>
    </row>
    <row r="1514" spans="1:4" x14ac:dyDescent="0.2">
      <c r="A1514" s="27"/>
      <c r="B1514" s="27"/>
      <c r="C1514" s="27"/>
      <c r="D1514" s="27" t="s">
        <v>280</v>
      </c>
    </row>
    <row r="1515" spans="1:4" x14ac:dyDescent="0.2">
      <c r="A1515" s="27" t="s">
        <v>1893</v>
      </c>
      <c r="B1515" s="27" t="s">
        <v>1795</v>
      </c>
      <c r="C1515" s="27" t="s">
        <v>919</v>
      </c>
      <c r="D1515" s="27" t="s">
        <v>774</v>
      </c>
    </row>
    <row r="1516" spans="1:4" x14ac:dyDescent="0.2">
      <c r="A1516" s="27"/>
      <c r="B1516" s="27"/>
      <c r="C1516" s="27"/>
      <c r="D1516" s="27" t="s">
        <v>280</v>
      </c>
    </row>
    <row r="1517" spans="1:4" x14ac:dyDescent="0.2">
      <c r="A1517" s="27" t="s">
        <v>2990</v>
      </c>
      <c r="B1517" s="27" t="s">
        <v>2972</v>
      </c>
      <c r="C1517" s="27" t="s">
        <v>919</v>
      </c>
      <c r="D1517" s="27" t="s">
        <v>778</v>
      </c>
    </row>
    <row r="1518" spans="1:4" x14ac:dyDescent="0.2">
      <c r="A1518" s="27"/>
      <c r="B1518" s="27"/>
      <c r="C1518" s="27"/>
      <c r="D1518" s="27" t="s">
        <v>774</v>
      </c>
    </row>
    <row r="1519" spans="1:4" x14ac:dyDescent="0.2">
      <c r="A1519" s="27"/>
      <c r="B1519" s="27"/>
      <c r="C1519" s="27"/>
      <c r="D1519" s="27" t="s">
        <v>775</v>
      </c>
    </row>
    <row r="1520" spans="1:4" x14ac:dyDescent="0.2">
      <c r="A1520" s="27"/>
      <c r="B1520" s="27"/>
      <c r="C1520" s="27"/>
      <c r="D1520" s="27" t="s">
        <v>280</v>
      </c>
    </row>
    <row r="1521" spans="1:4" x14ac:dyDescent="0.2">
      <c r="A1521" s="27" t="s">
        <v>3000</v>
      </c>
      <c r="B1521" s="27" t="s">
        <v>45</v>
      </c>
      <c r="C1521" s="27" t="s">
        <v>919</v>
      </c>
      <c r="D1521" s="27" t="s">
        <v>774</v>
      </c>
    </row>
    <row r="1522" spans="1:4" x14ac:dyDescent="0.2">
      <c r="A1522" s="27"/>
      <c r="B1522" s="27"/>
      <c r="C1522" s="27"/>
      <c r="D1522" s="27" t="s">
        <v>775</v>
      </c>
    </row>
    <row r="1523" spans="1:4" x14ac:dyDescent="0.2">
      <c r="A1523" s="27"/>
      <c r="B1523" s="27"/>
      <c r="C1523" s="27"/>
      <c r="D1523" s="27" t="s">
        <v>280</v>
      </c>
    </row>
    <row r="1524" spans="1:4" x14ac:dyDescent="0.2">
      <c r="A1524" s="27" t="s">
        <v>2598</v>
      </c>
      <c r="B1524" s="27" t="s">
        <v>539</v>
      </c>
      <c r="C1524" s="27" t="s">
        <v>919</v>
      </c>
      <c r="D1524" s="27" t="s">
        <v>778</v>
      </c>
    </row>
    <row r="1525" spans="1:4" x14ac:dyDescent="0.2">
      <c r="A1525" s="27"/>
      <c r="B1525" s="27"/>
      <c r="C1525" s="27"/>
      <c r="D1525" s="27" t="s">
        <v>774</v>
      </c>
    </row>
    <row r="1526" spans="1:4" x14ac:dyDescent="0.2">
      <c r="A1526" s="27"/>
      <c r="B1526" s="27"/>
      <c r="C1526" s="27"/>
      <c r="D1526" s="27" t="s">
        <v>682</v>
      </c>
    </row>
    <row r="1527" spans="1:4" x14ac:dyDescent="0.2">
      <c r="A1527" s="27" t="s">
        <v>1824</v>
      </c>
      <c r="B1527" s="27" t="s">
        <v>1643</v>
      </c>
      <c r="C1527" s="27" t="s">
        <v>919</v>
      </c>
      <c r="D1527" s="27" t="s">
        <v>778</v>
      </c>
    </row>
    <row r="1528" spans="1:4" x14ac:dyDescent="0.2">
      <c r="A1528" s="27"/>
      <c r="B1528" s="27"/>
      <c r="C1528" s="27"/>
      <c r="D1528" s="27" t="s">
        <v>774</v>
      </c>
    </row>
    <row r="1529" spans="1:4" x14ac:dyDescent="0.2">
      <c r="A1529" s="27"/>
      <c r="B1529" s="27"/>
      <c r="C1529" s="27"/>
      <c r="D1529" s="27" t="s">
        <v>280</v>
      </c>
    </row>
    <row r="1530" spans="1:4" x14ac:dyDescent="0.2">
      <c r="A1530" s="27" t="s">
        <v>2249</v>
      </c>
      <c r="B1530" s="27" t="s">
        <v>941</v>
      </c>
      <c r="C1530" s="27" t="s">
        <v>919</v>
      </c>
      <c r="D1530" s="27" t="s">
        <v>778</v>
      </c>
    </row>
    <row r="1531" spans="1:4" x14ac:dyDescent="0.2">
      <c r="A1531" s="27"/>
      <c r="B1531" s="27"/>
      <c r="C1531" s="27"/>
      <c r="D1531" s="27" t="s">
        <v>774</v>
      </c>
    </row>
    <row r="1532" spans="1:4" x14ac:dyDescent="0.2">
      <c r="A1532" s="27"/>
      <c r="B1532" s="27"/>
      <c r="C1532" s="27"/>
      <c r="D1532" s="27" t="s">
        <v>280</v>
      </c>
    </row>
    <row r="1533" spans="1:4" x14ac:dyDescent="0.2">
      <c r="A1533" s="27" t="s">
        <v>2250</v>
      </c>
      <c r="B1533" s="27" t="s">
        <v>942</v>
      </c>
      <c r="C1533" s="27" t="s">
        <v>919</v>
      </c>
      <c r="D1533" s="27" t="s">
        <v>778</v>
      </c>
    </row>
    <row r="1534" spans="1:4" x14ac:dyDescent="0.2">
      <c r="A1534" s="27"/>
      <c r="B1534" s="27"/>
      <c r="C1534" s="27"/>
      <c r="D1534" s="27" t="s">
        <v>774</v>
      </c>
    </row>
    <row r="1535" spans="1:4" x14ac:dyDescent="0.2">
      <c r="A1535" s="27"/>
      <c r="B1535" s="27"/>
      <c r="C1535" s="27"/>
      <c r="D1535" s="27" t="s">
        <v>280</v>
      </c>
    </row>
    <row r="1536" spans="1:4" x14ac:dyDescent="0.2">
      <c r="A1536" s="27" t="s">
        <v>1825</v>
      </c>
      <c r="B1536" s="27" t="s">
        <v>634</v>
      </c>
      <c r="C1536" s="27" t="s">
        <v>919</v>
      </c>
      <c r="D1536" s="27" t="s">
        <v>778</v>
      </c>
    </row>
    <row r="1537" spans="1:4" x14ac:dyDescent="0.2">
      <c r="A1537" s="27"/>
      <c r="B1537" s="27"/>
      <c r="C1537" s="27"/>
      <c r="D1537" s="27" t="s">
        <v>774</v>
      </c>
    </row>
    <row r="1538" spans="1:4" x14ac:dyDescent="0.2">
      <c r="A1538" s="27"/>
      <c r="B1538" s="27"/>
      <c r="C1538" s="27"/>
      <c r="D1538" s="27" t="s">
        <v>280</v>
      </c>
    </row>
    <row r="1539" spans="1:4" x14ac:dyDescent="0.2">
      <c r="A1539" s="27" t="s">
        <v>2251</v>
      </c>
      <c r="B1539" s="27" t="s">
        <v>635</v>
      </c>
      <c r="C1539" s="27" t="s">
        <v>919</v>
      </c>
      <c r="D1539" s="27" t="s">
        <v>778</v>
      </c>
    </row>
    <row r="1540" spans="1:4" x14ac:dyDescent="0.2">
      <c r="A1540" s="27"/>
      <c r="B1540" s="27"/>
      <c r="C1540" s="27"/>
      <c r="D1540" s="27" t="s">
        <v>774</v>
      </c>
    </row>
    <row r="1541" spans="1:4" x14ac:dyDescent="0.2">
      <c r="A1541" s="27"/>
      <c r="B1541" s="27"/>
      <c r="C1541" s="27"/>
      <c r="D1541" s="27" t="s">
        <v>280</v>
      </c>
    </row>
    <row r="1542" spans="1:4" x14ac:dyDescent="0.2">
      <c r="A1542" s="27"/>
      <c r="B1542" s="27"/>
      <c r="C1542" s="27"/>
      <c r="D1542" s="27" t="s">
        <v>682</v>
      </c>
    </row>
    <row r="1543" spans="1:4" x14ac:dyDescent="0.2">
      <c r="A1543" s="27" t="s">
        <v>2252</v>
      </c>
      <c r="B1543" s="27" t="s">
        <v>421</v>
      </c>
      <c r="C1543" s="27" t="s">
        <v>919</v>
      </c>
      <c r="D1543" s="27" t="s">
        <v>774</v>
      </c>
    </row>
    <row r="1544" spans="1:4" x14ac:dyDescent="0.2">
      <c r="A1544" s="27"/>
      <c r="B1544" s="27"/>
      <c r="C1544" s="27"/>
      <c r="D1544" s="27" t="s">
        <v>682</v>
      </c>
    </row>
    <row r="1545" spans="1:4" x14ac:dyDescent="0.2">
      <c r="A1545" s="27" t="s">
        <v>2253</v>
      </c>
      <c r="B1545" s="27" t="s">
        <v>422</v>
      </c>
      <c r="C1545" s="27" t="s">
        <v>919</v>
      </c>
      <c r="D1545" s="27" t="s">
        <v>774</v>
      </c>
    </row>
    <row r="1546" spans="1:4" x14ac:dyDescent="0.2">
      <c r="A1546" s="27"/>
      <c r="B1546" s="27"/>
      <c r="C1546" s="27"/>
      <c r="D1546" s="27" t="s">
        <v>775</v>
      </c>
    </row>
    <row r="1547" spans="1:4" x14ac:dyDescent="0.2">
      <c r="A1547" s="27"/>
      <c r="B1547" s="27"/>
      <c r="C1547" s="27"/>
      <c r="D1547" s="27" t="s">
        <v>280</v>
      </c>
    </row>
    <row r="1548" spans="1:4" x14ac:dyDescent="0.2">
      <c r="A1548" s="27"/>
      <c r="B1548" s="27"/>
      <c r="C1548" s="27"/>
      <c r="D1548" s="27" t="s">
        <v>275</v>
      </c>
    </row>
    <row r="1549" spans="1:4" x14ac:dyDescent="0.2">
      <c r="A1549" s="27"/>
      <c r="B1549" s="27"/>
      <c r="C1549" s="27"/>
      <c r="D1549" s="27" t="s">
        <v>682</v>
      </c>
    </row>
    <row r="1550" spans="1:4" x14ac:dyDescent="0.2">
      <c r="A1550" s="27" t="s">
        <v>2254</v>
      </c>
      <c r="B1550" s="27" t="s">
        <v>423</v>
      </c>
      <c r="C1550" s="27" t="s">
        <v>919</v>
      </c>
      <c r="D1550" s="27" t="s">
        <v>774</v>
      </c>
    </row>
    <row r="1551" spans="1:4" x14ac:dyDescent="0.2">
      <c r="A1551" s="27"/>
      <c r="B1551" s="27"/>
      <c r="C1551" s="27"/>
      <c r="D1551" s="27" t="s">
        <v>275</v>
      </c>
    </row>
    <row r="1552" spans="1:4" x14ac:dyDescent="0.2">
      <c r="A1552" s="27"/>
      <c r="B1552" s="27"/>
      <c r="C1552" s="27"/>
      <c r="D1552" s="27" t="s">
        <v>682</v>
      </c>
    </row>
    <row r="1553" spans="1:4" x14ac:dyDescent="0.2">
      <c r="A1553" s="27" t="s">
        <v>2255</v>
      </c>
      <c r="B1553" s="27" t="s">
        <v>424</v>
      </c>
      <c r="C1553" s="27" t="s">
        <v>919</v>
      </c>
      <c r="D1553" s="27" t="s">
        <v>774</v>
      </c>
    </row>
    <row r="1554" spans="1:4" x14ac:dyDescent="0.2">
      <c r="A1554" s="27"/>
      <c r="B1554" s="27"/>
      <c r="C1554" s="27"/>
      <c r="D1554" s="27" t="s">
        <v>682</v>
      </c>
    </row>
    <row r="1555" spans="1:4" x14ac:dyDescent="0.2">
      <c r="A1555" s="27" t="s">
        <v>2256</v>
      </c>
      <c r="B1555" s="27" t="s">
        <v>425</v>
      </c>
      <c r="C1555" s="27" t="s">
        <v>919</v>
      </c>
      <c r="D1555" s="27" t="s">
        <v>774</v>
      </c>
    </row>
    <row r="1556" spans="1:4" x14ac:dyDescent="0.2">
      <c r="A1556" s="27"/>
      <c r="B1556" s="27"/>
      <c r="C1556" s="27"/>
      <c r="D1556" s="27" t="s">
        <v>682</v>
      </c>
    </row>
    <row r="1557" spans="1:4" x14ac:dyDescent="0.2">
      <c r="A1557" s="27" t="s">
        <v>2257</v>
      </c>
      <c r="B1557" s="27" t="s">
        <v>426</v>
      </c>
      <c r="C1557" s="27" t="s">
        <v>919</v>
      </c>
      <c r="D1557" s="27" t="s">
        <v>774</v>
      </c>
    </row>
    <row r="1558" spans="1:4" x14ac:dyDescent="0.2">
      <c r="A1558" s="27"/>
      <c r="B1558" s="27"/>
      <c r="C1558" s="27"/>
      <c r="D1558" s="27" t="s">
        <v>1027</v>
      </c>
    </row>
    <row r="1559" spans="1:4" x14ac:dyDescent="0.2">
      <c r="A1559" s="27"/>
      <c r="B1559" s="27"/>
      <c r="C1559" s="27"/>
      <c r="D1559" s="27" t="s">
        <v>682</v>
      </c>
    </row>
    <row r="1560" spans="1:4" x14ac:dyDescent="0.2">
      <c r="A1560" s="27" t="s">
        <v>2258</v>
      </c>
      <c r="B1560" s="27" t="s">
        <v>427</v>
      </c>
      <c r="C1560" s="27" t="s">
        <v>919</v>
      </c>
      <c r="D1560" s="27" t="s">
        <v>774</v>
      </c>
    </row>
    <row r="1561" spans="1:4" x14ac:dyDescent="0.2">
      <c r="A1561" s="27"/>
      <c r="B1561" s="27"/>
      <c r="C1561" s="27"/>
      <c r="D1561" s="27" t="s">
        <v>682</v>
      </c>
    </row>
    <row r="1562" spans="1:4" x14ac:dyDescent="0.2">
      <c r="A1562" s="27" t="s">
        <v>2259</v>
      </c>
      <c r="B1562" s="27" t="s">
        <v>428</v>
      </c>
      <c r="C1562" s="27" t="s">
        <v>919</v>
      </c>
      <c r="D1562" s="27" t="s">
        <v>774</v>
      </c>
    </row>
    <row r="1563" spans="1:4" x14ac:dyDescent="0.2">
      <c r="A1563" s="27"/>
      <c r="B1563" s="27"/>
      <c r="C1563" s="27"/>
      <c r="D1563" s="27" t="s">
        <v>275</v>
      </c>
    </row>
    <row r="1564" spans="1:4" x14ac:dyDescent="0.2">
      <c r="A1564" s="27"/>
      <c r="B1564" s="27"/>
      <c r="C1564" s="27"/>
      <c r="D1564" s="27" t="s">
        <v>682</v>
      </c>
    </row>
    <row r="1565" spans="1:4" x14ac:dyDescent="0.2">
      <c r="A1565" s="27" t="s">
        <v>2260</v>
      </c>
      <c r="B1565" s="27" t="s">
        <v>429</v>
      </c>
      <c r="C1565" s="27" t="s">
        <v>919</v>
      </c>
      <c r="D1565" s="27" t="s">
        <v>774</v>
      </c>
    </row>
    <row r="1566" spans="1:4" x14ac:dyDescent="0.2">
      <c r="A1566" s="27"/>
      <c r="B1566" s="27"/>
      <c r="C1566" s="27"/>
      <c r="D1566" s="27" t="s">
        <v>682</v>
      </c>
    </row>
    <row r="1567" spans="1:4" x14ac:dyDescent="0.2">
      <c r="A1567" s="27" t="s">
        <v>2261</v>
      </c>
      <c r="B1567" s="27" t="s">
        <v>430</v>
      </c>
      <c r="C1567" s="27" t="s">
        <v>919</v>
      </c>
      <c r="D1567" s="27" t="s">
        <v>774</v>
      </c>
    </row>
    <row r="1568" spans="1:4" x14ac:dyDescent="0.2">
      <c r="A1568" s="27"/>
      <c r="B1568" s="27"/>
      <c r="C1568" s="27"/>
      <c r="D1568" s="27" t="s">
        <v>1027</v>
      </c>
    </row>
    <row r="1569" spans="1:4" x14ac:dyDescent="0.2">
      <c r="A1569" s="27"/>
      <c r="B1569" s="27"/>
      <c r="C1569" s="27"/>
      <c r="D1569" s="27" t="s">
        <v>682</v>
      </c>
    </row>
    <row r="1570" spans="1:4" x14ac:dyDescent="0.2">
      <c r="A1570" s="27" t="s">
        <v>2262</v>
      </c>
      <c r="B1570" s="27" t="s">
        <v>431</v>
      </c>
      <c r="C1570" s="27" t="s">
        <v>919</v>
      </c>
      <c r="D1570" s="27" t="s">
        <v>774</v>
      </c>
    </row>
    <row r="1571" spans="1:4" x14ac:dyDescent="0.2">
      <c r="A1571" s="27"/>
      <c r="B1571" s="27"/>
      <c r="C1571" s="27"/>
      <c r="D1571" s="27" t="s">
        <v>682</v>
      </c>
    </row>
    <row r="1572" spans="1:4" x14ac:dyDescent="0.2">
      <c r="A1572" s="27" t="s">
        <v>2263</v>
      </c>
      <c r="B1572" s="27" t="s">
        <v>432</v>
      </c>
      <c r="C1572" s="27" t="s">
        <v>919</v>
      </c>
      <c r="D1572" s="27" t="s">
        <v>774</v>
      </c>
    </row>
    <row r="1573" spans="1:4" x14ac:dyDescent="0.2">
      <c r="A1573" s="27"/>
      <c r="B1573" s="27"/>
      <c r="C1573" s="27"/>
      <c r="D1573" s="27" t="s">
        <v>775</v>
      </c>
    </row>
    <row r="1574" spans="1:4" x14ac:dyDescent="0.2">
      <c r="A1574" s="27"/>
      <c r="B1574" s="27"/>
      <c r="C1574" s="27"/>
      <c r="D1574" s="27" t="s">
        <v>275</v>
      </c>
    </row>
    <row r="1575" spans="1:4" x14ac:dyDescent="0.2">
      <c r="A1575" s="27"/>
      <c r="B1575" s="27"/>
      <c r="C1575" s="27"/>
      <c r="D1575" s="27" t="s">
        <v>682</v>
      </c>
    </row>
    <row r="1576" spans="1:4" x14ac:dyDescent="0.2">
      <c r="A1576" s="27" t="s">
        <v>2264</v>
      </c>
      <c r="B1576" s="27" t="s">
        <v>433</v>
      </c>
      <c r="C1576" s="27" t="s">
        <v>919</v>
      </c>
      <c r="D1576" s="27" t="s">
        <v>774</v>
      </c>
    </row>
    <row r="1577" spans="1:4" x14ac:dyDescent="0.2">
      <c r="A1577" s="27"/>
      <c r="B1577" s="27"/>
      <c r="C1577" s="27"/>
      <c r="D1577" s="27" t="s">
        <v>682</v>
      </c>
    </row>
    <row r="1578" spans="1:4" x14ac:dyDescent="0.2">
      <c r="A1578" s="27" t="s">
        <v>2265</v>
      </c>
      <c r="B1578" s="27" t="s">
        <v>434</v>
      </c>
      <c r="C1578" s="27" t="s">
        <v>919</v>
      </c>
      <c r="D1578" s="27" t="s">
        <v>774</v>
      </c>
    </row>
    <row r="1579" spans="1:4" x14ac:dyDescent="0.2">
      <c r="A1579" s="27" t="s">
        <v>2266</v>
      </c>
      <c r="B1579" s="27" t="s">
        <v>435</v>
      </c>
      <c r="C1579" s="27" t="s">
        <v>919</v>
      </c>
      <c r="D1579" s="27" t="s">
        <v>774</v>
      </c>
    </row>
    <row r="1580" spans="1:4" x14ac:dyDescent="0.2">
      <c r="A1580" s="27"/>
      <c r="B1580" s="27"/>
      <c r="C1580" s="27"/>
      <c r="D1580" s="27" t="s">
        <v>682</v>
      </c>
    </row>
    <row r="1581" spans="1:4" x14ac:dyDescent="0.2">
      <c r="A1581" s="27" t="s">
        <v>2267</v>
      </c>
      <c r="B1581" s="27" t="s">
        <v>436</v>
      </c>
      <c r="C1581" s="27" t="s">
        <v>919</v>
      </c>
      <c r="D1581" s="27" t="s">
        <v>774</v>
      </c>
    </row>
    <row r="1582" spans="1:4" x14ac:dyDescent="0.2">
      <c r="A1582" s="27"/>
      <c r="B1582" s="27"/>
      <c r="C1582" s="27"/>
      <c r="D1582" s="27" t="s">
        <v>682</v>
      </c>
    </row>
    <row r="1583" spans="1:4" x14ac:dyDescent="0.2">
      <c r="A1583" s="27" t="s">
        <v>2268</v>
      </c>
      <c r="B1583" s="27" t="s">
        <v>437</v>
      </c>
      <c r="C1583" s="27" t="s">
        <v>919</v>
      </c>
      <c r="D1583" s="27" t="s">
        <v>774</v>
      </c>
    </row>
    <row r="1584" spans="1:4" x14ac:dyDescent="0.2">
      <c r="A1584" s="27"/>
      <c r="B1584" s="27"/>
      <c r="C1584" s="27"/>
      <c r="D1584" s="27" t="s">
        <v>775</v>
      </c>
    </row>
    <row r="1585" spans="1:4" x14ac:dyDescent="0.2">
      <c r="A1585" s="27"/>
      <c r="B1585" s="27"/>
      <c r="C1585" s="27"/>
      <c r="D1585" s="27" t="s">
        <v>275</v>
      </c>
    </row>
    <row r="1586" spans="1:4" x14ac:dyDescent="0.2">
      <c r="A1586" s="27"/>
      <c r="B1586" s="27"/>
      <c r="C1586" s="27"/>
      <c r="D1586" s="27" t="s">
        <v>682</v>
      </c>
    </row>
    <row r="1587" spans="1:4" x14ac:dyDescent="0.2">
      <c r="A1587" s="27" t="s">
        <v>2269</v>
      </c>
      <c r="B1587" s="27" t="s">
        <v>438</v>
      </c>
      <c r="C1587" s="27" t="s">
        <v>919</v>
      </c>
      <c r="D1587" s="27" t="s">
        <v>774</v>
      </c>
    </row>
    <row r="1588" spans="1:4" x14ac:dyDescent="0.2">
      <c r="A1588" s="27"/>
      <c r="B1588" s="27"/>
      <c r="C1588" s="27"/>
      <c r="D1588" s="27" t="s">
        <v>682</v>
      </c>
    </row>
    <row r="1589" spans="1:4" x14ac:dyDescent="0.2">
      <c r="A1589" s="27" t="s">
        <v>2270</v>
      </c>
      <c r="B1589" s="27" t="s">
        <v>636</v>
      </c>
      <c r="C1589" s="27" t="s">
        <v>919</v>
      </c>
      <c r="D1589" s="27" t="s">
        <v>778</v>
      </c>
    </row>
    <row r="1590" spans="1:4" x14ac:dyDescent="0.2">
      <c r="A1590" s="27"/>
      <c r="B1590" s="27"/>
      <c r="C1590" s="27"/>
      <c r="D1590" s="27" t="s">
        <v>774</v>
      </c>
    </row>
    <row r="1591" spans="1:4" x14ac:dyDescent="0.2">
      <c r="A1591" s="27"/>
      <c r="B1591" s="27"/>
      <c r="C1591" s="27"/>
      <c r="D1591" s="27" t="s">
        <v>775</v>
      </c>
    </row>
    <row r="1592" spans="1:4" x14ac:dyDescent="0.2">
      <c r="A1592" s="27"/>
      <c r="B1592" s="27"/>
      <c r="C1592" s="27"/>
      <c r="D1592" s="27" t="s">
        <v>280</v>
      </c>
    </row>
    <row r="1593" spans="1:4" x14ac:dyDescent="0.2">
      <c r="A1593" s="27"/>
      <c r="B1593" s="27"/>
      <c r="C1593" s="27"/>
      <c r="D1593" s="27" t="s">
        <v>682</v>
      </c>
    </row>
    <row r="1594" spans="1:4" x14ac:dyDescent="0.2">
      <c r="A1594" s="27" t="s">
        <v>2271</v>
      </c>
      <c r="B1594" s="27" t="s">
        <v>439</v>
      </c>
      <c r="C1594" s="27" t="s">
        <v>919</v>
      </c>
      <c r="D1594" s="27" t="s">
        <v>774</v>
      </c>
    </row>
    <row r="1595" spans="1:4" x14ac:dyDescent="0.2">
      <c r="A1595" s="27"/>
      <c r="B1595" s="27"/>
      <c r="C1595" s="27"/>
      <c r="D1595" s="27" t="s">
        <v>775</v>
      </c>
    </row>
    <row r="1596" spans="1:4" x14ac:dyDescent="0.2">
      <c r="A1596" s="27"/>
      <c r="B1596" s="27"/>
      <c r="C1596" s="27"/>
      <c r="D1596" s="27" t="s">
        <v>682</v>
      </c>
    </row>
    <row r="1597" spans="1:4" x14ac:dyDescent="0.2">
      <c r="A1597" s="27" t="s">
        <v>2272</v>
      </c>
      <c r="B1597" s="27" t="s">
        <v>944</v>
      </c>
      <c r="C1597" s="27" t="s">
        <v>919</v>
      </c>
      <c r="D1597" s="27" t="s">
        <v>778</v>
      </c>
    </row>
    <row r="1598" spans="1:4" x14ac:dyDescent="0.2">
      <c r="A1598" s="27"/>
      <c r="B1598" s="27"/>
      <c r="C1598" s="27"/>
      <c r="D1598" s="27" t="s">
        <v>774</v>
      </c>
    </row>
    <row r="1599" spans="1:4" x14ac:dyDescent="0.2">
      <c r="A1599" s="27"/>
      <c r="B1599" s="27"/>
      <c r="C1599" s="27"/>
      <c r="D1599" s="27" t="s">
        <v>280</v>
      </c>
    </row>
    <row r="1600" spans="1:4" x14ac:dyDescent="0.2">
      <c r="A1600" s="27"/>
      <c r="B1600" s="27"/>
      <c r="C1600" s="27"/>
      <c r="D1600" s="27" t="s">
        <v>682</v>
      </c>
    </row>
    <row r="1601" spans="1:4" x14ac:dyDescent="0.2">
      <c r="A1601" s="27" t="s">
        <v>2273</v>
      </c>
      <c r="B1601" s="27" t="s">
        <v>945</v>
      </c>
      <c r="C1601" s="27" t="s">
        <v>919</v>
      </c>
      <c r="D1601" s="27" t="s">
        <v>778</v>
      </c>
    </row>
    <row r="1602" spans="1:4" x14ac:dyDescent="0.2">
      <c r="A1602" s="27"/>
      <c r="B1602" s="27"/>
      <c r="C1602" s="27"/>
      <c r="D1602" s="27" t="s">
        <v>774</v>
      </c>
    </row>
    <row r="1603" spans="1:4" x14ac:dyDescent="0.2">
      <c r="A1603" s="27"/>
      <c r="B1603" s="27"/>
      <c r="C1603" s="27"/>
      <c r="D1603" s="27" t="s">
        <v>280</v>
      </c>
    </row>
    <row r="1604" spans="1:4" x14ac:dyDescent="0.2">
      <c r="A1604" s="27"/>
      <c r="B1604" s="27"/>
      <c r="C1604" s="27"/>
      <c r="D1604" s="27" t="s">
        <v>1027</v>
      </c>
    </row>
    <row r="1605" spans="1:4" x14ac:dyDescent="0.2">
      <c r="A1605" s="27"/>
      <c r="B1605" s="27"/>
      <c r="C1605" s="27"/>
      <c r="D1605" s="27" t="s">
        <v>682</v>
      </c>
    </row>
    <row r="1606" spans="1:4" x14ac:dyDescent="0.2">
      <c r="A1606" s="27" t="s">
        <v>2274</v>
      </c>
      <c r="B1606" s="27" t="s">
        <v>943</v>
      </c>
      <c r="C1606" s="27" t="s">
        <v>919</v>
      </c>
      <c r="D1606" s="27" t="s">
        <v>778</v>
      </c>
    </row>
    <row r="1607" spans="1:4" x14ac:dyDescent="0.2">
      <c r="A1607" s="27"/>
      <c r="B1607" s="27"/>
      <c r="C1607" s="27"/>
      <c r="D1607" s="27" t="s">
        <v>774</v>
      </c>
    </row>
    <row r="1608" spans="1:4" x14ac:dyDescent="0.2">
      <c r="A1608" s="27"/>
      <c r="B1608" s="27"/>
      <c r="C1608" s="27"/>
      <c r="D1608" s="27" t="s">
        <v>280</v>
      </c>
    </row>
    <row r="1609" spans="1:4" x14ac:dyDescent="0.2">
      <c r="A1609" s="27"/>
      <c r="B1609" s="27"/>
      <c r="C1609" s="27"/>
      <c r="D1609" s="27" t="s">
        <v>1027</v>
      </c>
    </row>
    <row r="1610" spans="1:4" x14ac:dyDescent="0.2">
      <c r="A1610" s="27"/>
      <c r="B1610" s="27"/>
      <c r="C1610" s="27"/>
      <c r="D1610" s="27" t="s">
        <v>682</v>
      </c>
    </row>
    <row r="1611" spans="1:4" x14ac:dyDescent="0.2">
      <c r="A1611" s="27" t="s">
        <v>2275</v>
      </c>
      <c r="B1611" s="27" t="s">
        <v>946</v>
      </c>
      <c r="C1611" s="27" t="s">
        <v>919</v>
      </c>
      <c r="D1611" s="27" t="s">
        <v>778</v>
      </c>
    </row>
    <row r="1612" spans="1:4" x14ac:dyDescent="0.2">
      <c r="A1612" s="27"/>
      <c r="B1612" s="27"/>
      <c r="C1612" s="27"/>
      <c r="D1612" s="27" t="s">
        <v>774</v>
      </c>
    </row>
    <row r="1613" spans="1:4" x14ac:dyDescent="0.2">
      <c r="A1613" s="27"/>
      <c r="B1613" s="27"/>
      <c r="C1613" s="27"/>
      <c r="D1613" s="27" t="s">
        <v>280</v>
      </c>
    </row>
    <row r="1614" spans="1:4" x14ac:dyDescent="0.2">
      <c r="A1614" s="27"/>
      <c r="B1614" s="27"/>
      <c r="C1614" s="27"/>
      <c r="D1614" s="27" t="s">
        <v>1027</v>
      </c>
    </row>
    <row r="1615" spans="1:4" x14ac:dyDescent="0.2">
      <c r="A1615" s="27"/>
      <c r="B1615" s="27"/>
      <c r="C1615" s="27"/>
      <c r="D1615" s="27" t="s">
        <v>682</v>
      </c>
    </row>
    <row r="1616" spans="1:4" x14ac:dyDescent="0.2">
      <c r="A1616" s="27" t="s">
        <v>2276</v>
      </c>
      <c r="B1616" s="27" t="s">
        <v>18</v>
      </c>
      <c r="C1616" s="27" t="s">
        <v>919</v>
      </c>
      <c r="D1616" s="27" t="s">
        <v>778</v>
      </c>
    </row>
    <row r="1617" spans="1:4" x14ac:dyDescent="0.2">
      <c r="A1617" s="27"/>
      <c r="B1617" s="27"/>
      <c r="C1617" s="27"/>
      <c r="D1617" s="27" t="s">
        <v>774</v>
      </c>
    </row>
    <row r="1618" spans="1:4" x14ac:dyDescent="0.2">
      <c r="A1618" s="27" t="s">
        <v>2277</v>
      </c>
      <c r="B1618" s="27" t="s">
        <v>940</v>
      </c>
      <c r="C1618" s="27" t="s">
        <v>919</v>
      </c>
      <c r="D1618" s="27" t="s">
        <v>778</v>
      </c>
    </row>
    <row r="1619" spans="1:4" x14ac:dyDescent="0.2">
      <c r="A1619" s="27"/>
      <c r="B1619" s="27"/>
      <c r="C1619" s="27"/>
      <c r="D1619" s="27" t="s">
        <v>774</v>
      </c>
    </row>
    <row r="1620" spans="1:4" x14ac:dyDescent="0.2">
      <c r="A1620" s="27" t="s">
        <v>2305</v>
      </c>
      <c r="B1620" s="27" t="s">
        <v>540</v>
      </c>
      <c r="C1620" s="27" t="s">
        <v>919</v>
      </c>
      <c r="D1620" s="27" t="s">
        <v>778</v>
      </c>
    </row>
    <row r="1621" spans="1:4" x14ac:dyDescent="0.2">
      <c r="A1621" s="27"/>
      <c r="B1621" s="27"/>
      <c r="C1621" s="27"/>
      <c r="D1621" s="27" t="s">
        <v>774</v>
      </c>
    </row>
    <row r="1622" spans="1:4" x14ac:dyDescent="0.2">
      <c r="A1622" s="27"/>
      <c r="B1622" s="27"/>
      <c r="C1622" s="27"/>
      <c r="D1622" s="27" t="s">
        <v>280</v>
      </c>
    </row>
    <row r="1623" spans="1:4" x14ac:dyDescent="0.2">
      <c r="A1623" s="27"/>
      <c r="B1623" s="27"/>
      <c r="C1623" s="27"/>
      <c r="D1623" s="27" t="s">
        <v>1027</v>
      </c>
    </row>
    <row r="1624" spans="1:4" x14ac:dyDescent="0.2">
      <c r="A1624" s="27"/>
      <c r="B1624" s="27"/>
      <c r="C1624" s="27"/>
      <c r="D1624" s="27" t="s">
        <v>682</v>
      </c>
    </row>
    <row r="1625" spans="1:4" x14ac:dyDescent="0.2">
      <c r="A1625" s="27" t="s">
        <v>1878</v>
      </c>
      <c r="B1625" s="27" t="s">
        <v>962</v>
      </c>
      <c r="C1625" s="27" t="s">
        <v>919</v>
      </c>
      <c r="D1625" s="27" t="s">
        <v>774</v>
      </c>
    </row>
    <row r="1626" spans="1:4" x14ac:dyDescent="0.2">
      <c r="A1626" s="27"/>
      <c r="B1626" s="27"/>
      <c r="C1626" s="27"/>
      <c r="D1626" s="27" t="s">
        <v>280</v>
      </c>
    </row>
    <row r="1627" spans="1:4" x14ac:dyDescent="0.2">
      <c r="A1627" s="27" t="s">
        <v>1918</v>
      </c>
      <c r="B1627" s="27" t="s">
        <v>1389</v>
      </c>
      <c r="C1627" s="27" t="s">
        <v>919</v>
      </c>
      <c r="D1627" s="27" t="s">
        <v>280</v>
      </c>
    </row>
    <row r="1628" spans="1:4" x14ac:dyDescent="0.2">
      <c r="A1628" s="27" t="s">
        <v>1842</v>
      </c>
      <c r="B1628" s="27" t="s">
        <v>961</v>
      </c>
      <c r="C1628" s="27" t="s">
        <v>919</v>
      </c>
      <c r="D1628" s="27" t="s">
        <v>774</v>
      </c>
    </row>
    <row r="1629" spans="1:4" x14ac:dyDescent="0.2">
      <c r="A1629" s="27"/>
      <c r="B1629" s="27"/>
      <c r="C1629" s="27"/>
      <c r="D1629" s="27" t="s">
        <v>280</v>
      </c>
    </row>
    <row r="1630" spans="1:4" x14ac:dyDescent="0.2">
      <c r="A1630" s="27" t="s">
        <v>1938</v>
      </c>
      <c r="B1630" s="27" t="s">
        <v>8</v>
      </c>
      <c r="C1630" s="27" t="s">
        <v>919</v>
      </c>
      <c r="D1630" s="27" t="s">
        <v>280</v>
      </c>
    </row>
    <row r="1631" spans="1:4" x14ac:dyDescent="0.2">
      <c r="A1631" s="27" t="s">
        <v>1935</v>
      </c>
      <c r="B1631" s="27" t="s">
        <v>9</v>
      </c>
      <c r="C1631" s="27" t="s">
        <v>919</v>
      </c>
      <c r="D1631" s="27" t="s">
        <v>280</v>
      </c>
    </row>
    <row r="1632" spans="1:4" x14ac:dyDescent="0.2">
      <c r="A1632" s="27" t="s">
        <v>1936</v>
      </c>
      <c r="B1632" s="27" t="s">
        <v>10</v>
      </c>
      <c r="C1632" s="27" t="s">
        <v>919</v>
      </c>
      <c r="D1632" s="27" t="s">
        <v>280</v>
      </c>
    </row>
    <row r="1633" spans="1:4" x14ac:dyDescent="0.2">
      <c r="A1633" s="27" t="s">
        <v>2701</v>
      </c>
      <c r="B1633" s="27" t="s">
        <v>810</v>
      </c>
      <c r="C1633" s="27" t="s">
        <v>920</v>
      </c>
      <c r="D1633" s="27" t="s">
        <v>275</v>
      </c>
    </row>
    <row r="1634" spans="1:4" x14ac:dyDescent="0.2">
      <c r="A1634" s="27" t="s">
        <v>2682</v>
      </c>
      <c r="B1634" s="27" t="s">
        <v>939</v>
      </c>
      <c r="C1634" s="27" t="s">
        <v>920</v>
      </c>
      <c r="D1634" s="27" t="s">
        <v>275</v>
      </c>
    </row>
    <row r="1635" spans="1:4" x14ac:dyDescent="0.2">
      <c r="A1635" s="27" t="s">
        <v>2728</v>
      </c>
      <c r="B1635" s="27" t="s">
        <v>938</v>
      </c>
      <c r="C1635" s="27" t="s">
        <v>920</v>
      </c>
      <c r="D1635" s="27" t="s">
        <v>280</v>
      </c>
    </row>
    <row r="1636" spans="1:4" x14ac:dyDescent="0.2">
      <c r="A1636" s="27"/>
      <c r="B1636" s="27"/>
      <c r="C1636" s="27"/>
      <c r="D1636" s="27" t="s">
        <v>275</v>
      </c>
    </row>
    <row r="1637" spans="1:4" x14ac:dyDescent="0.2">
      <c r="A1637" s="27" t="s">
        <v>2627</v>
      </c>
      <c r="B1637" s="27" t="s">
        <v>541</v>
      </c>
      <c r="C1637" s="27" t="s">
        <v>920</v>
      </c>
      <c r="D1637" s="27" t="s">
        <v>774</v>
      </c>
    </row>
    <row r="1638" spans="1:4" x14ac:dyDescent="0.2">
      <c r="A1638" s="27"/>
      <c r="B1638" s="27"/>
      <c r="C1638" s="27"/>
      <c r="D1638" s="27" t="s">
        <v>280</v>
      </c>
    </row>
    <row r="1639" spans="1:4" x14ac:dyDescent="0.2">
      <c r="A1639" s="27"/>
      <c r="B1639" s="27"/>
      <c r="C1639" s="27"/>
      <c r="D1639" s="27" t="s">
        <v>275</v>
      </c>
    </row>
    <row r="1640" spans="1:4" x14ac:dyDescent="0.2">
      <c r="A1640" s="27" t="s">
        <v>2729</v>
      </c>
      <c r="B1640" s="27" t="s">
        <v>1522</v>
      </c>
      <c r="C1640" s="27" t="s">
        <v>920</v>
      </c>
      <c r="D1640" s="27" t="s">
        <v>275</v>
      </c>
    </row>
    <row r="1641" spans="1:4" x14ac:dyDescent="0.2">
      <c r="A1641" s="27" t="s">
        <v>2716</v>
      </c>
      <c r="B1641" s="27" t="s">
        <v>1523</v>
      </c>
      <c r="C1641" s="27" t="s">
        <v>920</v>
      </c>
      <c r="D1641" s="27" t="s">
        <v>275</v>
      </c>
    </row>
    <row r="1642" spans="1:4" x14ac:dyDescent="0.2">
      <c r="A1642" s="27" t="s">
        <v>2628</v>
      </c>
      <c r="B1642" s="27" t="s">
        <v>542</v>
      </c>
      <c r="C1642" s="27" t="s">
        <v>920</v>
      </c>
      <c r="D1642" s="27" t="s">
        <v>778</v>
      </c>
    </row>
    <row r="1643" spans="1:4" x14ac:dyDescent="0.2">
      <c r="A1643" s="27"/>
      <c r="B1643" s="27"/>
      <c r="C1643" s="27"/>
      <c r="D1643" s="27" t="s">
        <v>774</v>
      </c>
    </row>
    <row r="1644" spans="1:4" x14ac:dyDescent="0.2">
      <c r="A1644" s="27"/>
      <c r="B1644" s="27"/>
      <c r="C1644" s="27"/>
      <c r="D1644" s="27" t="s">
        <v>280</v>
      </c>
    </row>
    <row r="1645" spans="1:4" x14ac:dyDescent="0.2">
      <c r="A1645" s="27"/>
      <c r="B1645" s="27"/>
      <c r="C1645" s="27"/>
      <c r="D1645" s="27" t="s">
        <v>275</v>
      </c>
    </row>
    <row r="1646" spans="1:4" x14ac:dyDescent="0.2">
      <c r="A1646" s="27" t="s">
        <v>2617</v>
      </c>
      <c r="B1646" s="27" t="s">
        <v>544</v>
      </c>
      <c r="C1646" s="27" t="s">
        <v>920</v>
      </c>
      <c r="D1646" s="27" t="s">
        <v>775</v>
      </c>
    </row>
    <row r="1647" spans="1:4" x14ac:dyDescent="0.2">
      <c r="A1647" s="27"/>
      <c r="B1647" s="27"/>
      <c r="C1647" s="27"/>
      <c r="D1647" s="27" t="s">
        <v>275</v>
      </c>
    </row>
    <row r="1648" spans="1:4" x14ac:dyDescent="0.2">
      <c r="A1648" s="27" t="s">
        <v>2616</v>
      </c>
      <c r="B1648" s="27" t="s">
        <v>543</v>
      </c>
      <c r="C1648" s="27" t="s">
        <v>920</v>
      </c>
      <c r="D1648" s="27" t="s">
        <v>775</v>
      </c>
    </row>
    <row r="1649" spans="1:4" x14ac:dyDescent="0.2">
      <c r="A1649" s="27"/>
      <c r="B1649" s="27"/>
      <c r="C1649" s="27"/>
      <c r="D1649" s="27" t="s">
        <v>275</v>
      </c>
    </row>
    <row r="1650" spans="1:4" x14ac:dyDescent="0.2">
      <c r="A1650" s="27" t="s">
        <v>2669</v>
      </c>
      <c r="B1650" s="27" t="s">
        <v>812</v>
      </c>
      <c r="C1650" s="27" t="s">
        <v>920</v>
      </c>
      <c r="D1650" s="27" t="s">
        <v>774</v>
      </c>
    </row>
    <row r="1651" spans="1:4" x14ac:dyDescent="0.2">
      <c r="A1651" s="27"/>
      <c r="B1651" s="27"/>
      <c r="C1651" s="27"/>
      <c r="D1651" s="27" t="s">
        <v>275</v>
      </c>
    </row>
    <row r="1652" spans="1:4" x14ac:dyDescent="0.2">
      <c r="A1652" s="27" t="s">
        <v>2681</v>
      </c>
      <c r="B1652" s="27" t="s">
        <v>1004</v>
      </c>
      <c r="C1652" s="27" t="s">
        <v>920</v>
      </c>
      <c r="D1652" s="27" t="s">
        <v>774</v>
      </c>
    </row>
    <row r="1653" spans="1:4" x14ac:dyDescent="0.2">
      <c r="A1653" s="27"/>
      <c r="B1653" s="27"/>
      <c r="C1653" s="27"/>
      <c r="D1653" s="27" t="s">
        <v>275</v>
      </c>
    </row>
    <row r="1654" spans="1:4" x14ac:dyDescent="0.2">
      <c r="A1654" s="27" t="s">
        <v>2635</v>
      </c>
      <c r="B1654" s="27" t="s">
        <v>811</v>
      </c>
      <c r="C1654" s="27" t="s">
        <v>920</v>
      </c>
      <c r="D1654" s="27" t="s">
        <v>774</v>
      </c>
    </row>
    <row r="1655" spans="1:4" x14ac:dyDescent="0.2">
      <c r="A1655" s="27"/>
      <c r="B1655" s="27"/>
      <c r="C1655" s="27"/>
      <c r="D1655" s="27" t="s">
        <v>775</v>
      </c>
    </row>
    <row r="1656" spans="1:4" x14ac:dyDescent="0.2">
      <c r="A1656" s="27"/>
      <c r="B1656" s="27"/>
      <c r="C1656" s="27"/>
      <c r="D1656" s="27" t="s">
        <v>275</v>
      </c>
    </row>
    <row r="1657" spans="1:4" x14ac:dyDescent="0.2">
      <c r="A1657" s="27" t="s">
        <v>2626</v>
      </c>
      <c r="B1657" s="27" t="s">
        <v>545</v>
      </c>
      <c r="C1657" s="27" t="s">
        <v>920</v>
      </c>
      <c r="D1657" s="27" t="s">
        <v>774</v>
      </c>
    </row>
    <row r="1658" spans="1:4" x14ac:dyDescent="0.2">
      <c r="A1658" s="27"/>
      <c r="B1658" s="27"/>
      <c r="C1658" s="27"/>
      <c r="D1658" s="27" t="s">
        <v>775</v>
      </c>
    </row>
    <row r="1659" spans="1:4" x14ac:dyDescent="0.2">
      <c r="A1659" s="27"/>
      <c r="B1659" s="27"/>
      <c r="C1659" s="27"/>
      <c r="D1659" s="27" t="s">
        <v>776</v>
      </c>
    </row>
    <row r="1660" spans="1:4" x14ac:dyDescent="0.2">
      <c r="A1660" s="27"/>
      <c r="B1660" s="27"/>
      <c r="C1660" s="27"/>
      <c r="D1660" s="27" t="s">
        <v>275</v>
      </c>
    </row>
    <row r="1661" spans="1:4" x14ac:dyDescent="0.2">
      <c r="A1661" s="27" t="s">
        <v>2675</v>
      </c>
      <c r="B1661" s="27" t="s">
        <v>596</v>
      </c>
      <c r="C1661" s="27" t="s">
        <v>920</v>
      </c>
      <c r="D1661" s="27" t="s">
        <v>774</v>
      </c>
    </row>
    <row r="1662" spans="1:4" x14ac:dyDescent="0.2">
      <c r="A1662" s="27"/>
      <c r="B1662" s="27"/>
      <c r="C1662" s="27"/>
      <c r="D1662" s="27" t="s">
        <v>275</v>
      </c>
    </row>
    <row r="1663" spans="1:4" x14ac:dyDescent="0.2">
      <c r="A1663" s="27" t="s">
        <v>2688</v>
      </c>
      <c r="B1663" s="27" t="s">
        <v>1799</v>
      </c>
      <c r="C1663" s="27" t="s">
        <v>920</v>
      </c>
      <c r="D1663" s="27" t="s">
        <v>275</v>
      </c>
    </row>
    <row r="1664" spans="1:4" x14ac:dyDescent="0.2">
      <c r="A1664" s="27" t="s">
        <v>2722</v>
      </c>
      <c r="B1664" s="27" t="s">
        <v>1800</v>
      </c>
      <c r="C1664" s="27" t="s">
        <v>920</v>
      </c>
      <c r="D1664" s="27" t="s">
        <v>275</v>
      </c>
    </row>
    <row r="1665" spans="1:4" x14ac:dyDescent="0.2">
      <c r="A1665" s="27" t="s">
        <v>2644</v>
      </c>
      <c r="B1665" s="27" t="s">
        <v>597</v>
      </c>
      <c r="C1665" s="27" t="s">
        <v>920</v>
      </c>
      <c r="D1665" s="27" t="s">
        <v>774</v>
      </c>
    </row>
    <row r="1666" spans="1:4" x14ac:dyDescent="0.2">
      <c r="A1666" s="27"/>
      <c r="B1666" s="27"/>
      <c r="C1666" s="27"/>
      <c r="D1666" s="27" t="s">
        <v>280</v>
      </c>
    </row>
    <row r="1667" spans="1:4" x14ac:dyDescent="0.2">
      <c r="A1667" s="27"/>
      <c r="B1667" s="27"/>
      <c r="C1667" s="27"/>
      <c r="D1667" s="27" t="s">
        <v>275</v>
      </c>
    </row>
    <row r="1668" spans="1:4" x14ac:dyDescent="0.2">
      <c r="A1668" s="27" t="s">
        <v>2637</v>
      </c>
      <c r="B1668" s="27" t="s">
        <v>598</v>
      </c>
      <c r="C1668" s="27" t="s">
        <v>920</v>
      </c>
      <c r="D1668" s="27" t="s">
        <v>275</v>
      </c>
    </row>
    <row r="1669" spans="1:4" x14ac:dyDescent="0.2">
      <c r="A1669" s="27" t="s">
        <v>2640</v>
      </c>
      <c r="B1669" s="27" t="s">
        <v>318</v>
      </c>
      <c r="C1669" s="27" t="s">
        <v>920</v>
      </c>
      <c r="D1669" s="27" t="s">
        <v>774</v>
      </c>
    </row>
    <row r="1670" spans="1:4" x14ac:dyDescent="0.2">
      <c r="A1670" s="27"/>
      <c r="B1670" s="27"/>
      <c r="C1670" s="27"/>
      <c r="D1670" s="27" t="s">
        <v>275</v>
      </c>
    </row>
    <row r="1671" spans="1:4" x14ac:dyDescent="0.2">
      <c r="A1671" s="27" t="s">
        <v>2677</v>
      </c>
      <c r="B1671" s="27" t="s">
        <v>225</v>
      </c>
      <c r="C1671" s="27" t="s">
        <v>920</v>
      </c>
      <c r="D1671" s="27" t="s">
        <v>774</v>
      </c>
    </row>
    <row r="1672" spans="1:4" x14ac:dyDescent="0.2">
      <c r="A1672" s="27"/>
      <c r="B1672" s="27"/>
      <c r="C1672" s="27"/>
      <c r="D1672" s="27" t="s">
        <v>275</v>
      </c>
    </row>
    <row r="1673" spans="1:4" x14ac:dyDescent="0.2">
      <c r="A1673" s="27" t="s">
        <v>2620</v>
      </c>
      <c r="B1673" s="27" t="s">
        <v>576</v>
      </c>
      <c r="C1673" s="27" t="s">
        <v>920</v>
      </c>
      <c r="D1673" s="27" t="s">
        <v>774</v>
      </c>
    </row>
    <row r="1674" spans="1:4" x14ac:dyDescent="0.2">
      <c r="A1674" s="27"/>
      <c r="B1674" s="27"/>
      <c r="C1674" s="27"/>
      <c r="D1674" s="27" t="s">
        <v>776</v>
      </c>
    </row>
    <row r="1675" spans="1:4" x14ac:dyDescent="0.2">
      <c r="A1675" s="27"/>
      <c r="B1675" s="27"/>
      <c r="C1675" s="27"/>
      <c r="D1675" s="27" t="s">
        <v>275</v>
      </c>
    </row>
    <row r="1676" spans="1:4" x14ac:dyDescent="0.2">
      <c r="A1676" s="27" t="s">
        <v>2629</v>
      </c>
      <c r="B1676" s="27" t="s">
        <v>679</v>
      </c>
      <c r="C1676" s="27" t="s">
        <v>920</v>
      </c>
      <c r="D1676" s="27" t="s">
        <v>774</v>
      </c>
    </row>
    <row r="1677" spans="1:4" x14ac:dyDescent="0.2">
      <c r="A1677" s="27"/>
      <c r="B1677" s="27"/>
      <c r="C1677" s="27"/>
      <c r="D1677" s="27" t="s">
        <v>776</v>
      </c>
    </row>
    <row r="1678" spans="1:4" x14ac:dyDescent="0.2">
      <c r="A1678" s="27" t="s">
        <v>2622</v>
      </c>
      <c r="B1678" s="27" t="s">
        <v>176</v>
      </c>
      <c r="C1678" s="27" t="s">
        <v>920</v>
      </c>
      <c r="D1678" s="27" t="s">
        <v>774</v>
      </c>
    </row>
    <row r="1679" spans="1:4" x14ac:dyDescent="0.2">
      <c r="A1679" s="27"/>
      <c r="B1679" s="27"/>
      <c r="C1679" s="27"/>
      <c r="D1679" s="27" t="s">
        <v>775</v>
      </c>
    </row>
    <row r="1680" spans="1:4" x14ac:dyDescent="0.2">
      <c r="A1680" s="27"/>
      <c r="B1680" s="27"/>
      <c r="C1680" s="27"/>
      <c r="D1680" s="27" t="s">
        <v>776</v>
      </c>
    </row>
    <row r="1681" spans="1:4" x14ac:dyDescent="0.2">
      <c r="A1681" s="27"/>
      <c r="B1681" s="27"/>
      <c r="C1681" s="27"/>
      <c r="D1681" s="27" t="s">
        <v>275</v>
      </c>
    </row>
    <row r="1682" spans="1:4" x14ac:dyDescent="0.2">
      <c r="A1682" s="27" t="s">
        <v>2714</v>
      </c>
      <c r="B1682" s="27" t="s">
        <v>680</v>
      </c>
      <c r="C1682" s="27" t="s">
        <v>920</v>
      </c>
      <c r="D1682" s="27" t="s">
        <v>776</v>
      </c>
    </row>
    <row r="1683" spans="1:4" x14ac:dyDescent="0.2">
      <c r="A1683" s="27"/>
      <c r="B1683" s="27"/>
      <c r="C1683" s="27"/>
      <c r="D1683" s="27" t="s">
        <v>280</v>
      </c>
    </row>
    <row r="1684" spans="1:4" x14ac:dyDescent="0.2">
      <c r="A1684" s="27" t="s">
        <v>2700</v>
      </c>
      <c r="B1684" s="27" t="s">
        <v>599</v>
      </c>
      <c r="C1684" s="27" t="s">
        <v>920</v>
      </c>
      <c r="D1684" s="27" t="s">
        <v>774</v>
      </c>
    </row>
    <row r="1685" spans="1:4" x14ac:dyDescent="0.2">
      <c r="A1685" s="27"/>
      <c r="B1685" s="27"/>
      <c r="C1685" s="27"/>
      <c r="D1685" s="27" t="s">
        <v>280</v>
      </c>
    </row>
    <row r="1686" spans="1:4" x14ac:dyDescent="0.2">
      <c r="A1686" s="27"/>
      <c r="B1686" s="27"/>
      <c r="C1686" s="27"/>
      <c r="D1686" s="27" t="s">
        <v>275</v>
      </c>
    </row>
    <row r="1687" spans="1:4" x14ac:dyDescent="0.2">
      <c r="A1687" s="27" t="s">
        <v>2658</v>
      </c>
      <c r="B1687" s="27" t="s">
        <v>600</v>
      </c>
      <c r="C1687" s="27" t="s">
        <v>920</v>
      </c>
      <c r="D1687" s="27" t="s">
        <v>774</v>
      </c>
    </row>
    <row r="1688" spans="1:4" x14ac:dyDescent="0.2">
      <c r="A1688" s="27"/>
      <c r="B1688" s="27"/>
      <c r="C1688" s="27"/>
      <c r="D1688" s="27" t="s">
        <v>280</v>
      </c>
    </row>
    <row r="1689" spans="1:4" x14ac:dyDescent="0.2">
      <c r="A1689" s="27"/>
      <c r="B1689" s="27"/>
      <c r="C1689" s="27"/>
      <c r="D1689" s="27" t="s">
        <v>275</v>
      </c>
    </row>
    <row r="1690" spans="1:4" x14ac:dyDescent="0.2">
      <c r="A1690" s="27" t="s">
        <v>2632</v>
      </c>
      <c r="B1690" s="27" t="s">
        <v>601</v>
      </c>
      <c r="C1690" s="27" t="s">
        <v>920</v>
      </c>
      <c r="D1690" s="27" t="s">
        <v>774</v>
      </c>
    </row>
    <row r="1691" spans="1:4" x14ac:dyDescent="0.2">
      <c r="A1691" s="27"/>
      <c r="B1691" s="27"/>
      <c r="C1691" s="27"/>
      <c r="D1691" s="27" t="s">
        <v>280</v>
      </c>
    </row>
    <row r="1692" spans="1:4" x14ac:dyDescent="0.2">
      <c r="A1692" s="27"/>
      <c r="B1692" s="27"/>
      <c r="C1692" s="27"/>
      <c r="D1692" s="27" t="s">
        <v>275</v>
      </c>
    </row>
    <row r="1693" spans="1:4" x14ac:dyDescent="0.2">
      <c r="A1693" s="27" t="s">
        <v>2705</v>
      </c>
      <c r="B1693" s="27" t="s">
        <v>602</v>
      </c>
      <c r="C1693" s="27" t="s">
        <v>920</v>
      </c>
      <c r="D1693" s="27" t="s">
        <v>774</v>
      </c>
    </row>
    <row r="1694" spans="1:4" x14ac:dyDescent="0.2">
      <c r="A1694" s="27"/>
      <c r="B1694" s="27"/>
      <c r="C1694" s="27"/>
      <c r="D1694" s="27" t="s">
        <v>280</v>
      </c>
    </row>
    <row r="1695" spans="1:4" x14ac:dyDescent="0.2">
      <c r="A1695" s="27"/>
      <c r="B1695" s="27"/>
      <c r="C1695" s="27"/>
      <c r="D1695" s="27" t="s">
        <v>275</v>
      </c>
    </row>
    <row r="1696" spans="1:4" x14ac:dyDescent="0.2">
      <c r="A1696" s="27" t="s">
        <v>2650</v>
      </c>
      <c r="B1696" s="27" t="s">
        <v>603</v>
      </c>
      <c r="C1696" s="27" t="s">
        <v>920</v>
      </c>
      <c r="D1696" s="27" t="s">
        <v>774</v>
      </c>
    </row>
    <row r="1697" spans="1:4" x14ac:dyDescent="0.2">
      <c r="A1697" s="27"/>
      <c r="B1697" s="27"/>
      <c r="C1697" s="27"/>
      <c r="D1697" s="27" t="s">
        <v>280</v>
      </c>
    </row>
    <row r="1698" spans="1:4" x14ac:dyDescent="0.2">
      <c r="A1698" s="27"/>
      <c r="B1698" s="27"/>
      <c r="C1698" s="27"/>
      <c r="D1698" s="27" t="s">
        <v>275</v>
      </c>
    </row>
    <row r="1699" spans="1:4" x14ac:dyDescent="0.2">
      <c r="A1699" s="27" t="s">
        <v>2649</v>
      </c>
      <c r="B1699" s="27" t="s">
        <v>604</v>
      </c>
      <c r="C1699" s="27" t="s">
        <v>920</v>
      </c>
      <c r="D1699" s="27" t="s">
        <v>774</v>
      </c>
    </row>
    <row r="1700" spans="1:4" x14ac:dyDescent="0.2">
      <c r="A1700" s="27"/>
      <c r="B1700" s="27"/>
      <c r="C1700" s="27"/>
      <c r="D1700" s="27" t="s">
        <v>280</v>
      </c>
    </row>
    <row r="1701" spans="1:4" x14ac:dyDescent="0.2">
      <c r="A1701" s="27"/>
      <c r="B1701" s="27"/>
      <c r="C1701" s="27"/>
      <c r="D1701" s="27" t="s">
        <v>275</v>
      </c>
    </row>
    <row r="1702" spans="1:4" x14ac:dyDescent="0.2">
      <c r="A1702" s="27" t="s">
        <v>2646</v>
      </c>
      <c r="B1702" s="27" t="s">
        <v>605</v>
      </c>
      <c r="C1702" s="27" t="s">
        <v>920</v>
      </c>
      <c r="D1702" s="27" t="s">
        <v>774</v>
      </c>
    </row>
    <row r="1703" spans="1:4" x14ac:dyDescent="0.2">
      <c r="A1703" s="27"/>
      <c r="B1703" s="27"/>
      <c r="C1703" s="27"/>
      <c r="D1703" s="27" t="s">
        <v>275</v>
      </c>
    </row>
    <row r="1704" spans="1:4" x14ac:dyDescent="0.2">
      <c r="A1704" s="27" t="s">
        <v>2672</v>
      </c>
      <c r="B1704" s="27" t="s">
        <v>610</v>
      </c>
      <c r="C1704" s="27" t="s">
        <v>920</v>
      </c>
      <c r="D1704" s="27" t="s">
        <v>774</v>
      </c>
    </row>
    <row r="1705" spans="1:4" x14ac:dyDescent="0.2">
      <c r="A1705" s="27"/>
      <c r="B1705" s="27"/>
      <c r="C1705" s="27"/>
      <c r="D1705" s="27" t="s">
        <v>280</v>
      </c>
    </row>
    <row r="1706" spans="1:4" x14ac:dyDescent="0.2">
      <c r="A1706" s="27"/>
      <c r="B1706" s="27"/>
      <c r="C1706" s="27"/>
      <c r="D1706" s="27" t="s">
        <v>275</v>
      </c>
    </row>
    <row r="1707" spans="1:4" x14ac:dyDescent="0.2">
      <c r="A1707" s="27" t="s">
        <v>2736</v>
      </c>
      <c r="B1707" s="27" t="s">
        <v>1518</v>
      </c>
      <c r="C1707" s="27" t="s">
        <v>920</v>
      </c>
      <c r="D1707" s="27" t="s">
        <v>774</v>
      </c>
    </row>
    <row r="1708" spans="1:4" x14ac:dyDescent="0.2">
      <c r="A1708" s="27"/>
      <c r="B1708" s="27"/>
      <c r="C1708" s="27"/>
      <c r="D1708" s="27" t="s">
        <v>275</v>
      </c>
    </row>
    <row r="1709" spans="1:4" x14ac:dyDescent="0.2">
      <c r="A1709" s="27" t="s">
        <v>2678</v>
      </c>
      <c r="B1709" s="27" t="s">
        <v>226</v>
      </c>
      <c r="C1709" s="27" t="s">
        <v>920</v>
      </c>
      <c r="D1709" s="27" t="s">
        <v>774</v>
      </c>
    </row>
    <row r="1710" spans="1:4" x14ac:dyDescent="0.2">
      <c r="A1710" s="27"/>
      <c r="B1710" s="27"/>
      <c r="C1710" s="27"/>
      <c r="D1710" s="27" t="s">
        <v>280</v>
      </c>
    </row>
    <row r="1711" spans="1:4" x14ac:dyDescent="0.2">
      <c r="A1711" s="27"/>
      <c r="B1711" s="27"/>
      <c r="C1711" s="27"/>
      <c r="D1711" s="27" t="s">
        <v>275</v>
      </c>
    </row>
    <row r="1712" spans="1:4" x14ac:dyDescent="0.2">
      <c r="A1712" s="27" t="s">
        <v>2704</v>
      </c>
      <c r="B1712" s="27" t="s">
        <v>1519</v>
      </c>
      <c r="C1712" s="27" t="s">
        <v>920</v>
      </c>
      <c r="D1712" s="27" t="s">
        <v>774</v>
      </c>
    </row>
    <row r="1713" spans="1:4" x14ac:dyDescent="0.2">
      <c r="A1713" s="27"/>
      <c r="B1713" s="27"/>
      <c r="C1713" s="27"/>
      <c r="D1713" s="27" t="s">
        <v>275</v>
      </c>
    </row>
    <row r="1714" spans="1:4" x14ac:dyDescent="0.2">
      <c r="A1714" s="27" t="s">
        <v>2737</v>
      </c>
      <c r="B1714" s="27" t="s">
        <v>1520</v>
      </c>
      <c r="C1714" s="27" t="s">
        <v>920</v>
      </c>
      <c r="D1714" s="27" t="s">
        <v>774</v>
      </c>
    </row>
    <row r="1715" spans="1:4" x14ac:dyDescent="0.2">
      <c r="A1715" s="27"/>
      <c r="B1715" s="27"/>
      <c r="C1715" s="27"/>
      <c r="D1715" s="27" t="s">
        <v>275</v>
      </c>
    </row>
    <row r="1716" spans="1:4" x14ac:dyDescent="0.2">
      <c r="A1716" s="27" t="s">
        <v>2690</v>
      </c>
      <c r="B1716" s="27" t="s">
        <v>611</v>
      </c>
      <c r="C1716" s="27" t="s">
        <v>920</v>
      </c>
      <c r="D1716" s="27" t="s">
        <v>280</v>
      </c>
    </row>
    <row r="1717" spans="1:4" x14ac:dyDescent="0.2">
      <c r="A1717" s="27"/>
      <c r="B1717" s="27"/>
      <c r="C1717" s="27"/>
      <c r="D1717" s="27" t="s">
        <v>275</v>
      </c>
    </row>
    <row r="1718" spans="1:4" x14ac:dyDescent="0.2">
      <c r="A1718" s="27" t="s">
        <v>2631</v>
      </c>
      <c r="B1718" s="27" t="s">
        <v>240</v>
      </c>
      <c r="C1718" s="27" t="s">
        <v>920</v>
      </c>
      <c r="D1718" s="27" t="s">
        <v>280</v>
      </c>
    </row>
    <row r="1719" spans="1:4" x14ac:dyDescent="0.2">
      <c r="A1719" s="27"/>
      <c r="B1719" s="27"/>
      <c r="C1719" s="27"/>
      <c r="D1719" s="27" t="s">
        <v>275</v>
      </c>
    </row>
    <row r="1720" spans="1:4" x14ac:dyDescent="0.2">
      <c r="A1720" s="27" t="s">
        <v>2713</v>
      </c>
      <c r="B1720" s="27" t="s">
        <v>221</v>
      </c>
      <c r="C1720" s="27" t="s">
        <v>920</v>
      </c>
      <c r="D1720" s="27" t="s">
        <v>774</v>
      </c>
    </row>
    <row r="1721" spans="1:4" x14ac:dyDescent="0.2">
      <c r="A1721" s="27"/>
      <c r="B1721" s="27"/>
      <c r="C1721" s="27"/>
      <c r="D1721" s="27" t="s">
        <v>280</v>
      </c>
    </row>
    <row r="1722" spans="1:4" x14ac:dyDescent="0.2">
      <c r="A1722" s="27"/>
      <c r="B1722" s="27"/>
      <c r="C1722" s="27"/>
      <c r="D1722" s="27" t="s">
        <v>275</v>
      </c>
    </row>
    <row r="1723" spans="1:4" x14ac:dyDescent="0.2">
      <c r="A1723" s="27" t="s">
        <v>2726</v>
      </c>
      <c r="B1723" s="27" t="s">
        <v>222</v>
      </c>
      <c r="C1723" s="27" t="s">
        <v>920</v>
      </c>
      <c r="D1723" s="27" t="s">
        <v>275</v>
      </c>
    </row>
    <row r="1724" spans="1:4" x14ac:dyDescent="0.2">
      <c r="A1724" s="27" t="s">
        <v>2695</v>
      </c>
      <c r="B1724" s="27" t="s">
        <v>224</v>
      </c>
      <c r="C1724" s="27" t="s">
        <v>920</v>
      </c>
      <c r="D1724" s="27" t="s">
        <v>275</v>
      </c>
    </row>
    <row r="1725" spans="1:4" x14ac:dyDescent="0.2">
      <c r="A1725" s="27" t="s">
        <v>2703</v>
      </c>
      <c r="B1725" s="27" t="s">
        <v>223</v>
      </c>
      <c r="C1725" s="27" t="s">
        <v>920</v>
      </c>
      <c r="D1725" s="27" t="s">
        <v>275</v>
      </c>
    </row>
    <row r="1726" spans="1:4" x14ac:dyDescent="0.2">
      <c r="A1726" s="27" t="s">
        <v>2719</v>
      </c>
      <c r="B1726" s="27" t="s">
        <v>612</v>
      </c>
      <c r="C1726" s="27" t="s">
        <v>920</v>
      </c>
      <c r="D1726" s="27" t="s">
        <v>774</v>
      </c>
    </row>
    <row r="1727" spans="1:4" x14ac:dyDescent="0.2">
      <c r="A1727" s="27"/>
      <c r="B1727" s="27"/>
      <c r="C1727" s="27"/>
      <c r="D1727" s="27" t="s">
        <v>275</v>
      </c>
    </row>
    <row r="1728" spans="1:4" x14ac:dyDescent="0.2">
      <c r="A1728" s="27" t="s">
        <v>2691</v>
      </c>
      <c r="B1728" s="27" t="s">
        <v>172</v>
      </c>
      <c r="C1728" s="27" t="s">
        <v>920</v>
      </c>
      <c r="D1728" s="27" t="s">
        <v>275</v>
      </c>
    </row>
    <row r="1729" spans="1:4" x14ac:dyDescent="0.2">
      <c r="A1729" s="27" t="s">
        <v>2718</v>
      </c>
      <c r="B1729" s="27" t="s">
        <v>2588</v>
      </c>
      <c r="C1729" s="27" t="s">
        <v>920</v>
      </c>
      <c r="D1729" s="27" t="s">
        <v>275</v>
      </c>
    </row>
    <row r="1730" spans="1:4" x14ac:dyDescent="0.2">
      <c r="A1730" s="27" t="s">
        <v>2642</v>
      </c>
      <c r="B1730" s="27" t="s">
        <v>173</v>
      </c>
      <c r="C1730" s="27" t="s">
        <v>920</v>
      </c>
      <c r="D1730" s="27" t="s">
        <v>774</v>
      </c>
    </row>
    <row r="1731" spans="1:4" x14ac:dyDescent="0.2">
      <c r="A1731" s="27"/>
      <c r="B1731" s="27"/>
      <c r="C1731" s="27"/>
      <c r="D1731" s="27" t="s">
        <v>280</v>
      </c>
    </row>
    <row r="1732" spans="1:4" x14ac:dyDescent="0.2">
      <c r="A1732" s="27"/>
      <c r="B1732" s="27"/>
      <c r="C1732" s="27"/>
      <c r="D1732" s="27" t="s">
        <v>275</v>
      </c>
    </row>
    <row r="1733" spans="1:4" x14ac:dyDescent="0.2">
      <c r="A1733" s="27" t="s">
        <v>2693</v>
      </c>
      <c r="B1733" s="27" t="s">
        <v>1058</v>
      </c>
      <c r="C1733" s="27" t="s">
        <v>920</v>
      </c>
      <c r="D1733" s="27" t="s">
        <v>774</v>
      </c>
    </row>
    <row r="1734" spans="1:4" x14ac:dyDescent="0.2">
      <c r="A1734" s="27"/>
      <c r="B1734" s="27"/>
      <c r="C1734" s="27"/>
      <c r="D1734" s="27" t="s">
        <v>275</v>
      </c>
    </row>
    <row r="1735" spans="1:4" x14ac:dyDescent="0.2">
      <c r="A1735" s="27" t="s">
        <v>2639</v>
      </c>
      <c r="B1735" s="27" t="s">
        <v>495</v>
      </c>
      <c r="C1735" s="27" t="s">
        <v>920</v>
      </c>
      <c r="D1735" s="27" t="s">
        <v>275</v>
      </c>
    </row>
    <row r="1736" spans="1:4" x14ac:dyDescent="0.2">
      <c r="A1736" s="27" t="s">
        <v>2661</v>
      </c>
      <c r="B1736" s="27" t="s">
        <v>2080</v>
      </c>
      <c r="C1736" s="27" t="s">
        <v>920</v>
      </c>
      <c r="D1736" s="27" t="s">
        <v>275</v>
      </c>
    </row>
    <row r="1737" spans="1:4" x14ac:dyDescent="0.2">
      <c r="A1737" s="27" t="s">
        <v>2630</v>
      </c>
      <c r="B1737" s="27" t="s">
        <v>174</v>
      </c>
      <c r="C1737" s="27" t="s">
        <v>920</v>
      </c>
      <c r="D1737" s="27" t="s">
        <v>778</v>
      </c>
    </row>
    <row r="1738" spans="1:4" x14ac:dyDescent="0.2">
      <c r="A1738" s="27"/>
      <c r="B1738" s="27"/>
      <c r="C1738" s="27"/>
      <c r="D1738" s="27" t="s">
        <v>774</v>
      </c>
    </row>
    <row r="1739" spans="1:4" x14ac:dyDescent="0.2">
      <c r="A1739" s="27"/>
      <c r="B1739" s="27"/>
      <c r="C1739" s="27"/>
      <c r="D1739" s="27" t="s">
        <v>775</v>
      </c>
    </row>
    <row r="1740" spans="1:4" x14ac:dyDescent="0.2">
      <c r="A1740" s="27"/>
      <c r="B1740" s="27"/>
      <c r="C1740" s="27"/>
      <c r="D1740" s="27" t="s">
        <v>275</v>
      </c>
    </row>
    <row r="1741" spans="1:4" x14ac:dyDescent="0.2">
      <c r="A1741" s="27" t="s">
        <v>2618</v>
      </c>
      <c r="B1741" s="27" t="s">
        <v>175</v>
      </c>
      <c r="C1741" s="27" t="s">
        <v>920</v>
      </c>
      <c r="D1741" s="27" t="s">
        <v>774</v>
      </c>
    </row>
    <row r="1742" spans="1:4" x14ac:dyDescent="0.2">
      <c r="A1742" s="27"/>
      <c r="B1742" s="27"/>
      <c r="C1742" s="27"/>
      <c r="D1742" s="27" t="s">
        <v>775</v>
      </c>
    </row>
    <row r="1743" spans="1:4" x14ac:dyDescent="0.2">
      <c r="A1743" s="27"/>
      <c r="B1743" s="27"/>
      <c r="C1743" s="27"/>
      <c r="D1743" s="27" t="s">
        <v>776</v>
      </c>
    </row>
    <row r="1744" spans="1:4" x14ac:dyDescent="0.2">
      <c r="A1744" s="27"/>
      <c r="B1744" s="27"/>
      <c r="C1744" s="27"/>
      <c r="D1744" s="27" t="s">
        <v>275</v>
      </c>
    </row>
    <row r="1745" spans="1:4" x14ac:dyDescent="0.2">
      <c r="A1745" s="27" t="s">
        <v>2664</v>
      </c>
      <c r="B1745" s="27" t="s">
        <v>964</v>
      </c>
      <c r="C1745" s="27" t="s">
        <v>920</v>
      </c>
      <c r="D1745" s="27" t="s">
        <v>280</v>
      </c>
    </row>
    <row r="1746" spans="1:4" x14ac:dyDescent="0.2">
      <c r="A1746" s="27"/>
      <c r="B1746" s="27"/>
      <c r="C1746" s="27"/>
      <c r="D1746" s="27" t="s">
        <v>275</v>
      </c>
    </row>
    <row r="1747" spans="1:4" x14ac:dyDescent="0.2">
      <c r="A1747" s="27" t="s">
        <v>2662</v>
      </c>
      <c r="B1747" s="27" t="s">
        <v>177</v>
      </c>
      <c r="C1747" s="27" t="s">
        <v>920</v>
      </c>
      <c r="D1747" s="27" t="s">
        <v>774</v>
      </c>
    </row>
    <row r="1748" spans="1:4" x14ac:dyDescent="0.2">
      <c r="A1748" s="27"/>
      <c r="B1748" s="27"/>
      <c r="C1748" s="27"/>
      <c r="D1748" s="27" t="s">
        <v>280</v>
      </c>
    </row>
    <row r="1749" spans="1:4" x14ac:dyDescent="0.2">
      <c r="A1749" s="27"/>
      <c r="B1749" s="27"/>
      <c r="C1749" s="27"/>
      <c r="D1749" s="27" t="s">
        <v>275</v>
      </c>
    </row>
    <row r="1750" spans="1:4" x14ac:dyDescent="0.2">
      <c r="A1750" s="27" t="s">
        <v>2692</v>
      </c>
      <c r="B1750" s="27" t="s">
        <v>1394</v>
      </c>
      <c r="C1750" s="27" t="s">
        <v>920</v>
      </c>
      <c r="D1750" s="27" t="s">
        <v>275</v>
      </c>
    </row>
    <row r="1751" spans="1:4" x14ac:dyDescent="0.2">
      <c r="A1751" s="27" t="s">
        <v>2689</v>
      </c>
      <c r="B1751" s="27" t="s">
        <v>234</v>
      </c>
      <c r="C1751" s="27" t="s">
        <v>920</v>
      </c>
      <c r="D1751" s="27" t="s">
        <v>774</v>
      </c>
    </row>
    <row r="1752" spans="1:4" x14ac:dyDescent="0.2">
      <c r="A1752" s="27"/>
      <c r="B1752" s="27"/>
      <c r="C1752" s="27"/>
      <c r="D1752" s="27" t="s">
        <v>280</v>
      </c>
    </row>
    <row r="1753" spans="1:4" x14ac:dyDescent="0.2">
      <c r="A1753" s="27"/>
      <c r="B1753" s="27"/>
      <c r="C1753" s="27"/>
      <c r="D1753" s="27" t="s">
        <v>275</v>
      </c>
    </row>
    <row r="1754" spans="1:4" x14ac:dyDescent="0.2">
      <c r="A1754" s="27" t="s">
        <v>2624</v>
      </c>
      <c r="B1754" s="27" t="s">
        <v>235</v>
      </c>
      <c r="C1754" s="27" t="s">
        <v>920</v>
      </c>
      <c r="D1754" s="27" t="s">
        <v>774</v>
      </c>
    </row>
    <row r="1755" spans="1:4" x14ac:dyDescent="0.2">
      <c r="A1755" s="27"/>
      <c r="B1755" s="27"/>
      <c r="C1755" s="27"/>
      <c r="D1755" s="27" t="s">
        <v>280</v>
      </c>
    </row>
    <row r="1756" spans="1:4" x14ac:dyDescent="0.2">
      <c r="A1756" s="27"/>
      <c r="B1756" s="27"/>
      <c r="C1756" s="27"/>
      <c r="D1756" s="27" t="s">
        <v>275</v>
      </c>
    </row>
    <row r="1757" spans="1:4" x14ac:dyDescent="0.2">
      <c r="A1757" s="27" t="s">
        <v>2671</v>
      </c>
      <c r="B1757" s="27" t="s">
        <v>672</v>
      </c>
      <c r="C1757" s="27" t="s">
        <v>920</v>
      </c>
      <c r="D1757" s="27" t="s">
        <v>774</v>
      </c>
    </row>
    <row r="1758" spans="1:4" x14ac:dyDescent="0.2">
      <c r="A1758" s="27"/>
      <c r="B1758" s="27"/>
      <c r="C1758" s="27"/>
      <c r="D1758" s="27" t="s">
        <v>775</v>
      </c>
    </row>
    <row r="1759" spans="1:4" x14ac:dyDescent="0.2">
      <c r="A1759" s="27"/>
      <c r="B1759" s="27"/>
      <c r="C1759" s="27"/>
      <c r="D1759" s="27" t="s">
        <v>275</v>
      </c>
    </row>
    <row r="1760" spans="1:4" x14ac:dyDescent="0.2">
      <c r="A1760" s="27" t="s">
        <v>2708</v>
      </c>
      <c r="B1760" s="27" t="s">
        <v>236</v>
      </c>
      <c r="C1760" s="27" t="s">
        <v>920</v>
      </c>
      <c r="D1760" s="27" t="s">
        <v>275</v>
      </c>
    </row>
    <row r="1761" spans="1:4" x14ac:dyDescent="0.2">
      <c r="A1761" s="27" t="s">
        <v>2680</v>
      </c>
      <c r="B1761" s="27" t="s">
        <v>237</v>
      </c>
      <c r="C1761" s="27" t="s">
        <v>920</v>
      </c>
      <c r="D1761" s="27" t="s">
        <v>774</v>
      </c>
    </row>
    <row r="1762" spans="1:4" x14ac:dyDescent="0.2">
      <c r="A1762" s="27"/>
      <c r="B1762" s="27"/>
      <c r="C1762" s="27"/>
      <c r="D1762" s="27" t="s">
        <v>275</v>
      </c>
    </row>
    <row r="1763" spans="1:4" x14ac:dyDescent="0.2">
      <c r="A1763" s="27" t="s">
        <v>2684</v>
      </c>
      <c r="B1763" s="27" t="s">
        <v>238</v>
      </c>
      <c r="C1763" s="27" t="s">
        <v>920</v>
      </c>
      <c r="D1763" s="27" t="s">
        <v>774</v>
      </c>
    </row>
    <row r="1764" spans="1:4" x14ac:dyDescent="0.2">
      <c r="A1764" s="27"/>
      <c r="B1764" s="27"/>
      <c r="C1764" s="27"/>
      <c r="D1764" s="27" t="s">
        <v>275</v>
      </c>
    </row>
    <row r="1765" spans="1:4" x14ac:dyDescent="0.2">
      <c r="A1765" s="27" t="s">
        <v>2625</v>
      </c>
      <c r="B1765" s="27" t="s">
        <v>239</v>
      </c>
      <c r="C1765" s="27" t="s">
        <v>920</v>
      </c>
      <c r="D1765" s="27" t="s">
        <v>774</v>
      </c>
    </row>
    <row r="1766" spans="1:4" x14ac:dyDescent="0.2">
      <c r="A1766" s="27"/>
      <c r="B1766" s="27"/>
      <c r="C1766" s="27"/>
      <c r="D1766" s="27" t="s">
        <v>275</v>
      </c>
    </row>
    <row r="1767" spans="1:4" x14ac:dyDescent="0.2">
      <c r="A1767" s="27" t="s">
        <v>2738</v>
      </c>
      <c r="B1767" s="27" t="s">
        <v>241</v>
      </c>
      <c r="C1767" s="27" t="s">
        <v>920</v>
      </c>
      <c r="D1767" s="27" t="s">
        <v>778</v>
      </c>
    </row>
    <row r="1768" spans="1:4" x14ac:dyDescent="0.2">
      <c r="A1768" s="27"/>
      <c r="B1768" s="27"/>
      <c r="C1768" s="27"/>
      <c r="D1768" s="27" t="s">
        <v>774</v>
      </c>
    </row>
    <row r="1769" spans="1:4" x14ac:dyDescent="0.2">
      <c r="A1769" s="27"/>
      <c r="B1769" s="27"/>
      <c r="C1769" s="27"/>
      <c r="D1769" s="27" t="s">
        <v>1150</v>
      </c>
    </row>
    <row r="1770" spans="1:4" x14ac:dyDescent="0.2">
      <c r="A1770" s="27"/>
      <c r="B1770" s="27"/>
      <c r="C1770" s="27"/>
      <c r="D1770" s="27" t="s">
        <v>280</v>
      </c>
    </row>
    <row r="1771" spans="1:4" x14ac:dyDescent="0.2">
      <c r="A1771" s="27" t="s">
        <v>2666</v>
      </c>
      <c r="B1771" s="27" t="s">
        <v>1395</v>
      </c>
      <c r="C1771" s="27" t="s">
        <v>920</v>
      </c>
      <c r="D1771" s="27" t="s">
        <v>280</v>
      </c>
    </row>
    <row r="1772" spans="1:4" x14ac:dyDescent="0.2">
      <c r="A1772" s="27"/>
      <c r="B1772" s="27"/>
      <c r="C1772" s="27"/>
      <c r="D1772" s="27" t="s">
        <v>275</v>
      </c>
    </row>
    <row r="1773" spans="1:4" x14ac:dyDescent="0.2">
      <c r="A1773" s="27" t="s">
        <v>2634</v>
      </c>
      <c r="B1773" s="27" t="s">
        <v>261</v>
      </c>
      <c r="C1773" s="27" t="s">
        <v>920</v>
      </c>
      <c r="D1773" s="27" t="s">
        <v>774</v>
      </c>
    </row>
    <row r="1774" spans="1:4" x14ac:dyDescent="0.2">
      <c r="A1774" s="27"/>
      <c r="B1774" s="27"/>
      <c r="C1774" s="27"/>
      <c r="D1774" s="27" t="s">
        <v>280</v>
      </c>
    </row>
    <row r="1775" spans="1:4" x14ac:dyDescent="0.2">
      <c r="A1775" s="27"/>
      <c r="B1775" s="27"/>
      <c r="C1775" s="27"/>
      <c r="D1775" s="27" t="s">
        <v>275</v>
      </c>
    </row>
    <row r="1776" spans="1:4" x14ac:dyDescent="0.2">
      <c r="A1776" s="27" t="s">
        <v>2655</v>
      </c>
      <c r="B1776" s="27" t="s">
        <v>673</v>
      </c>
      <c r="C1776" s="27" t="s">
        <v>920</v>
      </c>
      <c r="D1776" s="27" t="s">
        <v>774</v>
      </c>
    </row>
    <row r="1777" spans="1:4" x14ac:dyDescent="0.2">
      <c r="A1777" s="27"/>
      <c r="B1777" s="27"/>
      <c r="C1777" s="27"/>
      <c r="D1777" s="27" t="s">
        <v>280</v>
      </c>
    </row>
    <row r="1778" spans="1:4" x14ac:dyDescent="0.2">
      <c r="A1778" s="27"/>
      <c r="B1778" s="27"/>
      <c r="C1778" s="27"/>
      <c r="D1778" s="27" t="s">
        <v>275</v>
      </c>
    </row>
    <row r="1779" spans="1:4" x14ac:dyDescent="0.2">
      <c r="A1779" s="27" t="s">
        <v>2697</v>
      </c>
      <c r="B1779" s="27" t="s">
        <v>674</v>
      </c>
      <c r="C1779" s="27" t="s">
        <v>920</v>
      </c>
      <c r="D1779" s="27" t="s">
        <v>774</v>
      </c>
    </row>
    <row r="1780" spans="1:4" x14ac:dyDescent="0.2">
      <c r="A1780" s="27"/>
      <c r="B1780" s="27"/>
      <c r="C1780" s="27"/>
      <c r="D1780" s="27" t="s">
        <v>280</v>
      </c>
    </row>
    <row r="1781" spans="1:4" x14ac:dyDescent="0.2">
      <c r="A1781" s="27"/>
      <c r="B1781" s="27"/>
      <c r="C1781" s="27"/>
      <c r="D1781" s="27" t="s">
        <v>275</v>
      </c>
    </row>
    <row r="1782" spans="1:4" x14ac:dyDescent="0.2">
      <c r="A1782" s="27" t="s">
        <v>2645</v>
      </c>
      <c r="B1782" s="27" t="s">
        <v>263</v>
      </c>
      <c r="C1782" s="27" t="s">
        <v>920</v>
      </c>
      <c r="D1782" s="27" t="s">
        <v>774</v>
      </c>
    </row>
    <row r="1783" spans="1:4" x14ac:dyDescent="0.2">
      <c r="A1783" s="27"/>
      <c r="B1783" s="27"/>
      <c r="C1783" s="27"/>
      <c r="D1783" s="27" t="s">
        <v>775</v>
      </c>
    </row>
    <row r="1784" spans="1:4" x14ac:dyDescent="0.2">
      <c r="A1784" s="27"/>
      <c r="B1784" s="27"/>
      <c r="C1784" s="27"/>
      <c r="D1784" s="27" t="s">
        <v>275</v>
      </c>
    </row>
    <row r="1785" spans="1:4" x14ac:dyDescent="0.2">
      <c r="A1785" s="27" t="s">
        <v>2615</v>
      </c>
      <c r="B1785" s="27" t="s">
        <v>264</v>
      </c>
      <c r="C1785" s="27" t="s">
        <v>920</v>
      </c>
      <c r="D1785" s="27" t="s">
        <v>778</v>
      </c>
    </row>
    <row r="1786" spans="1:4" x14ac:dyDescent="0.2">
      <c r="A1786" s="27"/>
      <c r="B1786" s="27"/>
      <c r="C1786" s="27"/>
      <c r="D1786" s="27" t="s">
        <v>774</v>
      </c>
    </row>
    <row r="1787" spans="1:4" x14ac:dyDescent="0.2">
      <c r="A1787" s="27"/>
      <c r="B1787" s="27"/>
      <c r="C1787" s="27"/>
      <c r="D1787" s="27" t="s">
        <v>775</v>
      </c>
    </row>
    <row r="1788" spans="1:4" x14ac:dyDescent="0.2">
      <c r="A1788" s="27"/>
      <c r="B1788" s="27"/>
      <c r="C1788" s="27"/>
      <c r="D1788" s="27" t="s">
        <v>776</v>
      </c>
    </row>
    <row r="1789" spans="1:4" x14ac:dyDescent="0.2">
      <c r="A1789" s="27"/>
      <c r="B1789" s="27"/>
      <c r="C1789" s="27"/>
      <c r="D1789" s="27" t="s">
        <v>275</v>
      </c>
    </row>
    <row r="1790" spans="1:4" x14ac:dyDescent="0.2">
      <c r="A1790" s="27" t="s">
        <v>2702</v>
      </c>
      <c r="B1790" s="27" t="s">
        <v>342</v>
      </c>
      <c r="C1790" s="27" t="s">
        <v>920</v>
      </c>
      <c r="D1790" s="27" t="s">
        <v>275</v>
      </c>
    </row>
    <row r="1791" spans="1:4" x14ac:dyDescent="0.2">
      <c r="A1791" s="27" t="s">
        <v>2698</v>
      </c>
      <c r="B1791" s="27" t="s">
        <v>343</v>
      </c>
      <c r="C1791" s="27" t="s">
        <v>920</v>
      </c>
      <c r="D1791" s="27" t="s">
        <v>774</v>
      </c>
    </row>
    <row r="1792" spans="1:4" x14ac:dyDescent="0.2">
      <c r="A1792" s="27"/>
      <c r="B1792" s="27"/>
      <c r="C1792" s="27"/>
      <c r="D1792" s="27" t="s">
        <v>275</v>
      </c>
    </row>
    <row r="1793" spans="1:4" x14ac:dyDescent="0.2">
      <c r="A1793" s="27" t="s">
        <v>2673</v>
      </c>
      <c r="B1793" s="27" t="s">
        <v>344</v>
      </c>
      <c r="C1793" s="27" t="s">
        <v>920</v>
      </c>
      <c r="D1793" s="27" t="s">
        <v>774</v>
      </c>
    </row>
    <row r="1794" spans="1:4" x14ac:dyDescent="0.2">
      <c r="A1794" s="27"/>
      <c r="B1794" s="27"/>
      <c r="C1794" s="27"/>
      <c r="D1794" s="27" t="s">
        <v>275</v>
      </c>
    </row>
    <row r="1795" spans="1:4" x14ac:dyDescent="0.2">
      <c r="A1795" s="27" t="s">
        <v>2727</v>
      </c>
      <c r="B1795" s="27" t="s">
        <v>345</v>
      </c>
      <c r="C1795" s="27" t="s">
        <v>920</v>
      </c>
      <c r="D1795" s="27" t="s">
        <v>275</v>
      </c>
    </row>
    <row r="1796" spans="1:4" x14ac:dyDescent="0.2">
      <c r="A1796" s="27" t="s">
        <v>2685</v>
      </c>
      <c r="B1796" s="27" t="s">
        <v>346</v>
      </c>
      <c r="C1796" s="27" t="s">
        <v>920</v>
      </c>
      <c r="D1796" s="27" t="s">
        <v>275</v>
      </c>
    </row>
    <row r="1797" spans="1:4" x14ac:dyDescent="0.2">
      <c r="A1797" s="27" t="s">
        <v>2699</v>
      </c>
      <c r="B1797" s="27" t="s">
        <v>347</v>
      </c>
      <c r="C1797" s="27" t="s">
        <v>920</v>
      </c>
      <c r="D1797" s="27" t="s">
        <v>275</v>
      </c>
    </row>
    <row r="1798" spans="1:4" x14ac:dyDescent="0.2">
      <c r="A1798" s="27" t="s">
        <v>2707</v>
      </c>
      <c r="B1798" s="27" t="s">
        <v>337</v>
      </c>
      <c r="C1798" s="27" t="s">
        <v>920</v>
      </c>
      <c r="D1798" s="27" t="s">
        <v>275</v>
      </c>
    </row>
    <row r="1799" spans="1:4" x14ac:dyDescent="0.2">
      <c r="A1799" s="27" t="s">
        <v>2725</v>
      </c>
      <c r="B1799" s="27" t="s">
        <v>348</v>
      </c>
      <c r="C1799" s="27" t="s">
        <v>920</v>
      </c>
      <c r="D1799" s="27" t="s">
        <v>275</v>
      </c>
    </row>
    <row r="1800" spans="1:4" x14ac:dyDescent="0.2">
      <c r="A1800" s="27" t="s">
        <v>2717</v>
      </c>
      <c r="B1800" s="27" t="s">
        <v>336</v>
      </c>
      <c r="C1800" s="27" t="s">
        <v>920</v>
      </c>
      <c r="D1800" s="27" t="s">
        <v>275</v>
      </c>
    </row>
    <row r="1801" spans="1:4" x14ac:dyDescent="0.2">
      <c r="A1801" s="27" t="s">
        <v>2651</v>
      </c>
      <c r="B1801" s="27" t="s">
        <v>341</v>
      </c>
      <c r="C1801" s="27" t="s">
        <v>920</v>
      </c>
      <c r="D1801" s="27" t="s">
        <v>275</v>
      </c>
    </row>
    <row r="1802" spans="1:4" x14ac:dyDescent="0.2">
      <c r="A1802" s="27" t="s">
        <v>2638</v>
      </c>
      <c r="B1802" s="27" t="s">
        <v>262</v>
      </c>
      <c r="C1802" s="27" t="s">
        <v>920</v>
      </c>
      <c r="D1802" s="27" t="s">
        <v>774</v>
      </c>
    </row>
    <row r="1803" spans="1:4" x14ac:dyDescent="0.2">
      <c r="A1803" s="27"/>
      <c r="B1803" s="27"/>
      <c r="C1803" s="27"/>
      <c r="D1803" s="27" t="s">
        <v>775</v>
      </c>
    </row>
    <row r="1804" spans="1:4" x14ac:dyDescent="0.2">
      <c r="A1804" s="27"/>
      <c r="B1804" s="27"/>
      <c r="C1804" s="27"/>
      <c r="D1804" s="27" t="s">
        <v>776</v>
      </c>
    </row>
    <row r="1805" spans="1:4" x14ac:dyDescent="0.2">
      <c r="A1805" s="27"/>
      <c r="B1805" s="27"/>
      <c r="C1805" s="27"/>
      <c r="D1805" s="27" t="s">
        <v>275</v>
      </c>
    </row>
    <row r="1806" spans="1:4" x14ac:dyDescent="0.2">
      <c r="A1806" s="27" t="s">
        <v>2686</v>
      </c>
      <c r="B1806" s="27" t="s">
        <v>265</v>
      </c>
      <c r="C1806" s="27" t="s">
        <v>920</v>
      </c>
      <c r="D1806" s="27" t="s">
        <v>774</v>
      </c>
    </row>
    <row r="1807" spans="1:4" x14ac:dyDescent="0.2">
      <c r="A1807" s="27"/>
      <c r="B1807" s="27"/>
      <c r="C1807" s="27"/>
      <c r="D1807" s="27" t="s">
        <v>275</v>
      </c>
    </row>
    <row r="1808" spans="1:4" x14ac:dyDescent="0.2">
      <c r="A1808" s="27" t="s">
        <v>2654</v>
      </c>
      <c r="B1808" s="27" t="s">
        <v>493</v>
      </c>
      <c r="C1808" s="27" t="s">
        <v>920</v>
      </c>
      <c r="D1808" s="27" t="s">
        <v>774</v>
      </c>
    </row>
    <row r="1809" spans="1:4" x14ac:dyDescent="0.2">
      <c r="A1809" s="27"/>
      <c r="B1809" s="27"/>
      <c r="C1809" s="27"/>
      <c r="D1809" s="27" t="s">
        <v>280</v>
      </c>
    </row>
    <row r="1810" spans="1:4" x14ac:dyDescent="0.2">
      <c r="A1810" s="27"/>
      <c r="B1810" s="27"/>
      <c r="C1810" s="27"/>
      <c r="D1810" s="27" t="s">
        <v>275</v>
      </c>
    </row>
    <row r="1811" spans="1:4" x14ac:dyDescent="0.2">
      <c r="A1811" s="27" t="s">
        <v>2711</v>
      </c>
      <c r="B1811" s="27" t="s">
        <v>298</v>
      </c>
      <c r="C1811" s="27" t="s">
        <v>920</v>
      </c>
      <c r="D1811" s="27" t="s">
        <v>275</v>
      </c>
    </row>
    <row r="1812" spans="1:4" x14ac:dyDescent="0.2">
      <c r="A1812" s="27" t="s">
        <v>2735</v>
      </c>
      <c r="B1812" s="27" t="s">
        <v>1393</v>
      </c>
      <c r="C1812" s="27" t="s">
        <v>920</v>
      </c>
      <c r="D1812" s="27" t="s">
        <v>275</v>
      </c>
    </row>
    <row r="1813" spans="1:4" x14ac:dyDescent="0.2">
      <c r="A1813" s="27" t="s">
        <v>2710</v>
      </c>
      <c r="B1813" s="27" t="s">
        <v>1392</v>
      </c>
      <c r="C1813" s="27" t="s">
        <v>920</v>
      </c>
      <c r="D1813" s="27" t="s">
        <v>275</v>
      </c>
    </row>
    <row r="1814" spans="1:4" x14ac:dyDescent="0.2">
      <c r="A1814" s="27" t="s">
        <v>2733</v>
      </c>
      <c r="B1814" s="27" t="s">
        <v>1391</v>
      </c>
      <c r="C1814" s="27" t="s">
        <v>920</v>
      </c>
      <c r="D1814" s="27" t="s">
        <v>275</v>
      </c>
    </row>
    <row r="1815" spans="1:4" x14ac:dyDescent="0.2">
      <c r="A1815" s="27" t="s">
        <v>2621</v>
      </c>
      <c r="B1815" s="27" t="s">
        <v>52</v>
      </c>
      <c r="C1815" s="27" t="s">
        <v>920</v>
      </c>
      <c r="D1815" s="27" t="s">
        <v>774</v>
      </c>
    </row>
    <row r="1816" spans="1:4" x14ac:dyDescent="0.2">
      <c r="A1816" s="27"/>
      <c r="B1816" s="27"/>
      <c r="C1816" s="27"/>
      <c r="D1816" s="27" t="s">
        <v>280</v>
      </c>
    </row>
    <row r="1817" spans="1:4" x14ac:dyDescent="0.2">
      <c r="A1817" s="27"/>
      <c r="B1817" s="27"/>
      <c r="C1817" s="27"/>
      <c r="D1817" s="27" t="s">
        <v>275</v>
      </c>
    </row>
    <row r="1818" spans="1:4" x14ac:dyDescent="0.2">
      <c r="A1818" s="27" t="s">
        <v>2633</v>
      </c>
      <c r="B1818" s="27" t="s">
        <v>937</v>
      </c>
      <c r="C1818" s="27" t="s">
        <v>920</v>
      </c>
      <c r="D1818" s="27" t="s">
        <v>774</v>
      </c>
    </row>
    <row r="1819" spans="1:4" x14ac:dyDescent="0.2">
      <c r="A1819" s="27"/>
      <c r="B1819" s="27"/>
      <c r="C1819" s="27"/>
      <c r="D1819" s="27" t="s">
        <v>776</v>
      </c>
    </row>
    <row r="1820" spans="1:4" x14ac:dyDescent="0.2">
      <c r="A1820" s="27"/>
      <c r="B1820" s="27"/>
      <c r="C1820" s="27"/>
      <c r="D1820" s="27" t="s">
        <v>275</v>
      </c>
    </row>
    <row r="1821" spans="1:4" x14ac:dyDescent="0.2">
      <c r="A1821" s="27" t="s">
        <v>2715</v>
      </c>
      <c r="B1821" s="27" t="s">
        <v>1582</v>
      </c>
      <c r="C1821" s="27" t="s">
        <v>920</v>
      </c>
      <c r="D1821" s="27" t="s">
        <v>275</v>
      </c>
    </row>
    <row r="1822" spans="1:4" x14ac:dyDescent="0.2">
      <c r="A1822" s="27" t="s">
        <v>2734</v>
      </c>
      <c r="B1822" s="27" t="s">
        <v>1589</v>
      </c>
      <c r="C1822" s="27" t="s">
        <v>920</v>
      </c>
      <c r="D1822" s="27" t="s">
        <v>275</v>
      </c>
    </row>
    <row r="1823" spans="1:4" x14ac:dyDescent="0.2">
      <c r="A1823" s="27" t="s">
        <v>2730</v>
      </c>
      <c r="B1823" s="27" t="s">
        <v>1590</v>
      </c>
      <c r="C1823" s="27" t="s">
        <v>920</v>
      </c>
      <c r="D1823" s="27" t="s">
        <v>275</v>
      </c>
    </row>
    <row r="1824" spans="1:4" x14ac:dyDescent="0.2">
      <c r="A1824" s="27" t="s">
        <v>2723</v>
      </c>
      <c r="B1824" s="27" t="s">
        <v>1586</v>
      </c>
      <c r="C1824" s="27" t="s">
        <v>920</v>
      </c>
      <c r="D1824" s="27" t="s">
        <v>275</v>
      </c>
    </row>
    <row r="1825" spans="1:4" x14ac:dyDescent="0.2">
      <c r="A1825" s="27" t="s">
        <v>2721</v>
      </c>
      <c r="B1825" s="27" t="s">
        <v>1587</v>
      </c>
      <c r="C1825" s="27" t="s">
        <v>920</v>
      </c>
      <c r="D1825" s="27" t="s">
        <v>275</v>
      </c>
    </row>
    <row r="1826" spans="1:4" x14ac:dyDescent="0.2">
      <c r="A1826" s="27" t="s">
        <v>2724</v>
      </c>
      <c r="B1826" s="27" t="s">
        <v>1580</v>
      </c>
      <c r="C1826" s="27" t="s">
        <v>920</v>
      </c>
      <c r="D1826" s="27" t="s">
        <v>275</v>
      </c>
    </row>
    <row r="1827" spans="1:4" x14ac:dyDescent="0.2">
      <c r="A1827" s="27" t="s">
        <v>2709</v>
      </c>
      <c r="B1827" s="27" t="s">
        <v>1588</v>
      </c>
      <c r="C1827" s="27" t="s">
        <v>920</v>
      </c>
      <c r="D1827" s="27" t="s">
        <v>275</v>
      </c>
    </row>
    <row r="1828" spans="1:4" x14ac:dyDescent="0.2">
      <c r="A1828" s="27" t="s">
        <v>2712</v>
      </c>
      <c r="B1828" s="27" t="s">
        <v>1581</v>
      </c>
      <c r="C1828" s="27" t="s">
        <v>920</v>
      </c>
      <c r="D1828" s="27" t="s">
        <v>275</v>
      </c>
    </row>
    <row r="1829" spans="1:4" x14ac:dyDescent="0.2">
      <c r="A1829" s="27" t="s">
        <v>2720</v>
      </c>
      <c r="B1829" s="27" t="s">
        <v>1591</v>
      </c>
      <c r="C1829" s="27" t="s">
        <v>920</v>
      </c>
      <c r="D1829" s="27" t="s">
        <v>275</v>
      </c>
    </row>
    <row r="1830" spans="1:4" x14ac:dyDescent="0.2">
      <c r="A1830" s="27" t="s">
        <v>2696</v>
      </c>
      <c r="B1830" s="27" t="s">
        <v>1676</v>
      </c>
      <c r="C1830" s="27" t="s">
        <v>920</v>
      </c>
      <c r="D1830" s="27" t="s">
        <v>275</v>
      </c>
    </row>
    <row r="1831" spans="1:4" x14ac:dyDescent="0.2">
      <c r="A1831" s="27" t="s">
        <v>2731</v>
      </c>
      <c r="B1831" s="27" t="s">
        <v>1524</v>
      </c>
      <c r="C1831" s="27" t="s">
        <v>920</v>
      </c>
      <c r="D1831" s="27" t="s">
        <v>275</v>
      </c>
    </row>
    <row r="1832" spans="1:4" x14ac:dyDescent="0.2">
      <c r="A1832" s="27" t="s">
        <v>2706</v>
      </c>
      <c r="B1832" s="27" t="s">
        <v>1390</v>
      </c>
      <c r="C1832" s="27" t="s">
        <v>920</v>
      </c>
      <c r="D1832" s="27" t="s">
        <v>275</v>
      </c>
    </row>
    <row r="1833" spans="1:4" x14ac:dyDescent="0.2">
      <c r="A1833" s="27" t="s">
        <v>2679</v>
      </c>
      <c r="B1833" s="27" t="s">
        <v>1675</v>
      </c>
      <c r="C1833" s="27" t="s">
        <v>920</v>
      </c>
      <c r="D1833" s="27" t="s">
        <v>275</v>
      </c>
    </row>
    <row r="1834" spans="1:4" x14ac:dyDescent="0.2">
      <c r="A1834" s="27" t="s">
        <v>2659</v>
      </c>
      <c r="B1834" s="27" t="s">
        <v>53</v>
      </c>
      <c r="C1834" s="27" t="s">
        <v>920</v>
      </c>
      <c r="D1834" s="27" t="s">
        <v>774</v>
      </c>
    </row>
    <row r="1835" spans="1:4" x14ac:dyDescent="0.2">
      <c r="A1835" s="27"/>
      <c r="B1835" s="27"/>
      <c r="C1835" s="27"/>
      <c r="D1835" s="27" t="s">
        <v>280</v>
      </c>
    </row>
    <row r="1836" spans="1:4" x14ac:dyDescent="0.2">
      <c r="A1836" s="27"/>
      <c r="B1836" s="27"/>
      <c r="C1836" s="27"/>
      <c r="D1836" s="27" t="s">
        <v>275</v>
      </c>
    </row>
    <row r="1837" spans="1:4" x14ac:dyDescent="0.2">
      <c r="A1837" s="27" t="s">
        <v>2652</v>
      </c>
      <c r="B1837" s="27" t="s">
        <v>577</v>
      </c>
      <c r="C1837" s="27" t="s">
        <v>920</v>
      </c>
      <c r="D1837" s="27" t="s">
        <v>774</v>
      </c>
    </row>
    <row r="1838" spans="1:4" x14ac:dyDescent="0.2">
      <c r="A1838" s="27"/>
      <c r="B1838" s="27"/>
      <c r="C1838" s="27"/>
      <c r="D1838" s="27" t="s">
        <v>275</v>
      </c>
    </row>
    <row r="1839" spans="1:4" x14ac:dyDescent="0.2">
      <c r="A1839" s="27" t="s">
        <v>2636</v>
      </c>
      <c r="B1839" s="27" t="s">
        <v>578</v>
      </c>
      <c r="C1839" s="27" t="s">
        <v>920</v>
      </c>
      <c r="D1839" s="27" t="s">
        <v>778</v>
      </c>
    </row>
    <row r="1840" spans="1:4" x14ac:dyDescent="0.2">
      <c r="A1840" s="27"/>
      <c r="B1840" s="27"/>
      <c r="C1840" s="27"/>
      <c r="D1840" s="27" t="s">
        <v>774</v>
      </c>
    </row>
    <row r="1841" spans="1:4" x14ac:dyDescent="0.2">
      <c r="A1841" s="27"/>
      <c r="B1841" s="27"/>
      <c r="C1841" s="27"/>
      <c r="D1841" s="27" t="s">
        <v>275</v>
      </c>
    </row>
    <row r="1842" spans="1:4" x14ac:dyDescent="0.2">
      <c r="A1842" s="27" t="s">
        <v>2663</v>
      </c>
      <c r="B1842" s="27" t="s">
        <v>579</v>
      </c>
      <c r="C1842" s="27" t="s">
        <v>920</v>
      </c>
      <c r="D1842" s="27" t="s">
        <v>774</v>
      </c>
    </row>
    <row r="1843" spans="1:4" x14ac:dyDescent="0.2">
      <c r="A1843" s="27"/>
      <c r="B1843" s="27"/>
      <c r="C1843" s="27"/>
      <c r="D1843" s="27" t="s">
        <v>275</v>
      </c>
    </row>
    <row r="1844" spans="1:4" x14ac:dyDescent="0.2">
      <c r="A1844" s="27" t="s">
        <v>2643</v>
      </c>
      <c r="B1844" s="27" t="s">
        <v>580</v>
      </c>
      <c r="C1844" s="27" t="s">
        <v>920</v>
      </c>
      <c r="D1844" s="27" t="s">
        <v>774</v>
      </c>
    </row>
    <row r="1845" spans="1:4" x14ac:dyDescent="0.2">
      <c r="A1845" s="27"/>
      <c r="B1845" s="27"/>
      <c r="C1845" s="27"/>
      <c r="D1845" s="27" t="s">
        <v>275</v>
      </c>
    </row>
    <row r="1846" spans="1:4" x14ac:dyDescent="0.2">
      <c r="A1846" s="27" t="s">
        <v>2653</v>
      </c>
      <c r="B1846" s="27" t="s">
        <v>581</v>
      </c>
      <c r="C1846" s="27" t="s">
        <v>920</v>
      </c>
      <c r="D1846" s="27" t="s">
        <v>774</v>
      </c>
    </row>
    <row r="1847" spans="1:4" x14ac:dyDescent="0.2">
      <c r="A1847" s="27"/>
      <c r="B1847" s="27"/>
      <c r="C1847" s="27"/>
      <c r="D1847" s="27" t="s">
        <v>275</v>
      </c>
    </row>
    <row r="1848" spans="1:4" x14ac:dyDescent="0.2">
      <c r="A1848" s="27" t="s">
        <v>2687</v>
      </c>
      <c r="B1848" s="27" t="s">
        <v>582</v>
      </c>
      <c r="C1848" s="27" t="s">
        <v>920</v>
      </c>
      <c r="D1848" s="27" t="s">
        <v>774</v>
      </c>
    </row>
    <row r="1849" spans="1:4" x14ac:dyDescent="0.2">
      <c r="A1849" s="27"/>
      <c r="B1849" s="27"/>
      <c r="C1849" s="27"/>
      <c r="D1849" s="27" t="s">
        <v>275</v>
      </c>
    </row>
    <row r="1850" spans="1:4" x14ac:dyDescent="0.2">
      <c r="A1850" s="27" t="s">
        <v>2694</v>
      </c>
      <c r="B1850" s="27" t="s">
        <v>583</v>
      </c>
      <c r="C1850" s="27" t="s">
        <v>920</v>
      </c>
      <c r="D1850" s="27" t="s">
        <v>774</v>
      </c>
    </row>
    <row r="1851" spans="1:4" x14ac:dyDescent="0.2">
      <c r="A1851" s="27"/>
      <c r="B1851" s="27"/>
      <c r="C1851" s="27"/>
      <c r="D1851" s="27" t="s">
        <v>275</v>
      </c>
    </row>
    <row r="1852" spans="1:4" x14ac:dyDescent="0.2">
      <c r="A1852" s="27" t="s">
        <v>2648</v>
      </c>
      <c r="B1852" s="27" t="s">
        <v>584</v>
      </c>
      <c r="C1852" s="27" t="s">
        <v>920</v>
      </c>
      <c r="D1852" s="27" t="s">
        <v>774</v>
      </c>
    </row>
    <row r="1853" spans="1:4" x14ac:dyDescent="0.2">
      <c r="A1853" s="27"/>
      <c r="B1853" s="27"/>
      <c r="C1853" s="27"/>
      <c r="D1853" s="27" t="s">
        <v>275</v>
      </c>
    </row>
    <row r="1854" spans="1:4" x14ac:dyDescent="0.2">
      <c r="A1854" s="27"/>
      <c r="B1854" s="27"/>
      <c r="C1854" s="27"/>
      <c r="D1854" s="27" t="s">
        <v>1027</v>
      </c>
    </row>
    <row r="1855" spans="1:4" x14ac:dyDescent="0.2">
      <c r="A1855" s="27" t="s">
        <v>2674</v>
      </c>
      <c r="B1855" s="27" t="s">
        <v>585</v>
      </c>
      <c r="C1855" s="27" t="s">
        <v>920</v>
      </c>
      <c r="D1855" s="27" t="s">
        <v>774</v>
      </c>
    </row>
    <row r="1856" spans="1:4" x14ac:dyDescent="0.2">
      <c r="A1856" s="27"/>
      <c r="B1856" s="27"/>
      <c r="C1856" s="27"/>
      <c r="D1856" s="27" t="s">
        <v>275</v>
      </c>
    </row>
    <row r="1857" spans="1:4" x14ac:dyDescent="0.2">
      <c r="A1857" s="27"/>
      <c r="B1857" s="27"/>
      <c r="C1857" s="27"/>
      <c r="D1857" s="27" t="s">
        <v>1027</v>
      </c>
    </row>
    <row r="1858" spans="1:4" x14ac:dyDescent="0.2">
      <c r="A1858" s="27" t="s">
        <v>2668</v>
      </c>
      <c r="B1858" s="27" t="s">
        <v>586</v>
      </c>
      <c r="C1858" s="27" t="s">
        <v>920</v>
      </c>
      <c r="D1858" s="27" t="s">
        <v>778</v>
      </c>
    </row>
    <row r="1859" spans="1:4" x14ac:dyDescent="0.2">
      <c r="A1859" s="27"/>
      <c r="B1859" s="27"/>
      <c r="C1859" s="27"/>
      <c r="D1859" s="27" t="s">
        <v>774</v>
      </c>
    </row>
    <row r="1860" spans="1:4" x14ac:dyDescent="0.2">
      <c r="A1860" s="27"/>
      <c r="B1860" s="27"/>
      <c r="C1860" s="27"/>
      <c r="D1860" s="27" t="s">
        <v>275</v>
      </c>
    </row>
    <row r="1861" spans="1:4" x14ac:dyDescent="0.2">
      <c r="A1861" s="27" t="s">
        <v>2647</v>
      </c>
      <c r="B1861" s="27" t="s">
        <v>587</v>
      </c>
      <c r="C1861" s="27" t="s">
        <v>920</v>
      </c>
      <c r="D1861" s="27" t="s">
        <v>774</v>
      </c>
    </row>
    <row r="1862" spans="1:4" x14ac:dyDescent="0.2">
      <c r="A1862" s="27"/>
      <c r="B1862" s="27"/>
      <c r="C1862" s="27"/>
      <c r="D1862" s="27" t="s">
        <v>275</v>
      </c>
    </row>
    <row r="1863" spans="1:4" x14ac:dyDescent="0.2">
      <c r="A1863" s="27"/>
      <c r="B1863" s="27"/>
      <c r="C1863" s="27"/>
      <c r="D1863" s="27" t="s">
        <v>1027</v>
      </c>
    </row>
    <row r="1864" spans="1:4" x14ac:dyDescent="0.2">
      <c r="A1864" s="27" t="s">
        <v>2660</v>
      </c>
      <c r="B1864" s="27" t="s">
        <v>588</v>
      </c>
      <c r="C1864" s="27" t="s">
        <v>920</v>
      </c>
      <c r="D1864" s="27" t="s">
        <v>778</v>
      </c>
    </row>
    <row r="1865" spans="1:4" x14ac:dyDescent="0.2">
      <c r="A1865" s="27"/>
      <c r="B1865" s="27"/>
      <c r="C1865" s="27"/>
      <c r="D1865" s="27" t="s">
        <v>774</v>
      </c>
    </row>
    <row r="1866" spans="1:4" x14ac:dyDescent="0.2">
      <c r="A1866" s="27"/>
      <c r="B1866" s="27"/>
      <c r="C1866" s="27"/>
      <c r="D1866" s="27" t="s">
        <v>275</v>
      </c>
    </row>
    <row r="1867" spans="1:4" x14ac:dyDescent="0.2">
      <c r="A1867" s="27"/>
      <c r="B1867" s="27"/>
      <c r="C1867" s="27"/>
      <c r="D1867" s="27" t="s">
        <v>1027</v>
      </c>
    </row>
    <row r="1868" spans="1:4" x14ac:dyDescent="0.2">
      <c r="A1868" s="27" t="s">
        <v>2676</v>
      </c>
      <c r="B1868" s="27" t="s">
        <v>589</v>
      </c>
      <c r="C1868" s="27" t="s">
        <v>920</v>
      </c>
      <c r="D1868" s="27" t="s">
        <v>774</v>
      </c>
    </row>
    <row r="1869" spans="1:4" x14ac:dyDescent="0.2">
      <c r="A1869" s="27"/>
      <c r="B1869" s="27"/>
      <c r="C1869" s="27"/>
      <c r="D1869" s="27" t="s">
        <v>275</v>
      </c>
    </row>
    <row r="1870" spans="1:4" x14ac:dyDescent="0.2">
      <c r="A1870" s="27" t="s">
        <v>2732</v>
      </c>
      <c r="B1870" s="27" t="s">
        <v>590</v>
      </c>
      <c r="C1870" s="27" t="s">
        <v>920</v>
      </c>
      <c r="D1870" s="27" t="s">
        <v>774</v>
      </c>
    </row>
    <row r="1871" spans="1:4" x14ac:dyDescent="0.2">
      <c r="A1871" s="27"/>
      <c r="B1871" s="27"/>
      <c r="C1871" s="27"/>
      <c r="D1871" s="27" t="s">
        <v>275</v>
      </c>
    </row>
    <row r="1872" spans="1:4" x14ac:dyDescent="0.2">
      <c r="A1872" s="27" t="s">
        <v>2657</v>
      </c>
      <c r="B1872" s="27" t="s">
        <v>591</v>
      </c>
      <c r="C1872" s="27" t="s">
        <v>920</v>
      </c>
      <c r="D1872" s="27" t="s">
        <v>774</v>
      </c>
    </row>
    <row r="1873" spans="1:4" x14ac:dyDescent="0.2">
      <c r="A1873" s="27"/>
      <c r="B1873" s="27"/>
      <c r="C1873" s="27"/>
      <c r="D1873" s="27" t="s">
        <v>275</v>
      </c>
    </row>
    <row r="1874" spans="1:4" x14ac:dyDescent="0.2">
      <c r="A1874" s="27" t="s">
        <v>2641</v>
      </c>
      <c r="B1874" s="27" t="s">
        <v>592</v>
      </c>
      <c r="C1874" s="27" t="s">
        <v>920</v>
      </c>
      <c r="D1874" s="27" t="s">
        <v>774</v>
      </c>
    </row>
    <row r="1875" spans="1:4" x14ac:dyDescent="0.2">
      <c r="A1875" s="27"/>
      <c r="B1875" s="27"/>
      <c r="C1875" s="27"/>
      <c r="D1875" s="27" t="s">
        <v>275</v>
      </c>
    </row>
    <row r="1876" spans="1:4" x14ac:dyDescent="0.2">
      <c r="A1876" s="27" t="s">
        <v>2667</v>
      </c>
      <c r="B1876" s="27" t="s">
        <v>593</v>
      </c>
      <c r="C1876" s="27" t="s">
        <v>920</v>
      </c>
      <c r="D1876" s="27" t="s">
        <v>774</v>
      </c>
    </row>
    <row r="1877" spans="1:4" x14ac:dyDescent="0.2">
      <c r="A1877" s="27"/>
      <c r="B1877" s="27"/>
      <c r="C1877" s="27"/>
      <c r="D1877" s="27" t="s">
        <v>275</v>
      </c>
    </row>
    <row r="1878" spans="1:4" x14ac:dyDescent="0.2">
      <c r="A1878" s="27" t="s">
        <v>2683</v>
      </c>
      <c r="B1878" s="27" t="s">
        <v>594</v>
      </c>
      <c r="C1878" s="27" t="s">
        <v>920</v>
      </c>
      <c r="D1878" s="27" t="s">
        <v>774</v>
      </c>
    </row>
    <row r="1879" spans="1:4" x14ac:dyDescent="0.2">
      <c r="A1879" s="27"/>
      <c r="B1879" s="27"/>
      <c r="C1879" s="27"/>
      <c r="D1879" s="27" t="s">
        <v>275</v>
      </c>
    </row>
    <row r="1880" spans="1:4" x14ac:dyDescent="0.2">
      <c r="A1880" s="27" t="s">
        <v>2670</v>
      </c>
      <c r="B1880" s="27" t="s">
        <v>595</v>
      </c>
      <c r="C1880" s="27" t="s">
        <v>920</v>
      </c>
      <c r="D1880" s="27" t="s">
        <v>774</v>
      </c>
    </row>
    <row r="1881" spans="1:4" x14ac:dyDescent="0.2">
      <c r="A1881" s="27"/>
      <c r="B1881" s="27"/>
      <c r="C1881" s="27"/>
      <c r="D1881" s="27" t="s">
        <v>275</v>
      </c>
    </row>
    <row r="1882" spans="1:4" x14ac:dyDescent="0.2">
      <c r="A1882" s="27"/>
      <c r="B1882" s="27"/>
      <c r="C1882" s="27"/>
      <c r="D1882" s="27" t="s">
        <v>1027</v>
      </c>
    </row>
    <row r="1883" spans="1:4" x14ac:dyDescent="0.2">
      <c r="A1883" s="27" t="s">
        <v>2665</v>
      </c>
      <c r="B1883" s="27" t="s">
        <v>1396</v>
      </c>
      <c r="C1883" s="27" t="s">
        <v>920</v>
      </c>
      <c r="D1883" s="27" t="s">
        <v>280</v>
      </c>
    </row>
    <row r="1884" spans="1:4" x14ac:dyDescent="0.2">
      <c r="A1884" s="27"/>
      <c r="B1884" s="27"/>
      <c r="C1884" s="27"/>
      <c r="D1884" s="27" t="s">
        <v>275</v>
      </c>
    </row>
    <row r="1885" spans="1:4" x14ac:dyDescent="0.2">
      <c r="A1885" s="27" t="s">
        <v>2623</v>
      </c>
      <c r="B1885" s="27" t="s">
        <v>54</v>
      </c>
      <c r="C1885" s="27" t="s">
        <v>920</v>
      </c>
      <c r="D1885" s="27" t="s">
        <v>774</v>
      </c>
    </row>
    <row r="1886" spans="1:4" x14ac:dyDescent="0.2">
      <c r="A1886" s="27"/>
      <c r="B1886" s="27"/>
      <c r="C1886" s="27"/>
      <c r="D1886" s="27" t="s">
        <v>280</v>
      </c>
    </row>
    <row r="1887" spans="1:4" x14ac:dyDescent="0.2">
      <c r="A1887" s="27"/>
      <c r="B1887" s="27"/>
      <c r="C1887" s="27"/>
      <c r="D1887" s="27" t="s">
        <v>275</v>
      </c>
    </row>
    <row r="1888" spans="1:4" x14ac:dyDescent="0.2">
      <c r="A1888" s="27" t="s">
        <v>2656</v>
      </c>
      <c r="B1888" s="27" t="s">
        <v>55</v>
      </c>
      <c r="C1888" s="27" t="s">
        <v>920</v>
      </c>
      <c r="D1888" s="27" t="s">
        <v>774</v>
      </c>
    </row>
    <row r="1889" spans="1:4" x14ac:dyDescent="0.2">
      <c r="A1889" s="27"/>
      <c r="B1889" s="27"/>
      <c r="C1889" s="27"/>
      <c r="D1889" s="27" t="s">
        <v>275</v>
      </c>
    </row>
    <row r="1890" spans="1:4" x14ac:dyDescent="0.2">
      <c r="A1890" s="27" t="s">
        <v>1922</v>
      </c>
      <c r="B1890" s="27" t="s">
        <v>1514</v>
      </c>
      <c r="C1890" s="27" t="s">
        <v>1006</v>
      </c>
      <c r="D1890" s="27" t="s">
        <v>774</v>
      </c>
    </row>
    <row r="1891" spans="1:4" x14ac:dyDescent="0.2">
      <c r="A1891" s="27"/>
      <c r="B1891" s="27"/>
      <c r="C1891" s="27"/>
      <c r="D1891" s="27" t="s">
        <v>280</v>
      </c>
    </row>
    <row r="1892" spans="1:4" x14ac:dyDescent="0.2">
      <c r="A1892" s="27"/>
      <c r="B1892" s="27"/>
      <c r="C1892" s="27"/>
      <c r="D1892" s="27" t="s">
        <v>275</v>
      </c>
    </row>
    <row r="1893" spans="1:4" x14ac:dyDescent="0.2">
      <c r="A1893" s="27" t="s">
        <v>1861</v>
      </c>
      <c r="B1893" s="27" t="s">
        <v>1012</v>
      </c>
      <c r="C1893" s="27" t="s">
        <v>1006</v>
      </c>
      <c r="D1893" s="27" t="s">
        <v>774</v>
      </c>
    </row>
    <row r="1894" spans="1:4" x14ac:dyDescent="0.2">
      <c r="A1894" s="27"/>
      <c r="B1894" s="27"/>
      <c r="C1894" s="27"/>
      <c r="D1894" s="27" t="s">
        <v>275</v>
      </c>
    </row>
    <row r="1895" spans="1:4" x14ac:dyDescent="0.2">
      <c r="A1895" s="27" t="s">
        <v>2004</v>
      </c>
      <c r="B1895" s="27" t="s">
        <v>2005</v>
      </c>
      <c r="C1895" s="27" t="s">
        <v>1006</v>
      </c>
      <c r="D1895" s="27" t="s">
        <v>275</v>
      </c>
    </row>
    <row r="1896" spans="1:4" x14ac:dyDescent="0.2">
      <c r="A1896" s="27" t="s">
        <v>2398</v>
      </c>
      <c r="B1896" s="27" t="s">
        <v>1007</v>
      </c>
      <c r="C1896" s="27" t="s">
        <v>1006</v>
      </c>
      <c r="D1896" s="27" t="s">
        <v>774</v>
      </c>
    </row>
    <row r="1897" spans="1:4" x14ac:dyDescent="0.2">
      <c r="A1897" s="27"/>
      <c r="B1897" s="27"/>
      <c r="C1897" s="27"/>
      <c r="D1897" s="27" t="s">
        <v>275</v>
      </c>
    </row>
    <row r="1898" spans="1:4" x14ac:dyDescent="0.2">
      <c r="A1898" s="27" t="s">
        <v>1888</v>
      </c>
      <c r="B1898" s="27" t="s">
        <v>1005</v>
      </c>
      <c r="C1898" s="27" t="s">
        <v>1006</v>
      </c>
      <c r="D1898" s="27" t="s">
        <v>774</v>
      </c>
    </row>
    <row r="1899" spans="1:4" x14ac:dyDescent="0.2">
      <c r="A1899" s="27"/>
      <c r="B1899" s="27"/>
      <c r="C1899" s="27"/>
      <c r="D1899" s="27" t="s">
        <v>275</v>
      </c>
    </row>
    <row r="1900" spans="1:4" x14ac:dyDescent="0.2">
      <c r="A1900" s="27" t="s">
        <v>1879</v>
      </c>
      <c r="B1900" s="27" t="s">
        <v>1660</v>
      </c>
      <c r="C1900" s="27" t="s">
        <v>1006</v>
      </c>
      <c r="D1900" s="27" t="s">
        <v>774</v>
      </c>
    </row>
    <row r="1901" spans="1:4" x14ac:dyDescent="0.2">
      <c r="A1901" s="27"/>
      <c r="B1901" s="27"/>
      <c r="C1901" s="27"/>
      <c r="D1901" s="27" t="s">
        <v>275</v>
      </c>
    </row>
    <row r="1902" spans="1:4" x14ac:dyDescent="0.2">
      <c r="A1902" s="27" t="s">
        <v>2406</v>
      </c>
      <c r="B1902" s="27" t="s">
        <v>535</v>
      </c>
      <c r="C1902" s="27" t="s">
        <v>1382</v>
      </c>
      <c r="D1902" s="27" t="s">
        <v>775</v>
      </c>
    </row>
    <row r="1903" spans="1:4" x14ac:dyDescent="0.2">
      <c r="A1903" s="27" t="s">
        <v>2344</v>
      </c>
      <c r="B1903" s="27" t="s">
        <v>1627</v>
      </c>
      <c r="C1903" s="27" t="s">
        <v>1382</v>
      </c>
      <c r="D1903" s="27" t="s">
        <v>775</v>
      </c>
    </row>
    <row r="1904" spans="1:4" x14ac:dyDescent="0.2">
      <c r="A1904" s="27"/>
      <c r="B1904" s="27"/>
      <c r="C1904" s="27"/>
      <c r="D1904" s="27" t="s">
        <v>1653</v>
      </c>
    </row>
    <row r="1905" spans="1:4" x14ac:dyDescent="0.2">
      <c r="A1905" s="27" t="s">
        <v>2399</v>
      </c>
      <c r="B1905" s="27" t="s">
        <v>83</v>
      </c>
      <c r="C1905" s="27" t="s">
        <v>921</v>
      </c>
      <c r="D1905" s="27" t="s">
        <v>280</v>
      </c>
    </row>
    <row r="1906" spans="1:4" x14ac:dyDescent="0.2">
      <c r="A1906" s="27" t="s">
        <v>2337</v>
      </c>
      <c r="B1906" s="27" t="s">
        <v>84</v>
      </c>
      <c r="C1906" s="27" t="s">
        <v>921</v>
      </c>
      <c r="D1906" s="27" t="s">
        <v>774</v>
      </c>
    </row>
    <row r="1907" spans="1:4" x14ac:dyDescent="0.2">
      <c r="A1907" s="27"/>
      <c r="B1907" s="27"/>
      <c r="C1907" s="27"/>
      <c r="D1907" s="27" t="s">
        <v>775</v>
      </c>
    </row>
    <row r="1908" spans="1:4" x14ac:dyDescent="0.2">
      <c r="A1908" s="27"/>
      <c r="B1908" s="27"/>
      <c r="C1908" s="27"/>
      <c r="D1908" s="27" t="s">
        <v>776</v>
      </c>
    </row>
    <row r="1909" spans="1:4" x14ac:dyDescent="0.2">
      <c r="A1909" s="27"/>
      <c r="B1909" s="27"/>
      <c r="C1909" s="27"/>
      <c r="D1909" s="27" t="s">
        <v>1027</v>
      </c>
    </row>
    <row r="1910" spans="1:4" x14ac:dyDescent="0.2">
      <c r="A1910" s="27" t="s">
        <v>2362</v>
      </c>
      <c r="B1910" s="27" t="s">
        <v>418</v>
      </c>
      <c r="C1910" s="27" t="s">
        <v>921</v>
      </c>
      <c r="D1910" s="27" t="s">
        <v>280</v>
      </c>
    </row>
    <row r="1911" spans="1:4" x14ac:dyDescent="0.2">
      <c r="A1911" s="27" t="s">
        <v>2786</v>
      </c>
      <c r="B1911" s="27" t="s">
        <v>2787</v>
      </c>
      <c r="C1911" s="27" t="s">
        <v>921</v>
      </c>
      <c r="D1911" s="27" t="s">
        <v>280</v>
      </c>
    </row>
    <row r="1912" spans="1:4" x14ac:dyDescent="0.2">
      <c r="A1912" s="27" t="s">
        <v>2445</v>
      </c>
      <c r="B1912" s="27" t="s">
        <v>82</v>
      </c>
      <c r="C1912" s="27" t="s">
        <v>921</v>
      </c>
      <c r="D1912" s="27" t="s">
        <v>280</v>
      </c>
    </row>
    <row r="1913" spans="1:4" x14ac:dyDescent="0.2">
      <c r="A1913" s="27" t="s">
        <v>2411</v>
      </c>
      <c r="B1913" s="27" t="s">
        <v>85</v>
      </c>
      <c r="C1913" s="27" t="s">
        <v>921</v>
      </c>
      <c r="D1913" s="27" t="s">
        <v>280</v>
      </c>
    </row>
    <row r="1914" spans="1:4" x14ac:dyDescent="0.2">
      <c r="A1914" s="27" t="s">
        <v>2396</v>
      </c>
      <c r="B1914" s="27" t="s">
        <v>81</v>
      </c>
      <c r="C1914" s="27" t="s">
        <v>921</v>
      </c>
      <c r="D1914" s="27" t="s">
        <v>280</v>
      </c>
    </row>
    <row r="1915" spans="1:4" x14ac:dyDescent="0.2">
      <c r="A1915" s="27" t="s">
        <v>2407</v>
      </c>
      <c r="B1915" s="27" t="s">
        <v>86</v>
      </c>
      <c r="C1915" s="27" t="s">
        <v>921</v>
      </c>
      <c r="D1915" s="27" t="s">
        <v>280</v>
      </c>
    </row>
    <row r="1916" spans="1:4" x14ac:dyDescent="0.2">
      <c r="A1916" s="27" t="s">
        <v>2410</v>
      </c>
      <c r="B1916" s="27" t="s">
        <v>87</v>
      </c>
      <c r="C1916" s="27" t="s">
        <v>921</v>
      </c>
      <c r="D1916" s="27" t="s">
        <v>280</v>
      </c>
    </row>
    <row r="1917" spans="1:4" x14ac:dyDescent="0.2">
      <c r="A1917" s="27" t="s">
        <v>2358</v>
      </c>
      <c r="B1917" s="27" t="s">
        <v>88</v>
      </c>
      <c r="C1917" s="27" t="s">
        <v>921</v>
      </c>
      <c r="D1917" s="27" t="s">
        <v>280</v>
      </c>
    </row>
    <row r="1918" spans="1:4" x14ac:dyDescent="0.2">
      <c r="A1918" s="27" t="s">
        <v>2784</v>
      </c>
      <c r="B1918" s="27" t="s">
        <v>2785</v>
      </c>
      <c r="C1918" s="27" t="s">
        <v>921</v>
      </c>
      <c r="D1918" s="27" t="s">
        <v>280</v>
      </c>
    </row>
    <row r="1919" spans="1:4" x14ac:dyDescent="0.2">
      <c r="A1919" s="27" t="s">
        <v>2383</v>
      </c>
      <c r="B1919" s="27" t="s">
        <v>89</v>
      </c>
      <c r="C1919" s="27" t="s">
        <v>921</v>
      </c>
      <c r="D1919" s="27" t="s">
        <v>280</v>
      </c>
    </row>
    <row r="1920" spans="1:4" x14ac:dyDescent="0.2">
      <c r="A1920" s="27" t="s">
        <v>2395</v>
      </c>
      <c r="B1920" s="27" t="s">
        <v>90</v>
      </c>
      <c r="C1920" s="27" t="s">
        <v>921</v>
      </c>
      <c r="D1920" s="27" t="s">
        <v>280</v>
      </c>
    </row>
    <row r="1921" spans="1:4" x14ac:dyDescent="0.2">
      <c r="A1921" s="27" t="s">
        <v>2434</v>
      </c>
      <c r="B1921" s="27" t="s">
        <v>91</v>
      </c>
      <c r="C1921" s="27" t="s">
        <v>921</v>
      </c>
      <c r="D1921" s="27" t="s">
        <v>280</v>
      </c>
    </row>
    <row r="1922" spans="1:4" x14ac:dyDescent="0.2">
      <c r="A1922" s="27" t="s">
        <v>1059</v>
      </c>
      <c r="B1922" s="27" t="s">
        <v>57</v>
      </c>
      <c r="C1922" s="27" t="s">
        <v>510</v>
      </c>
      <c r="D1922" s="27" t="s">
        <v>1152</v>
      </c>
    </row>
    <row r="1923" spans="1:4" x14ac:dyDescent="0.2">
      <c r="A1923" s="27"/>
      <c r="B1923" s="27"/>
      <c r="C1923" s="27"/>
      <c r="D1923" s="27" t="s">
        <v>774</v>
      </c>
    </row>
    <row r="1924" spans="1:4" x14ac:dyDescent="0.2">
      <c r="A1924" s="27" t="s">
        <v>1060</v>
      </c>
      <c r="B1924" s="27" t="s">
        <v>58</v>
      </c>
      <c r="C1924" s="27" t="s">
        <v>510</v>
      </c>
      <c r="D1924" s="27" t="s">
        <v>1152</v>
      </c>
    </row>
    <row r="1925" spans="1:4" x14ac:dyDescent="0.2">
      <c r="A1925" s="27"/>
      <c r="B1925" s="27"/>
      <c r="C1925" s="27"/>
      <c r="D1925" s="27" t="s">
        <v>774</v>
      </c>
    </row>
    <row r="1926" spans="1:4" x14ac:dyDescent="0.2">
      <c r="A1926" s="27" t="s">
        <v>508</v>
      </c>
      <c r="B1926" s="27" t="s">
        <v>59</v>
      </c>
      <c r="C1926" s="27" t="s">
        <v>510</v>
      </c>
      <c r="D1926" s="27" t="s">
        <v>1152</v>
      </c>
    </row>
    <row r="1927" spans="1:4" x14ac:dyDescent="0.2">
      <c r="A1927" s="27"/>
      <c r="B1927" s="27"/>
      <c r="C1927" s="27"/>
      <c r="D1927" s="27" t="s">
        <v>774</v>
      </c>
    </row>
    <row r="1928" spans="1:4" x14ac:dyDescent="0.2">
      <c r="A1928" s="27" t="s">
        <v>507</v>
      </c>
      <c r="B1928" s="27" t="s">
        <v>60</v>
      </c>
      <c r="C1928" s="27" t="s">
        <v>510</v>
      </c>
      <c r="D1928" s="27" t="s">
        <v>1152</v>
      </c>
    </row>
    <row r="1929" spans="1:4" x14ac:dyDescent="0.2">
      <c r="A1929" s="27" t="s">
        <v>509</v>
      </c>
      <c r="B1929" s="27" t="s">
        <v>61</v>
      </c>
      <c r="C1929" s="27" t="s">
        <v>510</v>
      </c>
      <c r="D1929" s="27" t="s">
        <v>1152</v>
      </c>
    </row>
    <row r="1930" spans="1:4" x14ac:dyDescent="0.2">
      <c r="A1930" s="27" t="s">
        <v>506</v>
      </c>
      <c r="B1930" s="27" t="s">
        <v>62</v>
      </c>
      <c r="C1930" s="27" t="s">
        <v>510</v>
      </c>
      <c r="D1930" s="27" t="s">
        <v>1152</v>
      </c>
    </row>
    <row r="1931" spans="1:4" x14ac:dyDescent="0.2">
      <c r="A1931" s="27" t="s">
        <v>1107</v>
      </c>
      <c r="B1931" s="27" t="s">
        <v>1108</v>
      </c>
      <c r="C1931" s="27" t="s">
        <v>510</v>
      </c>
      <c r="D1931" s="27" t="s">
        <v>1152</v>
      </c>
    </row>
    <row r="1932" spans="1:4" x14ac:dyDescent="0.2">
      <c r="A1932" s="27" t="s">
        <v>1106</v>
      </c>
      <c r="B1932" s="27" t="s">
        <v>1266</v>
      </c>
      <c r="C1932" s="27" t="s">
        <v>510</v>
      </c>
      <c r="D1932" s="27" t="s">
        <v>1152</v>
      </c>
    </row>
    <row r="1933" spans="1:4" x14ac:dyDescent="0.2">
      <c r="A1933" s="27" t="s">
        <v>505</v>
      </c>
      <c r="B1933" s="27" t="s">
        <v>56</v>
      </c>
      <c r="C1933" s="27" t="s">
        <v>510</v>
      </c>
      <c r="D1933" s="27" t="s">
        <v>1152</v>
      </c>
    </row>
    <row r="1934" spans="1:4" x14ac:dyDescent="0.2">
      <c r="A1934" s="27"/>
      <c r="B1934" s="27"/>
      <c r="C1934" s="27"/>
      <c r="D1934" s="27" t="s">
        <v>774</v>
      </c>
    </row>
    <row r="1935" spans="1:4" x14ac:dyDescent="0.2">
      <c r="A1935" s="27" t="s">
        <v>504</v>
      </c>
      <c r="B1935" s="27" t="s">
        <v>63</v>
      </c>
      <c r="C1935" s="27" t="s">
        <v>510</v>
      </c>
      <c r="D1935" s="27" t="s">
        <v>1152</v>
      </c>
    </row>
    <row r="1936" spans="1:4" x14ac:dyDescent="0.2">
      <c r="A1936" s="27" t="s">
        <v>503</v>
      </c>
      <c r="B1936" s="27" t="s">
        <v>64</v>
      </c>
      <c r="C1936" s="27" t="s">
        <v>510</v>
      </c>
      <c r="D1936" s="27" t="s">
        <v>1152</v>
      </c>
    </row>
    <row r="1937" spans="1:4" x14ac:dyDescent="0.2">
      <c r="A1937" s="27" t="s">
        <v>2342</v>
      </c>
      <c r="B1937" s="27" t="s">
        <v>852</v>
      </c>
      <c r="C1937" s="27" t="s">
        <v>510</v>
      </c>
      <c r="D1937" s="27" t="s">
        <v>1152</v>
      </c>
    </row>
    <row r="1938" spans="1:4" x14ac:dyDescent="0.2">
      <c r="A1938" s="27" t="s">
        <v>2534</v>
      </c>
      <c r="B1938" s="27" t="s">
        <v>2081</v>
      </c>
      <c r="C1938" s="27" t="s">
        <v>917</v>
      </c>
      <c r="D1938" s="27" t="s">
        <v>279</v>
      </c>
    </row>
    <row r="1939" spans="1:4" x14ac:dyDescent="0.2">
      <c r="A1939" s="27" t="s">
        <v>2565</v>
      </c>
      <c r="B1939" s="27" t="s">
        <v>366</v>
      </c>
      <c r="C1939" s="27" t="s">
        <v>917</v>
      </c>
      <c r="D1939" s="27" t="s">
        <v>775</v>
      </c>
    </row>
    <row r="1940" spans="1:4" x14ac:dyDescent="0.2">
      <c r="A1940" s="27"/>
      <c r="B1940" s="27"/>
      <c r="C1940" s="27"/>
      <c r="D1940" s="27" t="s">
        <v>280</v>
      </c>
    </row>
    <row r="1941" spans="1:4" x14ac:dyDescent="0.2">
      <c r="A1941" s="27" t="s">
        <v>2367</v>
      </c>
      <c r="B1941" s="27" t="s">
        <v>387</v>
      </c>
      <c r="C1941" s="27" t="s">
        <v>916</v>
      </c>
      <c r="D1941" s="27" t="s">
        <v>774</v>
      </c>
    </row>
    <row r="1942" spans="1:4" x14ac:dyDescent="0.2">
      <c r="A1942" s="27"/>
      <c r="B1942" s="27"/>
      <c r="C1942" s="27"/>
      <c r="D1942" s="27" t="s">
        <v>775</v>
      </c>
    </row>
    <row r="1943" spans="1:4" x14ac:dyDescent="0.2">
      <c r="A1943" s="27"/>
      <c r="B1943" s="27"/>
      <c r="C1943" s="27"/>
      <c r="D1943" s="27" t="s">
        <v>776</v>
      </c>
    </row>
    <row r="1944" spans="1:4" x14ac:dyDescent="0.2">
      <c r="A1944" s="27" t="s">
        <v>2321</v>
      </c>
      <c r="B1944" s="27" t="s">
        <v>306</v>
      </c>
      <c r="C1944" s="27" t="s">
        <v>916</v>
      </c>
      <c r="D1944" s="27" t="s">
        <v>774</v>
      </c>
    </row>
    <row r="1945" spans="1:4" x14ac:dyDescent="0.2">
      <c r="A1945" s="27"/>
      <c r="B1945" s="27"/>
      <c r="C1945" s="27"/>
      <c r="D1945" s="27" t="s">
        <v>775</v>
      </c>
    </row>
    <row r="1946" spans="1:4" x14ac:dyDescent="0.2">
      <c r="A1946" s="27"/>
      <c r="B1946" s="27"/>
      <c r="C1946" s="27"/>
      <c r="D1946" s="27" t="s">
        <v>776</v>
      </c>
    </row>
    <row r="1947" spans="1:4" x14ac:dyDescent="0.2">
      <c r="A1947" s="27" t="s">
        <v>2314</v>
      </c>
      <c r="B1947" s="27" t="s">
        <v>131</v>
      </c>
      <c r="C1947" s="27" t="s">
        <v>916</v>
      </c>
      <c r="D1947" s="27" t="s">
        <v>774</v>
      </c>
    </row>
    <row r="1948" spans="1:4" x14ac:dyDescent="0.2">
      <c r="A1948" s="27"/>
      <c r="B1948" s="27"/>
      <c r="C1948" s="27"/>
      <c r="D1948" s="27" t="s">
        <v>1653</v>
      </c>
    </row>
    <row r="1949" spans="1:4" x14ac:dyDescent="0.2">
      <c r="A1949" s="27" t="s">
        <v>2563</v>
      </c>
      <c r="B1949" s="27" t="s">
        <v>2557</v>
      </c>
      <c r="C1949" s="27" t="s">
        <v>916</v>
      </c>
      <c r="D1949" s="27" t="s">
        <v>775</v>
      </c>
    </row>
    <row r="1950" spans="1:4" x14ac:dyDescent="0.2">
      <c r="A1950" s="27"/>
      <c r="B1950" s="27"/>
      <c r="C1950" s="27"/>
      <c r="D1950" s="27" t="s">
        <v>1653</v>
      </c>
    </row>
    <row r="1951" spans="1:4" x14ac:dyDescent="0.2">
      <c r="A1951" s="27" t="s">
        <v>2788</v>
      </c>
      <c r="B1951" s="27" t="s">
        <v>2789</v>
      </c>
      <c r="C1951" s="27" t="s">
        <v>916</v>
      </c>
      <c r="D1951" s="27" t="s">
        <v>774</v>
      </c>
    </row>
    <row r="1952" spans="1:4" x14ac:dyDescent="0.2">
      <c r="A1952" s="27" t="s">
        <v>2781</v>
      </c>
      <c r="B1952" s="27" t="s">
        <v>2783</v>
      </c>
      <c r="C1952" s="27" t="s">
        <v>916</v>
      </c>
      <c r="D1952" s="27" t="s">
        <v>774</v>
      </c>
    </row>
    <row r="1953" spans="1:4" x14ac:dyDescent="0.2">
      <c r="A1953" s="27"/>
      <c r="B1953" s="27"/>
      <c r="C1953" s="27"/>
      <c r="D1953" s="27" t="s">
        <v>1653</v>
      </c>
    </row>
    <row r="1954" spans="1:4" x14ac:dyDescent="0.2">
      <c r="A1954" s="27" t="s">
        <v>2781</v>
      </c>
      <c r="B1954" s="27" t="s">
        <v>2782</v>
      </c>
      <c r="C1954" s="27" t="s">
        <v>916</v>
      </c>
      <c r="D1954" s="27" t="s">
        <v>774</v>
      </c>
    </row>
    <row r="1955" spans="1:4" x14ac:dyDescent="0.2">
      <c r="A1955" s="27"/>
      <c r="B1955" s="27"/>
      <c r="C1955" s="27"/>
      <c r="D1955" s="27" t="s">
        <v>1653</v>
      </c>
    </row>
    <row r="1956" spans="1:4" x14ac:dyDescent="0.2">
      <c r="A1956" s="27" t="s">
        <v>2373</v>
      </c>
      <c r="B1956" s="27" t="s">
        <v>1268</v>
      </c>
      <c r="C1956" s="27" t="s">
        <v>916</v>
      </c>
      <c r="D1956" s="27" t="s">
        <v>774</v>
      </c>
    </row>
    <row r="1957" spans="1:4" x14ac:dyDescent="0.2">
      <c r="A1957" s="27"/>
      <c r="B1957" s="27"/>
      <c r="C1957" s="27"/>
      <c r="D1957" s="27" t="s">
        <v>280</v>
      </c>
    </row>
    <row r="1958" spans="1:4" x14ac:dyDescent="0.2">
      <c r="A1958" s="27" t="s">
        <v>2346</v>
      </c>
      <c r="B1958" s="27" t="s">
        <v>307</v>
      </c>
      <c r="C1958" s="27" t="s">
        <v>916</v>
      </c>
      <c r="D1958" s="27" t="s">
        <v>774</v>
      </c>
    </row>
    <row r="1959" spans="1:4" x14ac:dyDescent="0.2">
      <c r="A1959" s="27"/>
      <c r="B1959" s="27"/>
      <c r="C1959" s="27"/>
      <c r="D1959" s="27" t="s">
        <v>775</v>
      </c>
    </row>
    <row r="1960" spans="1:4" x14ac:dyDescent="0.2">
      <c r="A1960" s="27"/>
      <c r="B1960" s="27"/>
      <c r="C1960" s="27"/>
      <c r="D1960" s="27" t="s">
        <v>280</v>
      </c>
    </row>
    <row r="1961" spans="1:4" x14ac:dyDescent="0.2">
      <c r="A1961" s="27" t="s">
        <v>2421</v>
      </c>
      <c r="B1961" s="27" t="s">
        <v>1521</v>
      </c>
      <c r="C1961" s="27" t="s">
        <v>916</v>
      </c>
      <c r="D1961" s="27" t="s">
        <v>774</v>
      </c>
    </row>
    <row r="1962" spans="1:4" x14ac:dyDescent="0.2">
      <c r="A1962" s="27"/>
      <c r="B1962" s="27"/>
      <c r="C1962" s="27"/>
      <c r="D1962" s="27" t="s">
        <v>1437</v>
      </c>
    </row>
    <row r="1963" spans="1:4" x14ac:dyDescent="0.2">
      <c r="A1963" s="27" t="s">
        <v>2357</v>
      </c>
      <c r="B1963" s="27" t="s">
        <v>310</v>
      </c>
      <c r="C1963" s="27" t="s">
        <v>916</v>
      </c>
      <c r="D1963" s="27" t="s">
        <v>774</v>
      </c>
    </row>
    <row r="1964" spans="1:4" x14ac:dyDescent="0.2">
      <c r="A1964" s="27"/>
      <c r="B1964" s="27"/>
      <c r="C1964" s="27"/>
      <c r="D1964" s="27" t="s">
        <v>776</v>
      </c>
    </row>
    <row r="1965" spans="1:4" x14ac:dyDescent="0.2">
      <c r="A1965" s="27"/>
      <c r="B1965" s="27"/>
      <c r="C1965" s="27"/>
      <c r="D1965" s="27" t="s">
        <v>280</v>
      </c>
    </row>
    <row r="1966" spans="1:4" x14ac:dyDescent="0.2">
      <c r="A1966" s="27"/>
      <c r="B1966" s="27"/>
      <c r="C1966" s="27"/>
      <c r="D1966" s="27" t="s">
        <v>1653</v>
      </c>
    </row>
    <row r="1967" spans="1:4" x14ac:dyDescent="0.2">
      <c r="A1967" s="27" t="s">
        <v>2334</v>
      </c>
      <c r="B1967" s="27" t="s">
        <v>312</v>
      </c>
      <c r="C1967" s="27" t="s">
        <v>916</v>
      </c>
      <c r="D1967" s="27" t="s">
        <v>774</v>
      </c>
    </row>
    <row r="1968" spans="1:4" x14ac:dyDescent="0.2">
      <c r="A1968" s="27"/>
      <c r="B1968" s="27"/>
      <c r="C1968" s="27"/>
      <c r="D1968" s="27" t="s">
        <v>775</v>
      </c>
    </row>
    <row r="1969" spans="1:4" x14ac:dyDescent="0.2">
      <c r="A1969" s="27" t="s">
        <v>2336</v>
      </c>
      <c r="B1969" s="27" t="s">
        <v>309</v>
      </c>
      <c r="C1969" s="27" t="s">
        <v>916</v>
      </c>
      <c r="D1969" s="27" t="s">
        <v>774</v>
      </c>
    </row>
    <row r="1970" spans="1:4" x14ac:dyDescent="0.2">
      <c r="A1970" s="27"/>
      <c r="B1970" s="27"/>
      <c r="C1970" s="27"/>
      <c r="D1970" s="27" t="s">
        <v>1653</v>
      </c>
    </row>
    <row r="1971" spans="1:4" x14ac:dyDescent="0.2">
      <c r="A1971" s="27" t="s">
        <v>2402</v>
      </c>
      <c r="B1971" s="27" t="s">
        <v>1383</v>
      </c>
      <c r="C1971" s="27" t="s">
        <v>916</v>
      </c>
      <c r="D1971" s="27" t="s">
        <v>1437</v>
      </c>
    </row>
    <row r="1972" spans="1:4" x14ac:dyDescent="0.2">
      <c r="A1972" s="27" t="s">
        <v>2360</v>
      </c>
      <c r="B1972" s="27" t="s">
        <v>308</v>
      </c>
      <c r="C1972" s="27" t="s">
        <v>916</v>
      </c>
      <c r="D1972" s="27" t="s">
        <v>774</v>
      </c>
    </row>
    <row r="1973" spans="1:4" x14ac:dyDescent="0.2">
      <c r="A1973" s="27"/>
      <c r="B1973" s="27"/>
      <c r="C1973" s="27"/>
      <c r="D1973" s="27" t="s">
        <v>775</v>
      </c>
    </row>
    <row r="1974" spans="1:4" x14ac:dyDescent="0.2">
      <c r="A1974" s="27"/>
      <c r="B1974" s="27"/>
      <c r="C1974" s="27"/>
      <c r="D1974" s="27" t="s">
        <v>1653</v>
      </c>
    </row>
    <row r="1975" spans="1:4" x14ac:dyDescent="0.2">
      <c r="A1975" s="27" t="s">
        <v>2474</v>
      </c>
      <c r="B1975" s="27" t="s">
        <v>2475</v>
      </c>
      <c r="C1975" s="27" t="s">
        <v>916</v>
      </c>
      <c r="D1975" s="27" t="s">
        <v>774</v>
      </c>
    </row>
    <row r="1976" spans="1:4" x14ac:dyDescent="0.2">
      <c r="A1976" s="27"/>
      <c r="B1976" s="27"/>
      <c r="C1976" s="27"/>
      <c r="D1976" s="27" t="s">
        <v>1653</v>
      </c>
    </row>
    <row r="1977" spans="1:4" x14ac:dyDescent="0.2">
      <c r="A1977" s="27" t="s">
        <v>2369</v>
      </c>
      <c r="B1977" s="27" t="s">
        <v>1269</v>
      </c>
      <c r="C1977" s="27" t="s">
        <v>916</v>
      </c>
      <c r="D1977" s="27" t="s">
        <v>774</v>
      </c>
    </row>
    <row r="1978" spans="1:4" x14ac:dyDescent="0.2">
      <c r="A1978" s="27"/>
      <c r="B1978" s="27"/>
      <c r="C1978" s="27"/>
      <c r="D1978" s="27" t="s">
        <v>775</v>
      </c>
    </row>
    <row r="1979" spans="1:4" x14ac:dyDescent="0.2">
      <c r="A1979" s="27"/>
      <c r="B1979" s="27"/>
      <c r="C1979" s="27"/>
      <c r="D1979" s="27" t="s">
        <v>776</v>
      </c>
    </row>
    <row r="1980" spans="1:4" x14ac:dyDescent="0.2">
      <c r="A1980" s="27"/>
      <c r="B1980" s="27"/>
      <c r="C1980" s="27"/>
      <c r="D1980" s="27" t="s">
        <v>1653</v>
      </c>
    </row>
    <row r="1981" spans="1:4" x14ac:dyDescent="0.2">
      <c r="A1981" s="27" t="s">
        <v>2311</v>
      </c>
      <c r="B1981" s="27" t="s">
        <v>254</v>
      </c>
      <c r="C1981" s="27" t="s">
        <v>916</v>
      </c>
      <c r="D1981" s="27" t="s">
        <v>774</v>
      </c>
    </row>
    <row r="1982" spans="1:4" x14ac:dyDescent="0.2">
      <c r="A1982" s="27"/>
      <c r="B1982" s="27"/>
      <c r="C1982" s="27"/>
      <c r="D1982" s="27" t="s">
        <v>1653</v>
      </c>
    </row>
    <row r="1983" spans="1:4" x14ac:dyDescent="0.2">
      <c r="A1983" s="27" t="s">
        <v>2330</v>
      </c>
      <c r="B1983" s="27" t="s">
        <v>260</v>
      </c>
      <c r="C1983" s="27" t="s">
        <v>916</v>
      </c>
      <c r="D1983" s="27" t="s">
        <v>774</v>
      </c>
    </row>
    <row r="1984" spans="1:4" x14ac:dyDescent="0.2">
      <c r="A1984" s="27"/>
      <c r="B1984" s="27"/>
      <c r="C1984" s="27"/>
      <c r="D1984" s="27" t="s">
        <v>1653</v>
      </c>
    </row>
    <row r="1985" spans="1:4" x14ac:dyDescent="0.2">
      <c r="A1985" s="27" t="s">
        <v>2312</v>
      </c>
      <c r="B1985" s="27" t="s">
        <v>258</v>
      </c>
      <c r="C1985" s="27" t="s">
        <v>916</v>
      </c>
      <c r="D1985" s="27" t="s">
        <v>774</v>
      </c>
    </row>
    <row r="1986" spans="1:4" x14ac:dyDescent="0.2">
      <c r="A1986" s="27"/>
      <c r="B1986" s="27"/>
      <c r="C1986" s="27"/>
      <c r="D1986" s="27" t="s">
        <v>1653</v>
      </c>
    </row>
    <row r="1987" spans="1:4" x14ac:dyDescent="0.2">
      <c r="A1987" s="27" t="s">
        <v>2316</v>
      </c>
      <c r="B1987" s="27" t="s">
        <v>253</v>
      </c>
      <c r="C1987" s="27" t="s">
        <v>916</v>
      </c>
      <c r="D1987" s="27" t="s">
        <v>774</v>
      </c>
    </row>
    <row r="1988" spans="1:4" x14ac:dyDescent="0.2">
      <c r="A1988" s="27"/>
      <c r="B1988" s="27"/>
      <c r="C1988" s="27"/>
      <c r="D1988" s="27" t="s">
        <v>1653</v>
      </c>
    </row>
    <row r="1989" spans="1:4" x14ac:dyDescent="0.2">
      <c r="A1989" s="27" t="s">
        <v>2320</v>
      </c>
      <c r="B1989" s="27" t="s">
        <v>252</v>
      </c>
      <c r="C1989" s="27" t="s">
        <v>916</v>
      </c>
      <c r="D1989" s="27" t="s">
        <v>774</v>
      </c>
    </row>
    <row r="1990" spans="1:4" x14ac:dyDescent="0.2">
      <c r="A1990" s="27"/>
      <c r="B1990" s="27"/>
      <c r="C1990" s="27"/>
      <c r="D1990" s="27" t="s">
        <v>1653</v>
      </c>
    </row>
    <row r="1991" spans="1:4" x14ac:dyDescent="0.2">
      <c r="A1991" s="27" t="s">
        <v>2384</v>
      </c>
      <c r="B1991" s="27" t="s">
        <v>251</v>
      </c>
      <c r="C1991" s="27" t="s">
        <v>916</v>
      </c>
      <c r="D1991" s="27" t="s">
        <v>774</v>
      </c>
    </row>
    <row r="1992" spans="1:4" x14ac:dyDescent="0.2">
      <c r="A1992" s="27"/>
      <c r="B1992" s="27"/>
      <c r="C1992" s="27"/>
      <c r="D1992" s="27" t="s">
        <v>1653</v>
      </c>
    </row>
    <row r="1993" spans="1:4" x14ac:dyDescent="0.2">
      <c r="A1993" s="27" t="s">
        <v>2333</v>
      </c>
      <c r="B1993" s="27" t="s">
        <v>250</v>
      </c>
      <c r="C1993" s="27" t="s">
        <v>916</v>
      </c>
      <c r="D1993" s="27" t="s">
        <v>774</v>
      </c>
    </row>
    <row r="1994" spans="1:4" x14ac:dyDescent="0.2">
      <c r="A1994" s="27"/>
      <c r="B1994" s="27"/>
      <c r="C1994" s="27"/>
      <c r="D1994" s="27" t="s">
        <v>1653</v>
      </c>
    </row>
    <row r="1995" spans="1:4" x14ac:dyDescent="0.2">
      <c r="A1995" s="27" t="s">
        <v>2372</v>
      </c>
      <c r="B1995" s="27" t="s">
        <v>244</v>
      </c>
      <c r="C1995" s="27" t="s">
        <v>916</v>
      </c>
      <c r="D1995" s="27" t="s">
        <v>774</v>
      </c>
    </row>
    <row r="1996" spans="1:4" x14ac:dyDescent="0.2">
      <c r="A1996" s="27"/>
      <c r="B1996" s="27"/>
      <c r="C1996" s="27"/>
      <c r="D1996" s="27" t="s">
        <v>1653</v>
      </c>
    </row>
    <row r="1997" spans="1:4" x14ac:dyDescent="0.2">
      <c r="A1997" s="27" t="s">
        <v>2294</v>
      </c>
      <c r="B1997" s="27" t="s">
        <v>245</v>
      </c>
      <c r="C1997" s="27" t="s">
        <v>916</v>
      </c>
      <c r="D1997" s="27" t="s">
        <v>774</v>
      </c>
    </row>
    <row r="1998" spans="1:4" x14ac:dyDescent="0.2">
      <c r="A1998" s="27"/>
      <c r="B1998" s="27"/>
      <c r="C1998" s="27"/>
      <c r="D1998" s="27" t="s">
        <v>1653</v>
      </c>
    </row>
    <row r="1999" spans="1:4" x14ac:dyDescent="0.2">
      <c r="A1999" s="27" t="s">
        <v>2416</v>
      </c>
      <c r="B1999" s="27" t="s">
        <v>256</v>
      </c>
      <c r="C1999" s="27" t="s">
        <v>916</v>
      </c>
      <c r="D1999" s="27" t="s">
        <v>774</v>
      </c>
    </row>
    <row r="2000" spans="1:4" x14ac:dyDescent="0.2">
      <c r="A2000" s="27"/>
      <c r="B2000" s="27"/>
      <c r="C2000" s="27"/>
      <c r="D2000" s="27" t="s">
        <v>1653</v>
      </c>
    </row>
    <row r="2001" spans="1:4" x14ac:dyDescent="0.2">
      <c r="A2001" s="27" t="s">
        <v>2426</v>
      </c>
      <c r="B2001" s="27" t="s">
        <v>249</v>
      </c>
      <c r="C2001" s="27" t="s">
        <v>916</v>
      </c>
      <c r="D2001" s="27" t="s">
        <v>774</v>
      </c>
    </row>
    <row r="2002" spans="1:4" x14ac:dyDescent="0.2">
      <c r="A2002" s="27"/>
      <c r="B2002" s="27"/>
      <c r="C2002" s="27"/>
      <c r="D2002" s="27" t="s">
        <v>1653</v>
      </c>
    </row>
    <row r="2003" spans="1:4" x14ac:dyDescent="0.2">
      <c r="A2003" s="27" t="s">
        <v>2309</v>
      </c>
      <c r="B2003" s="27" t="s">
        <v>259</v>
      </c>
      <c r="C2003" s="27" t="s">
        <v>916</v>
      </c>
      <c r="D2003" s="27" t="s">
        <v>774</v>
      </c>
    </row>
    <row r="2004" spans="1:4" x14ac:dyDescent="0.2">
      <c r="A2004" s="27"/>
      <c r="B2004" s="27"/>
      <c r="C2004" s="27"/>
      <c r="D2004" s="27" t="s">
        <v>1653</v>
      </c>
    </row>
    <row r="2005" spans="1:4" x14ac:dyDescent="0.2">
      <c r="A2005" s="27" t="s">
        <v>2393</v>
      </c>
      <c r="B2005" s="27" t="s">
        <v>248</v>
      </c>
      <c r="C2005" s="27" t="s">
        <v>916</v>
      </c>
      <c r="D2005" s="27" t="s">
        <v>774</v>
      </c>
    </row>
    <row r="2006" spans="1:4" x14ac:dyDescent="0.2">
      <c r="A2006" s="27"/>
      <c r="B2006" s="27"/>
      <c r="C2006" s="27"/>
      <c r="D2006" s="27" t="s">
        <v>1653</v>
      </c>
    </row>
    <row r="2007" spans="1:4" x14ac:dyDescent="0.2">
      <c r="A2007" s="27" t="s">
        <v>2455</v>
      </c>
      <c r="B2007" s="27" t="s">
        <v>247</v>
      </c>
      <c r="C2007" s="27" t="s">
        <v>916</v>
      </c>
      <c r="D2007" s="27" t="s">
        <v>774</v>
      </c>
    </row>
    <row r="2008" spans="1:4" x14ac:dyDescent="0.2">
      <c r="A2008" s="27"/>
      <c r="B2008" s="27"/>
      <c r="C2008" s="27"/>
      <c r="D2008" s="27" t="s">
        <v>1653</v>
      </c>
    </row>
    <row r="2009" spans="1:4" x14ac:dyDescent="0.2">
      <c r="A2009" s="27" t="s">
        <v>2379</v>
      </c>
      <c r="B2009" s="27" t="s">
        <v>257</v>
      </c>
      <c r="C2009" s="27" t="s">
        <v>916</v>
      </c>
      <c r="D2009" s="27" t="s">
        <v>774</v>
      </c>
    </row>
    <row r="2010" spans="1:4" x14ac:dyDescent="0.2">
      <c r="A2010" s="27"/>
      <c r="B2010" s="27"/>
      <c r="C2010" s="27"/>
      <c r="D2010" s="27" t="s">
        <v>1653</v>
      </c>
    </row>
    <row r="2011" spans="1:4" x14ac:dyDescent="0.2">
      <c r="A2011" s="27" t="s">
        <v>2420</v>
      </c>
      <c r="B2011" s="27" t="s">
        <v>246</v>
      </c>
      <c r="C2011" s="27" t="s">
        <v>916</v>
      </c>
      <c r="D2011" s="27" t="s">
        <v>774</v>
      </c>
    </row>
    <row r="2012" spans="1:4" x14ac:dyDescent="0.2">
      <c r="A2012" s="27"/>
      <c r="B2012" s="27"/>
      <c r="C2012" s="27"/>
      <c r="D2012" s="27" t="s">
        <v>1653</v>
      </c>
    </row>
    <row r="2013" spans="1:4" x14ac:dyDescent="0.2">
      <c r="A2013" s="27" t="s">
        <v>2441</v>
      </c>
      <c r="B2013" s="27" t="s">
        <v>17</v>
      </c>
      <c r="C2013" s="27" t="s">
        <v>916</v>
      </c>
      <c r="D2013" s="27" t="s">
        <v>774</v>
      </c>
    </row>
    <row r="2014" spans="1:4" x14ac:dyDescent="0.2">
      <c r="A2014" s="27"/>
      <c r="B2014" s="27"/>
      <c r="C2014" s="27"/>
      <c r="D2014" s="27" t="s">
        <v>1653</v>
      </c>
    </row>
    <row r="2015" spans="1:4" x14ac:dyDescent="0.2">
      <c r="A2015" s="27" t="s">
        <v>2381</v>
      </c>
      <c r="B2015" s="27" t="s">
        <v>255</v>
      </c>
      <c r="C2015" s="27" t="s">
        <v>916</v>
      </c>
      <c r="D2015" s="27" t="s">
        <v>774</v>
      </c>
    </row>
    <row r="2016" spans="1:4" x14ac:dyDescent="0.2">
      <c r="A2016" s="27"/>
      <c r="B2016" s="27"/>
      <c r="C2016" s="27"/>
      <c r="D2016" s="27" t="s">
        <v>1653</v>
      </c>
    </row>
    <row r="2017" spans="1:4" x14ac:dyDescent="0.2">
      <c r="A2017" s="27" t="s">
        <v>2325</v>
      </c>
      <c r="B2017" s="27" t="s">
        <v>305</v>
      </c>
      <c r="C2017" s="27" t="s">
        <v>916</v>
      </c>
      <c r="D2017" s="27" t="s">
        <v>774</v>
      </c>
    </row>
    <row r="2018" spans="1:4" x14ac:dyDescent="0.2">
      <c r="A2018" s="27"/>
      <c r="B2018" s="27"/>
      <c r="C2018" s="27"/>
      <c r="D2018" s="27" t="s">
        <v>775</v>
      </c>
    </row>
    <row r="2019" spans="1:4" x14ac:dyDescent="0.2">
      <c r="A2019" s="27" t="s">
        <v>2412</v>
      </c>
      <c r="B2019" s="27" t="s">
        <v>311</v>
      </c>
      <c r="C2019" s="27" t="s">
        <v>916</v>
      </c>
      <c r="D2019" s="27" t="s">
        <v>774</v>
      </c>
    </row>
    <row r="2020" spans="1:4" x14ac:dyDescent="0.2">
      <c r="A2020" s="27"/>
      <c r="B2020" s="27"/>
      <c r="C2020" s="27"/>
      <c r="D2020" s="27" t="s">
        <v>1653</v>
      </c>
    </row>
    <row r="2021" spans="1:4" x14ac:dyDescent="0.2">
      <c r="A2021" s="27" t="s">
        <v>2364</v>
      </c>
      <c r="B2021" s="27" t="s">
        <v>304</v>
      </c>
      <c r="C2021" s="27" t="s">
        <v>916</v>
      </c>
      <c r="D2021" s="27" t="s">
        <v>774</v>
      </c>
    </row>
    <row r="2022" spans="1:4" x14ac:dyDescent="0.2">
      <c r="A2022" s="27"/>
      <c r="B2022" s="27"/>
      <c r="C2022" s="27"/>
      <c r="D2022" s="27" t="s">
        <v>1653</v>
      </c>
    </row>
    <row r="2023" spans="1:4" x14ac:dyDescent="0.2">
      <c r="A2023" s="27" t="s">
        <v>1980</v>
      </c>
      <c r="B2023" s="27" t="s">
        <v>1981</v>
      </c>
      <c r="C2023" s="27" t="s">
        <v>164</v>
      </c>
      <c r="D2023" s="27" t="s">
        <v>774</v>
      </c>
    </row>
    <row r="2024" spans="1:4" x14ac:dyDescent="0.2">
      <c r="A2024" s="27" t="s">
        <v>1982</v>
      </c>
      <c r="B2024" s="27" t="s">
        <v>1983</v>
      </c>
      <c r="C2024" s="27" t="s">
        <v>164</v>
      </c>
      <c r="D2024" s="27" t="s">
        <v>774</v>
      </c>
    </row>
    <row r="2025" spans="1:4" x14ac:dyDescent="0.2">
      <c r="A2025" s="27" t="s">
        <v>2278</v>
      </c>
      <c r="B2025" s="27" t="s">
        <v>2279</v>
      </c>
      <c r="C2025" s="27" t="s">
        <v>164</v>
      </c>
      <c r="D2025" s="27" t="s">
        <v>774</v>
      </c>
    </row>
    <row r="2026" spans="1:4" x14ac:dyDescent="0.2">
      <c r="A2026" s="27" t="s">
        <v>2006</v>
      </c>
      <c r="B2026" s="27" t="s">
        <v>2007</v>
      </c>
      <c r="C2026" s="27" t="s">
        <v>164</v>
      </c>
      <c r="D2026" s="27" t="s">
        <v>774</v>
      </c>
    </row>
    <row r="2027" spans="1:4" x14ac:dyDescent="0.2">
      <c r="A2027" s="27" t="s">
        <v>1677</v>
      </c>
      <c r="B2027" s="27" t="s">
        <v>1267</v>
      </c>
      <c r="C2027" s="27" t="s">
        <v>164</v>
      </c>
      <c r="D2027" s="27" t="s">
        <v>774</v>
      </c>
    </row>
    <row r="2028" spans="1:4" x14ac:dyDescent="0.2">
      <c r="A2028" s="27" t="s">
        <v>1678</v>
      </c>
      <c r="B2028" s="27" t="s">
        <v>1619</v>
      </c>
      <c r="C2028" s="27" t="s">
        <v>164</v>
      </c>
      <c r="D2028" s="27" t="s">
        <v>774</v>
      </c>
    </row>
    <row r="2029" spans="1:4" x14ac:dyDescent="0.2">
      <c r="A2029" s="27"/>
      <c r="B2029" s="27"/>
      <c r="C2029" s="27"/>
      <c r="D2029" s="27" t="s">
        <v>1150</v>
      </c>
    </row>
    <row r="2030" spans="1:4" x14ac:dyDescent="0.2">
      <c r="A2030" s="27"/>
      <c r="B2030" s="27"/>
      <c r="C2030" s="27"/>
      <c r="D2030" s="27" t="s">
        <v>280</v>
      </c>
    </row>
    <row r="2031" spans="1:4" x14ac:dyDescent="0.2">
      <c r="A2031" s="27" t="s">
        <v>1984</v>
      </c>
      <c r="B2031" s="27" t="s">
        <v>1985</v>
      </c>
      <c r="C2031" s="27" t="s">
        <v>164</v>
      </c>
      <c r="D2031" s="27" t="s">
        <v>774</v>
      </c>
    </row>
    <row r="2032" spans="1:4" x14ac:dyDescent="0.2">
      <c r="A2032" s="27" t="s">
        <v>1679</v>
      </c>
      <c r="B2032" s="27" t="s">
        <v>1620</v>
      </c>
      <c r="C2032" s="27" t="s">
        <v>164</v>
      </c>
      <c r="D2032" s="27" t="s">
        <v>774</v>
      </c>
    </row>
    <row r="2033" spans="1:4" x14ac:dyDescent="0.2">
      <c r="A2033" s="27"/>
      <c r="B2033" s="27"/>
      <c r="C2033" s="27"/>
      <c r="D2033" s="27" t="s">
        <v>280</v>
      </c>
    </row>
    <row r="2034" spans="1:4" x14ac:dyDescent="0.2">
      <c r="A2034" s="27" t="s">
        <v>1804</v>
      </c>
      <c r="B2034" s="27" t="s">
        <v>1805</v>
      </c>
      <c r="C2034" s="27" t="s">
        <v>164</v>
      </c>
      <c r="D2034" s="27" t="s">
        <v>774</v>
      </c>
    </row>
    <row r="2035" spans="1:4" x14ac:dyDescent="0.2">
      <c r="A2035" s="27" t="s">
        <v>1680</v>
      </c>
      <c r="B2035" s="27" t="s">
        <v>859</v>
      </c>
      <c r="C2035" s="27" t="s">
        <v>164</v>
      </c>
      <c r="D2035" s="27" t="s">
        <v>774</v>
      </c>
    </row>
    <row r="2036" spans="1:4" x14ac:dyDescent="0.2">
      <c r="A2036" s="27" t="s">
        <v>1681</v>
      </c>
      <c r="B2036" s="27" t="s">
        <v>871</v>
      </c>
      <c r="C2036" s="27" t="s">
        <v>164</v>
      </c>
      <c r="D2036" s="27" t="s">
        <v>774</v>
      </c>
    </row>
    <row r="2037" spans="1:4" x14ac:dyDescent="0.2">
      <c r="A2037" s="27" t="s">
        <v>1682</v>
      </c>
      <c r="B2037" s="27" t="s">
        <v>872</v>
      </c>
      <c r="C2037" s="27" t="s">
        <v>164</v>
      </c>
      <c r="D2037" s="27" t="s">
        <v>774</v>
      </c>
    </row>
    <row r="2038" spans="1:4" x14ac:dyDescent="0.2">
      <c r="A2038" s="27" t="s">
        <v>1683</v>
      </c>
      <c r="B2038" s="27" t="s">
        <v>862</v>
      </c>
      <c r="C2038" s="27" t="s">
        <v>164</v>
      </c>
      <c r="D2038" s="27" t="s">
        <v>774</v>
      </c>
    </row>
    <row r="2039" spans="1:4" x14ac:dyDescent="0.2">
      <c r="A2039" s="27" t="s">
        <v>1684</v>
      </c>
      <c r="B2039" s="27" t="s">
        <v>1439</v>
      </c>
      <c r="C2039" s="27" t="s">
        <v>164</v>
      </c>
      <c r="D2039" s="27" t="s">
        <v>774</v>
      </c>
    </row>
    <row r="2040" spans="1:4" x14ac:dyDescent="0.2">
      <c r="A2040" s="27"/>
      <c r="B2040" s="27"/>
      <c r="C2040" s="27"/>
      <c r="D2040" s="27" t="s">
        <v>1150</v>
      </c>
    </row>
    <row r="2041" spans="1:4" x14ac:dyDescent="0.2">
      <c r="A2041" s="27" t="s">
        <v>1685</v>
      </c>
      <c r="B2041" s="27" t="s">
        <v>1009</v>
      </c>
      <c r="C2041" s="27" t="s">
        <v>164</v>
      </c>
      <c r="D2041" s="27" t="s">
        <v>774</v>
      </c>
    </row>
    <row r="2042" spans="1:4" x14ac:dyDescent="0.2">
      <c r="A2042" s="27" t="s">
        <v>1686</v>
      </c>
      <c r="B2042" s="27" t="s">
        <v>1621</v>
      </c>
      <c r="C2042" s="27" t="s">
        <v>164</v>
      </c>
      <c r="D2042" s="27" t="s">
        <v>774</v>
      </c>
    </row>
    <row r="2043" spans="1:4" x14ac:dyDescent="0.2">
      <c r="A2043" s="27" t="s">
        <v>1687</v>
      </c>
      <c r="B2043" s="27" t="s">
        <v>1622</v>
      </c>
      <c r="C2043" s="27" t="s">
        <v>164</v>
      </c>
      <c r="D2043" s="27" t="s">
        <v>774</v>
      </c>
    </row>
    <row r="2044" spans="1:4" x14ac:dyDescent="0.2">
      <c r="A2044" s="27"/>
      <c r="B2044" s="27"/>
      <c r="C2044" s="27"/>
      <c r="D2044" s="27" t="s">
        <v>1150</v>
      </c>
    </row>
    <row r="2045" spans="1:4" x14ac:dyDescent="0.2">
      <c r="A2045" s="27"/>
      <c r="B2045" s="27"/>
      <c r="C2045" s="27"/>
      <c r="D2045" s="27" t="s">
        <v>280</v>
      </c>
    </row>
    <row r="2046" spans="1:4" x14ac:dyDescent="0.2">
      <c r="A2046" s="27" t="s">
        <v>1688</v>
      </c>
      <c r="B2046" s="27" t="s">
        <v>1010</v>
      </c>
      <c r="C2046" s="27" t="s">
        <v>164</v>
      </c>
      <c r="D2046" s="27" t="s">
        <v>774</v>
      </c>
    </row>
    <row r="2047" spans="1:4" x14ac:dyDescent="0.2">
      <c r="A2047" s="27" t="s">
        <v>1689</v>
      </c>
      <c r="B2047" s="27" t="s">
        <v>1011</v>
      </c>
      <c r="C2047" s="27" t="s">
        <v>164</v>
      </c>
      <c r="D2047" s="27" t="s">
        <v>774</v>
      </c>
    </row>
    <row r="2048" spans="1:4" x14ac:dyDescent="0.2">
      <c r="A2048" s="27" t="s">
        <v>3037</v>
      </c>
      <c r="B2048" s="27" t="s">
        <v>3038</v>
      </c>
      <c r="C2048" s="27" t="s">
        <v>164</v>
      </c>
      <c r="D2048" s="27" t="s">
        <v>774</v>
      </c>
    </row>
    <row r="2049" spans="1:4" x14ac:dyDescent="0.2">
      <c r="A2049" s="27" t="s">
        <v>1662</v>
      </c>
      <c r="B2049" s="27" t="s">
        <v>1663</v>
      </c>
      <c r="C2049" s="27" t="s">
        <v>164</v>
      </c>
      <c r="D2049" s="27" t="s">
        <v>774</v>
      </c>
    </row>
    <row r="2050" spans="1:4" x14ac:dyDescent="0.2">
      <c r="A2050" s="27" t="s">
        <v>1690</v>
      </c>
      <c r="B2050" s="27" t="s">
        <v>1592</v>
      </c>
      <c r="C2050" s="27" t="s">
        <v>164</v>
      </c>
      <c r="D2050" s="27" t="s">
        <v>774</v>
      </c>
    </row>
    <row r="2051" spans="1:4" x14ac:dyDescent="0.2">
      <c r="A2051" s="27" t="s">
        <v>1691</v>
      </c>
      <c r="B2051" s="27" t="s">
        <v>1661</v>
      </c>
      <c r="C2051" s="27" t="s">
        <v>164</v>
      </c>
      <c r="D2051" s="27" t="s">
        <v>774</v>
      </c>
    </row>
    <row r="2052" spans="1:4" x14ac:dyDescent="0.2">
      <c r="A2052" s="27" t="s">
        <v>2467</v>
      </c>
      <c r="B2052" s="27" t="s">
        <v>2468</v>
      </c>
      <c r="C2052" s="27" t="s">
        <v>164</v>
      </c>
      <c r="D2052" s="27" t="s">
        <v>774</v>
      </c>
    </row>
    <row r="2053" spans="1:4" x14ac:dyDescent="0.2">
      <c r="A2053" s="27" t="s">
        <v>1692</v>
      </c>
      <c r="B2053" s="27" t="s">
        <v>1452</v>
      </c>
      <c r="C2053" s="27" t="s">
        <v>164</v>
      </c>
      <c r="D2053" s="27" t="s">
        <v>774</v>
      </c>
    </row>
    <row r="2054" spans="1:4" x14ac:dyDescent="0.2">
      <c r="A2054" s="27" t="s">
        <v>1693</v>
      </c>
      <c r="B2054" s="27" t="s">
        <v>870</v>
      </c>
      <c r="C2054" s="27" t="s">
        <v>164</v>
      </c>
      <c r="D2054" s="27" t="s">
        <v>774</v>
      </c>
    </row>
    <row r="2055" spans="1:4" x14ac:dyDescent="0.2">
      <c r="A2055" s="27"/>
      <c r="B2055" s="27"/>
      <c r="C2055" s="27"/>
      <c r="D2055" s="27" t="s">
        <v>775</v>
      </c>
    </row>
    <row r="2056" spans="1:4" x14ac:dyDescent="0.2">
      <c r="A2056" s="27" t="s">
        <v>1694</v>
      </c>
      <c r="B2056" s="27" t="s">
        <v>868</v>
      </c>
      <c r="C2056" s="27" t="s">
        <v>164</v>
      </c>
      <c r="D2056" s="27" t="s">
        <v>774</v>
      </c>
    </row>
    <row r="2057" spans="1:4" x14ac:dyDescent="0.2">
      <c r="A2057" s="27"/>
      <c r="B2057" s="27"/>
      <c r="C2057" s="27"/>
      <c r="D2057" s="27" t="s">
        <v>280</v>
      </c>
    </row>
    <row r="2058" spans="1:4" x14ac:dyDescent="0.2">
      <c r="A2058" s="27" t="s">
        <v>1695</v>
      </c>
      <c r="B2058" s="27" t="s">
        <v>857</v>
      </c>
      <c r="C2058" s="27" t="s">
        <v>164</v>
      </c>
      <c r="D2058" s="27" t="s">
        <v>774</v>
      </c>
    </row>
    <row r="2059" spans="1:4" x14ac:dyDescent="0.2">
      <c r="A2059" s="27"/>
      <c r="B2059" s="27"/>
      <c r="C2059" s="27"/>
      <c r="D2059" s="27" t="s">
        <v>280</v>
      </c>
    </row>
    <row r="2060" spans="1:4" x14ac:dyDescent="0.2">
      <c r="A2060" s="27" t="s">
        <v>2104</v>
      </c>
      <c r="B2060" s="27" t="s">
        <v>2105</v>
      </c>
      <c r="C2060" s="27" t="s">
        <v>164</v>
      </c>
      <c r="D2060" s="27" t="s">
        <v>774</v>
      </c>
    </row>
    <row r="2061" spans="1:4" x14ac:dyDescent="0.2">
      <c r="A2061" s="27"/>
      <c r="B2061" s="27"/>
      <c r="C2061" s="27"/>
      <c r="D2061" s="27" t="s">
        <v>280</v>
      </c>
    </row>
    <row r="2062" spans="1:4" x14ac:dyDescent="0.2">
      <c r="A2062" s="27" t="s">
        <v>1696</v>
      </c>
      <c r="B2062" s="27" t="s">
        <v>861</v>
      </c>
      <c r="C2062" s="27" t="s">
        <v>164</v>
      </c>
      <c r="D2062" s="27" t="s">
        <v>774</v>
      </c>
    </row>
    <row r="2063" spans="1:4" x14ac:dyDescent="0.2">
      <c r="A2063" s="27"/>
      <c r="B2063" s="27"/>
      <c r="C2063" s="27"/>
      <c r="D2063" s="27" t="s">
        <v>280</v>
      </c>
    </row>
    <row r="2064" spans="1:4" x14ac:dyDescent="0.2">
      <c r="A2064" s="27" t="s">
        <v>1697</v>
      </c>
      <c r="B2064" s="27" t="s">
        <v>860</v>
      </c>
      <c r="C2064" s="27" t="s">
        <v>164</v>
      </c>
      <c r="D2064" s="27" t="s">
        <v>774</v>
      </c>
    </row>
    <row r="2065" spans="1:4" x14ac:dyDescent="0.2">
      <c r="A2065" s="27"/>
      <c r="B2065" s="27"/>
      <c r="C2065" s="27"/>
      <c r="D2065" s="27" t="s">
        <v>280</v>
      </c>
    </row>
    <row r="2066" spans="1:4" x14ac:dyDescent="0.2">
      <c r="A2066" s="27" t="s">
        <v>1698</v>
      </c>
      <c r="B2066" s="27" t="s">
        <v>866</v>
      </c>
      <c r="C2066" s="27" t="s">
        <v>164</v>
      </c>
      <c r="D2066" s="27" t="s">
        <v>774</v>
      </c>
    </row>
    <row r="2067" spans="1:4" x14ac:dyDescent="0.2">
      <c r="A2067" s="27"/>
      <c r="B2067" s="27"/>
      <c r="C2067" s="27"/>
      <c r="D2067" s="27" t="s">
        <v>280</v>
      </c>
    </row>
    <row r="2068" spans="1:4" x14ac:dyDescent="0.2">
      <c r="A2068" s="27" t="s">
        <v>1699</v>
      </c>
      <c r="B2068" s="27" t="s">
        <v>869</v>
      </c>
      <c r="C2068" s="27" t="s">
        <v>164</v>
      </c>
      <c r="D2068" s="27" t="s">
        <v>774</v>
      </c>
    </row>
    <row r="2069" spans="1:4" x14ac:dyDescent="0.2">
      <c r="A2069" s="27"/>
      <c r="B2069" s="27"/>
      <c r="C2069" s="27"/>
      <c r="D2069" s="27" t="s">
        <v>280</v>
      </c>
    </row>
    <row r="2070" spans="1:4" x14ac:dyDescent="0.2">
      <c r="A2070" s="27" t="s">
        <v>1716</v>
      </c>
      <c r="B2070" s="27" t="s">
        <v>1717</v>
      </c>
      <c r="C2070" s="27" t="s">
        <v>164</v>
      </c>
      <c r="D2070" s="27" t="s">
        <v>774</v>
      </c>
    </row>
    <row r="2071" spans="1:4" x14ac:dyDescent="0.2">
      <c r="A2071" s="27" t="s">
        <v>2415</v>
      </c>
      <c r="B2071" s="27" t="s">
        <v>154</v>
      </c>
      <c r="C2071" s="27" t="s">
        <v>164</v>
      </c>
      <c r="D2071" s="27" t="s">
        <v>774</v>
      </c>
    </row>
    <row r="2072" spans="1:4" x14ac:dyDescent="0.2">
      <c r="A2072" s="27" t="s">
        <v>2431</v>
      </c>
      <c r="B2072" s="27" t="s">
        <v>155</v>
      </c>
      <c r="C2072" s="27" t="s">
        <v>164</v>
      </c>
      <c r="D2072" s="27" t="s">
        <v>774</v>
      </c>
    </row>
    <row r="2073" spans="1:4" x14ac:dyDescent="0.2">
      <c r="A2073" s="27" t="s">
        <v>2451</v>
      </c>
      <c r="B2073" s="27" t="s">
        <v>156</v>
      </c>
      <c r="C2073" s="27" t="s">
        <v>164</v>
      </c>
      <c r="D2073" s="27" t="s">
        <v>774</v>
      </c>
    </row>
    <row r="2074" spans="1:4" x14ac:dyDescent="0.2">
      <c r="A2074" s="27" t="s">
        <v>2352</v>
      </c>
      <c r="B2074" s="27" t="s">
        <v>157</v>
      </c>
      <c r="C2074" s="27" t="s">
        <v>164</v>
      </c>
      <c r="D2074" s="27" t="s">
        <v>774</v>
      </c>
    </row>
    <row r="2075" spans="1:4" x14ac:dyDescent="0.2">
      <c r="A2075" s="27" t="s">
        <v>2403</v>
      </c>
      <c r="B2075" s="27" t="s">
        <v>158</v>
      </c>
      <c r="C2075" s="27" t="s">
        <v>164</v>
      </c>
      <c r="D2075" s="27" t="s">
        <v>774</v>
      </c>
    </row>
    <row r="2076" spans="1:4" x14ac:dyDescent="0.2">
      <c r="A2076" s="27" t="s">
        <v>2386</v>
      </c>
      <c r="B2076" s="27" t="s">
        <v>159</v>
      </c>
      <c r="C2076" s="27" t="s">
        <v>164</v>
      </c>
      <c r="D2076" s="27" t="s">
        <v>774</v>
      </c>
    </row>
    <row r="2077" spans="1:4" x14ac:dyDescent="0.2">
      <c r="A2077" s="27" t="s">
        <v>2413</v>
      </c>
      <c r="B2077" s="27" t="s">
        <v>160</v>
      </c>
      <c r="C2077" s="27" t="s">
        <v>164</v>
      </c>
      <c r="D2077" s="27" t="s">
        <v>774</v>
      </c>
    </row>
    <row r="2078" spans="1:4" x14ac:dyDescent="0.2">
      <c r="A2078" s="27" t="s">
        <v>2414</v>
      </c>
      <c r="B2078" s="27" t="s">
        <v>161</v>
      </c>
      <c r="C2078" s="27" t="s">
        <v>164</v>
      </c>
      <c r="D2078" s="27" t="s">
        <v>774</v>
      </c>
    </row>
    <row r="2079" spans="1:4" x14ac:dyDescent="0.2">
      <c r="A2079" s="27" t="s">
        <v>2371</v>
      </c>
      <c r="B2079" s="27" t="s">
        <v>153</v>
      </c>
      <c r="C2079" s="27" t="s">
        <v>164</v>
      </c>
      <c r="D2079" s="27" t="s">
        <v>774</v>
      </c>
    </row>
    <row r="2080" spans="1:4" x14ac:dyDescent="0.2">
      <c r="A2080" s="27" t="s">
        <v>2401</v>
      </c>
      <c r="B2080" s="27" t="s">
        <v>162</v>
      </c>
      <c r="C2080" s="27" t="s">
        <v>164</v>
      </c>
      <c r="D2080" s="27" t="s">
        <v>774</v>
      </c>
    </row>
    <row r="2081" spans="1:4" x14ac:dyDescent="0.2">
      <c r="A2081" s="27" t="s">
        <v>2354</v>
      </c>
      <c r="B2081" s="27" t="s">
        <v>152</v>
      </c>
      <c r="C2081" s="27" t="s">
        <v>164</v>
      </c>
      <c r="D2081" s="27" t="s">
        <v>774</v>
      </c>
    </row>
    <row r="2082" spans="1:4" x14ac:dyDescent="0.2">
      <c r="A2082" s="27"/>
      <c r="B2082" s="27"/>
      <c r="C2082" s="27"/>
      <c r="D2082" s="27" t="s">
        <v>280</v>
      </c>
    </row>
    <row r="2083" spans="1:4" x14ac:dyDescent="0.2">
      <c r="A2083" s="27" t="s">
        <v>2430</v>
      </c>
      <c r="B2083" s="27" t="s">
        <v>163</v>
      </c>
      <c r="C2083" s="27" t="s">
        <v>164</v>
      </c>
      <c r="D2083" s="27" t="s">
        <v>774</v>
      </c>
    </row>
    <row r="2084" spans="1:4" x14ac:dyDescent="0.2">
      <c r="A2084" s="27" t="s">
        <v>2116</v>
      </c>
      <c r="B2084" s="27" t="s">
        <v>2117</v>
      </c>
      <c r="C2084" s="27" t="s">
        <v>164</v>
      </c>
      <c r="D2084" s="27" t="s">
        <v>774</v>
      </c>
    </row>
    <row r="2085" spans="1:4" x14ac:dyDescent="0.2">
      <c r="A2085" s="27" t="s">
        <v>2599</v>
      </c>
      <c r="B2085" s="27" t="s">
        <v>2600</v>
      </c>
      <c r="C2085" s="27" t="s">
        <v>164</v>
      </c>
      <c r="D2085" s="27" t="s">
        <v>774</v>
      </c>
    </row>
    <row r="2086" spans="1:4" x14ac:dyDescent="0.2">
      <c r="A2086" s="27" t="s">
        <v>2601</v>
      </c>
      <c r="B2086" s="27" t="s">
        <v>2602</v>
      </c>
      <c r="C2086" s="27" t="s">
        <v>164</v>
      </c>
      <c r="D2086" s="27" t="s">
        <v>774</v>
      </c>
    </row>
    <row r="2087" spans="1:4" x14ac:dyDescent="0.2">
      <c r="A2087" s="27" t="s">
        <v>1700</v>
      </c>
      <c r="B2087" s="27" t="s">
        <v>1399</v>
      </c>
      <c r="C2087" s="27" t="s">
        <v>164</v>
      </c>
      <c r="D2087" s="27" t="s">
        <v>774</v>
      </c>
    </row>
    <row r="2088" spans="1:4" x14ac:dyDescent="0.2">
      <c r="A2088" s="27" t="s">
        <v>1701</v>
      </c>
      <c r="B2088" s="27" t="s">
        <v>1659</v>
      </c>
      <c r="C2088" s="27" t="s">
        <v>164</v>
      </c>
      <c r="D2088" s="27" t="s">
        <v>774</v>
      </c>
    </row>
    <row r="2089" spans="1:4" x14ac:dyDescent="0.2">
      <c r="A2089" s="27" t="s">
        <v>1702</v>
      </c>
      <c r="B2089" s="27" t="s">
        <v>1517</v>
      </c>
      <c r="C2089" s="27" t="s">
        <v>164</v>
      </c>
      <c r="D2089" s="27" t="s">
        <v>774</v>
      </c>
    </row>
    <row r="2090" spans="1:4" x14ac:dyDescent="0.2">
      <c r="A2090" s="27" t="s">
        <v>1703</v>
      </c>
      <c r="B2090" s="27" t="s">
        <v>1154</v>
      </c>
      <c r="C2090" s="27" t="s">
        <v>164</v>
      </c>
      <c r="D2090" s="27" t="s">
        <v>774</v>
      </c>
    </row>
    <row r="2091" spans="1:4" x14ac:dyDescent="0.2">
      <c r="A2091" s="27"/>
      <c r="B2091" s="27"/>
      <c r="C2091" s="27"/>
      <c r="D2091" s="27" t="s">
        <v>280</v>
      </c>
    </row>
    <row r="2092" spans="1:4" x14ac:dyDescent="0.2">
      <c r="A2092" s="27" t="s">
        <v>1704</v>
      </c>
      <c r="B2092" s="27" t="s">
        <v>1453</v>
      </c>
      <c r="C2092" s="27" t="s">
        <v>164</v>
      </c>
      <c r="D2092" s="27" t="s">
        <v>774</v>
      </c>
    </row>
    <row r="2093" spans="1:4" x14ac:dyDescent="0.2">
      <c r="A2093" s="27" t="s">
        <v>1810</v>
      </c>
      <c r="B2093" s="27" t="s">
        <v>1811</v>
      </c>
      <c r="C2093" s="27" t="s">
        <v>164</v>
      </c>
      <c r="D2093" s="27" t="s">
        <v>774</v>
      </c>
    </row>
    <row r="2094" spans="1:4" x14ac:dyDescent="0.2">
      <c r="A2094" s="27" t="s">
        <v>1808</v>
      </c>
      <c r="B2094" s="27" t="s">
        <v>1809</v>
      </c>
      <c r="C2094" s="27" t="s">
        <v>164</v>
      </c>
      <c r="D2094" s="27" t="s">
        <v>774</v>
      </c>
    </row>
    <row r="2095" spans="1:4" x14ac:dyDescent="0.2">
      <c r="A2095" s="27"/>
      <c r="B2095" s="27"/>
      <c r="C2095" s="27"/>
      <c r="D2095" s="27" t="s">
        <v>280</v>
      </c>
    </row>
    <row r="2096" spans="1:4" x14ac:dyDescent="0.2">
      <c r="A2096" s="27" t="s">
        <v>1705</v>
      </c>
      <c r="B2096" s="27" t="s">
        <v>1454</v>
      </c>
      <c r="C2096" s="27" t="s">
        <v>164</v>
      </c>
      <c r="D2096" s="27" t="s">
        <v>774</v>
      </c>
    </row>
    <row r="2097" spans="1:4" x14ac:dyDescent="0.2">
      <c r="A2097" s="27" t="s">
        <v>1706</v>
      </c>
      <c r="B2097" s="27" t="s">
        <v>1155</v>
      </c>
      <c r="C2097" s="27" t="s">
        <v>164</v>
      </c>
      <c r="D2097" s="27" t="s">
        <v>774</v>
      </c>
    </row>
    <row r="2098" spans="1:4" x14ac:dyDescent="0.2">
      <c r="A2098" s="27" t="s">
        <v>2982</v>
      </c>
      <c r="B2098" s="27" t="s">
        <v>2985</v>
      </c>
      <c r="C2098" s="27" t="s">
        <v>164</v>
      </c>
      <c r="D2098" s="27" t="s">
        <v>774</v>
      </c>
    </row>
    <row r="2099" spans="1:4" x14ac:dyDescent="0.2">
      <c r="A2099" s="27" t="s">
        <v>2535</v>
      </c>
      <c r="B2099" s="27" t="s">
        <v>2082</v>
      </c>
      <c r="C2099" s="27" t="s">
        <v>917</v>
      </c>
      <c r="D2099" s="27" t="s">
        <v>279</v>
      </c>
    </row>
    <row r="2100" spans="1:4" x14ac:dyDescent="0.2">
      <c r="A2100" s="27" t="s">
        <v>2805</v>
      </c>
      <c r="B2100" s="27" t="s">
        <v>2806</v>
      </c>
      <c r="C2100" s="27" t="s">
        <v>1003</v>
      </c>
      <c r="D2100" s="27" t="s">
        <v>774</v>
      </c>
    </row>
    <row r="2101" spans="1:4" x14ac:dyDescent="0.2">
      <c r="A2101" s="27"/>
      <c r="B2101" s="27"/>
      <c r="C2101" s="27"/>
      <c r="D2101" s="27" t="s">
        <v>682</v>
      </c>
    </row>
    <row r="2102" spans="1:4" x14ac:dyDescent="0.2">
      <c r="A2102" s="27" t="s">
        <v>2106</v>
      </c>
      <c r="B2102" s="27" t="s">
        <v>1647</v>
      </c>
      <c r="C2102" s="27" t="s">
        <v>1003</v>
      </c>
      <c r="D2102" s="27" t="s">
        <v>774</v>
      </c>
    </row>
    <row r="2103" spans="1:4" x14ac:dyDescent="0.2">
      <c r="A2103" s="27" t="s">
        <v>2801</v>
      </c>
      <c r="B2103" s="27" t="s">
        <v>2802</v>
      </c>
      <c r="C2103" s="27" t="s">
        <v>1003</v>
      </c>
      <c r="D2103" s="27" t="s">
        <v>774</v>
      </c>
    </row>
    <row r="2104" spans="1:4" x14ac:dyDescent="0.2">
      <c r="A2104" s="27"/>
      <c r="B2104" s="27"/>
      <c r="C2104" s="27"/>
      <c r="D2104" s="27" t="s">
        <v>682</v>
      </c>
    </row>
    <row r="2105" spans="1:4" x14ac:dyDescent="0.2">
      <c r="A2105" s="27" t="s">
        <v>2803</v>
      </c>
      <c r="B2105" s="27" t="s">
        <v>2804</v>
      </c>
      <c r="C2105" s="27" t="s">
        <v>1003</v>
      </c>
      <c r="D2105" s="27" t="s">
        <v>774</v>
      </c>
    </row>
    <row r="2106" spans="1:4" x14ac:dyDescent="0.2">
      <c r="A2106" s="27"/>
      <c r="B2106" s="27"/>
      <c r="C2106" s="27"/>
      <c r="D2106" s="27" t="s">
        <v>682</v>
      </c>
    </row>
    <row r="2107" spans="1:4" x14ac:dyDescent="0.2">
      <c r="A2107" s="27" t="s">
        <v>2108</v>
      </c>
      <c r="B2107" s="27" t="s">
        <v>1623</v>
      </c>
      <c r="C2107" s="27" t="s">
        <v>1003</v>
      </c>
      <c r="D2107" s="27" t="s">
        <v>774</v>
      </c>
    </row>
    <row r="2108" spans="1:4" x14ac:dyDescent="0.2">
      <c r="A2108" s="27"/>
      <c r="B2108" s="27"/>
      <c r="C2108" s="27"/>
      <c r="D2108" s="27" t="s">
        <v>682</v>
      </c>
    </row>
    <row r="2109" spans="1:4" x14ac:dyDescent="0.2">
      <c r="A2109" s="27" t="s">
        <v>2109</v>
      </c>
      <c r="B2109" s="27" t="s">
        <v>1625</v>
      </c>
      <c r="C2109" s="27" t="s">
        <v>1003</v>
      </c>
      <c r="D2109" s="27" t="s">
        <v>774</v>
      </c>
    </row>
    <row r="2110" spans="1:4" x14ac:dyDescent="0.2">
      <c r="A2110" s="27"/>
      <c r="B2110" s="27"/>
      <c r="C2110" s="27"/>
      <c r="D2110" s="27" t="s">
        <v>682</v>
      </c>
    </row>
    <row r="2111" spans="1:4" x14ac:dyDescent="0.2">
      <c r="A2111" s="27" t="s">
        <v>2110</v>
      </c>
      <c r="B2111" s="27" t="s">
        <v>1626</v>
      </c>
      <c r="C2111" s="27" t="s">
        <v>1003</v>
      </c>
      <c r="D2111" s="27" t="s">
        <v>774</v>
      </c>
    </row>
    <row r="2112" spans="1:4" x14ac:dyDescent="0.2">
      <c r="A2112" s="27"/>
      <c r="B2112" s="27"/>
      <c r="C2112" s="27"/>
      <c r="D2112" s="27" t="s">
        <v>682</v>
      </c>
    </row>
    <row r="2113" spans="1:4" x14ac:dyDescent="0.2">
      <c r="A2113" s="27" t="s">
        <v>2111</v>
      </c>
      <c r="B2113" s="27" t="s">
        <v>1713</v>
      </c>
      <c r="C2113" s="27" t="s">
        <v>1003</v>
      </c>
      <c r="D2113" s="27" t="s">
        <v>774</v>
      </c>
    </row>
    <row r="2114" spans="1:4" x14ac:dyDescent="0.2">
      <c r="A2114" s="27" t="s">
        <v>2112</v>
      </c>
      <c r="B2114" s="27" t="s">
        <v>1714</v>
      </c>
      <c r="C2114" s="27" t="s">
        <v>1003</v>
      </c>
      <c r="D2114" s="27" t="s">
        <v>774</v>
      </c>
    </row>
    <row r="2115" spans="1:4" x14ac:dyDescent="0.2">
      <c r="A2115" s="27" t="s">
        <v>2113</v>
      </c>
      <c r="B2115" s="27" t="s">
        <v>1715</v>
      </c>
      <c r="C2115" s="27" t="s">
        <v>1003</v>
      </c>
      <c r="D2115" s="27" t="s">
        <v>774</v>
      </c>
    </row>
    <row r="2116" spans="1:4" x14ac:dyDescent="0.2">
      <c r="A2116" s="27" t="s">
        <v>2114</v>
      </c>
      <c r="B2116" s="27" t="s">
        <v>1624</v>
      </c>
      <c r="C2116" s="27" t="s">
        <v>1003</v>
      </c>
      <c r="D2116" s="27" t="s">
        <v>774</v>
      </c>
    </row>
    <row r="2117" spans="1:4" x14ac:dyDescent="0.2">
      <c r="A2117" s="27"/>
      <c r="B2117" s="27"/>
      <c r="C2117" s="27"/>
      <c r="D2117" s="27" t="s">
        <v>682</v>
      </c>
    </row>
    <row r="2118" spans="1:4" x14ac:dyDescent="0.2">
      <c r="A2118" s="27" t="s">
        <v>2046</v>
      </c>
      <c r="B2118" s="27" t="s">
        <v>1441</v>
      </c>
      <c r="C2118" s="27" t="s">
        <v>1003</v>
      </c>
      <c r="D2118" s="27" t="s">
        <v>774</v>
      </c>
    </row>
    <row r="2119" spans="1:4" x14ac:dyDescent="0.2">
      <c r="A2119" s="27"/>
      <c r="B2119" s="27"/>
      <c r="C2119" s="27"/>
      <c r="D2119" s="27" t="s">
        <v>278</v>
      </c>
    </row>
    <row r="2120" spans="1:4" x14ac:dyDescent="0.2">
      <c r="A2120" s="27" t="s">
        <v>2047</v>
      </c>
      <c r="B2120" s="27" t="s">
        <v>1442</v>
      </c>
      <c r="C2120" s="27" t="s">
        <v>1003</v>
      </c>
      <c r="D2120" s="27" t="s">
        <v>774</v>
      </c>
    </row>
    <row r="2121" spans="1:4" x14ac:dyDescent="0.2">
      <c r="A2121" s="27"/>
      <c r="B2121" s="27"/>
      <c r="C2121" s="27"/>
      <c r="D2121" s="27" t="s">
        <v>278</v>
      </c>
    </row>
    <row r="2122" spans="1:4" x14ac:dyDescent="0.2">
      <c r="A2122" s="27" t="s">
        <v>2048</v>
      </c>
      <c r="B2122" s="27" t="s">
        <v>1443</v>
      </c>
      <c r="C2122" s="27" t="s">
        <v>1003</v>
      </c>
      <c r="D2122" s="27" t="s">
        <v>774</v>
      </c>
    </row>
    <row r="2123" spans="1:4" x14ac:dyDescent="0.2">
      <c r="A2123" s="27"/>
      <c r="B2123" s="27"/>
      <c r="C2123" s="27"/>
      <c r="D2123" s="27" t="s">
        <v>278</v>
      </c>
    </row>
    <row r="2124" spans="1:4" x14ac:dyDescent="0.2">
      <c r="A2124" s="27" t="s">
        <v>2049</v>
      </c>
      <c r="B2124" s="27" t="s">
        <v>1444</v>
      </c>
      <c r="C2124" s="27" t="s">
        <v>1003</v>
      </c>
      <c r="D2124" s="27" t="s">
        <v>774</v>
      </c>
    </row>
    <row r="2125" spans="1:4" x14ac:dyDescent="0.2">
      <c r="A2125" s="27"/>
      <c r="B2125" s="27"/>
      <c r="C2125" s="27"/>
      <c r="D2125" s="27" t="s">
        <v>278</v>
      </c>
    </row>
    <row r="2126" spans="1:4" x14ac:dyDescent="0.2">
      <c r="A2126" s="27" t="s">
        <v>2584</v>
      </c>
      <c r="B2126" s="27" t="s">
        <v>2585</v>
      </c>
      <c r="C2126" s="27" t="s">
        <v>1003</v>
      </c>
      <c r="D2126" s="27" t="s">
        <v>774</v>
      </c>
    </row>
    <row r="2127" spans="1:4" x14ac:dyDescent="0.2">
      <c r="A2127" s="27" t="s">
        <v>2586</v>
      </c>
      <c r="B2127" s="27" t="s">
        <v>2587</v>
      </c>
      <c r="C2127" s="27" t="s">
        <v>1003</v>
      </c>
      <c r="D2127" s="27" t="s">
        <v>774</v>
      </c>
    </row>
    <row r="2128" spans="1:4" x14ac:dyDescent="0.2">
      <c r="A2128" s="27" t="s">
        <v>2582</v>
      </c>
      <c r="B2128" s="27" t="s">
        <v>2583</v>
      </c>
      <c r="C2128" s="27" t="s">
        <v>1003</v>
      </c>
      <c r="D2128" s="27" t="s">
        <v>774</v>
      </c>
    </row>
    <row r="2129" spans="1:4" x14ac:dyDescent="0.2">
      <c r="A2129" s="27"/>
      <c r="B2129" s="27"/>
      <c r="C2129" s="27"/>
      <c r="D2129" s="27" t="s">
        <v>278</v>
      </c>
    </row>
    <row r="2130" spans="1:4" x14ac:dyDescent="0.2">
      <c r="A2130" s="27" t="s">
        <v>2050</v>
      </c>
      <c r="B2130" s="27" t="s">
        <v>92</v>
      </c>
      <c r="C2130" s="27" t="s">
        <v>1003</v>
      </c>
      <c r="D2130" s="27" t="s">
        <v>774</v>
      </c>
    </row>
    <row r="2131" spans="1:4" x14ac:dyDescent="0.2">
      <c r="A2131" s="27"/>
      <c r="B2131" s="27"/>
      <c r="C2131" s="27"/>
      <c r="D2131" s="27" t="s">
        <v>682</v>
      </c>
    </row>
    <row r="2132" spans="1:4" x14ac:dyDescent="0.2">
      <c r="A2132" s="27" t="s">
        <v>2051</v>
      </c>
      <c r="B2132" s="27" t="s">
        <v>96</v>
      </c>
      <c r="C2132" s="27" t="s">
        <v>1003</v>
      </c>
      <c r="D2132" s="27" t="s">
        <v>774</v>
      </c>
    </row>
    <row r="2133" spans="1:4" x14ac:dyDescent="0.2">
      <c r="A2133" s="27"/>
      <c r="B2133" s="27"/>
      <c r="C2133" s="27"/>
      <c r="D2133" s="27" t="s">
        <v>278</v>
      </c>
    </row>
    <row r="2134" spans="1:4" x14ac:dyDescent="0.2">
      <c r="A2134" s="27"/>
      <c r="B2134" s="27"/>
      <c r="C2134" s="27"/>
      <c r="D2134" s="27" t="s">
        <v>682</v>
      </c>
    </row>
    <row r="2135" spans="1:4" x14ac:dyDescent="0.2">
      <c r="A2135" s="27" t="s">
        <v>2589</v>
      </c>
      <c r="B2135" s="27" t="s">
        <v>2590</v>
      </c>
      <c r="C2135" s="27" t="s">
        <v>1003</v>
      </c>
      <c r="D2135" s="27" t="s">
        <v>774</v>
      </c>
    </row>
    <row r="2136" spans="1:4" x14ac:dyDescent="0.2">
      <c r="A2136" s="27"/>
      <c r="B2136" s="27"/>
      <c r="C2136" s="27"/>
      <c r="D2136" s="27" t="s">
        <v>682</v>
      </c>
    </row>
    <row r="2137" spans="1:4" x14ac:dyDescent="0.2">
      <c r="A2137" s="27" t="s">
        <v>2052</v>
      </c>
      <c r="B2137" s="27" t="s">
        <v>1445</v>
      </c>
      <c r="C2137" s="27" t="s">
        <v>1003</v>
      </c>
      <c r="D2137" s="27" t="s">
        <v>774</v>
      </c>
    </row>
    <row r="2138" spans="1:4" x14ac:dyDescent="0.2">
      <c r="A2138" s="27"/>
      <c r="B2138" s="27"/>
      <c r="C2138" s="27"/>
      <c r="D2138" s="27" t="s">
        <v>278</v>
      </c>
    </row>
    <row r="2139" spans="1:4" x14ac:dyDescent="0.2">
      <c r="A2139" s="27" t="s">
        <v>2053</v>
      </c>
      <c r="B2139" s="27" t="s">
        <v>1446</v>
      </c>
      <c r="C2139" s="27" t="s">
        <v>1003</v>
      </c>
      <c r="D2139" s="27" t="s">
        <v>774</v>
      </c>
    </row>
    <row r="2140" spans="1:4" x14ac:dyDescent="0.2">
      <c r="A2140" s="27"/>
      <c r="B2140" s="27"/>
      <c r="C2140" s="27"/>
      <c r="D2140" s="27" t="s">
        <v>278</v>
      </c>
    </row>
    <row r="2141" spans="1:4" x14ac:dyDescent="0.2">
      <c r="A2141" s="27" t="s">
        <v>2054</v>
      </c>
      <c r="B2141" s="27" t="s">
        <v>1447</v>
      </c>
      <c r="C2141" s="27" t="s">
        <v>1003</v>
      </c>
      <c r="D2141" s="27" t="s">
        <v>774</v>
      </c>
    </row>
    <row r="2142" spans="1:4" x14ac:dyDescent="0.2">
      <c r="A2142" s="27"/>
      <c r="B2142" s="27"/>
      <c r="C2142" s="27"/>
      <c r="D2142" s="27" t="s">
        <v>278</v>
      </c>
    </row>
    <row r="2143" spans="1:4" x14ac:dyDescent="0.2">
      <c r="A2143" s="27" t="s">
        <v>2055</v>
      </c>
      <c r="B2143" s="27" t="s">
        <v>1448</v>
      </c>
      <c r="C2143" s="27" t="s">
        <v>1003</v>
      </c>
      <c r="D2143" s="27" t="s">
        <v>774</v>
      </c>
    </row>
    <row r="2144" spans="1:4" x14ac:dyDescent="0.2">
      <c r="A2144" s="27"/>
      <c r="B2144" s="27"/>
      <c r="C2144" s="27"/>
      <c r="D2144" s="27" t="s">
        <v>278</v>
      </c>
    </row>
    <row r="2145" spans="1:4" x14ac:dyDescent="0.2">
      <c r="A2145" s="27" t="s">
        <v>2056</v>
      </c>
      <c r="B2145" s="27" t="s">
        <v>1449</v>
      </c>
      <c r="C2145" s="27" t="s">
        <v>1003</v>
      </c>
      <c r="D2145" s="27" t="s">
        <v>774</v>
      </c>
    </row>
    <row r="2146" spans="1:4" x14ac:dyDescent="0.2">
      <c r="A2146" s="27"/>
      <c r="B2146" s="27"/>
      <c r="C2146" s="27"/>
      <c r="D2146" s="27" t="s">
        <v>278</v>
      </c>
    </row>
    <row r="2147" spans="1:4" x14ac:dyDescent="0.2">
      <c r="A2147" s="27" t="s">
        <v>2099</v>
      </c>
      <c r="B2147" s="27" t="s">
        <v>2100</v>
      </c>
      <c r="C2147" s="27" t="s">
        <v>1003</v>
      </c>
      <c r="D2147" s="27" t="s">
        <v>774</v>
      </c>
    </row>
    <row r="2148" spans="1:4" x14ac:dyDescent="0.2">
      <c r="A2148" s="27"/>
      <c r="B2148" s="27"/>
      <c r="C2148" s="27"/>
      <c r="D2148" s="27" t="s">
        <v>682</v>
      </c>
    </row>
    <row r="2149" spans="1:4" x14ac:dyDescent="0.2">
      <c r="A2149" s="27" t="s">
        <v>2057</v>
      </c>
      <c r="B2149" s="27" t="s">
        <v>0</v>
      </c>
      <c r="C2149" s="27" t="s">
        <v>1003</v>
      </c>
      <c r="D2149" s="27" t="s">
        <v>774</v>
      </c>
    </row>
    <row r="2150" spans="1:4" x14ac:dyDescent="0.2">
      <c r="A2150" s="27"/>
      <c r="B2150" s="27"/>
      <c r="C2150" s="27"/>
      <c r="D2150" s="27" t="s">
        <v>682</v>
      </c>
    </row>
    <row r="2151" spans="1:4" x14ac:dyDescent="0.2">
      <c r="A2151" s="27" t="s">
        <v>2807</v>
      </c>
      <c r="B2151" s="27" t="s">
        <v>2808</v>
      </c>
      <c r="C2151" s="27" t="s">
        <v>1003</v>
      </c>
      <c r="D2151" s="27" t="s">
        <v>774</v>
      </c>
    </row>
    <row r="2152" spans="1:4" x14ac:dyDescent="0.2">
      <c r="A2152" s="27"/>
      <c r="B2152" s="27"/>
      <c r="C2152" s="27"/>
      <c r="D2152" s="27" t="s">
        <v>682</v>
      </c>
    </row>
    <row r="2153" spans="1:4" x14ac:dyDescent="0.2">
      <c r="A2153" s="27" t="s">
        <v>2058</v>
      </c>
      <c r="B2153" s="27" t="s">
        <v>149</v>
      </c>
      <c r="C2153" s="27" t="s">
        <v>1003</v>
      </c>
      <c r="D2153" s="27" t="s">
        <v>774</v>
      </c>
    </row>
    <row r="2154" spans="1:4" x14ac:dyDescent="0.2">
      <c r="A2154" s="27"/>
      <c r="B2154" s="27"/>
      <c r="C2154" s="27"/>
      <c r="D2154" s="27" t="s">
        <v>278</v>
      </c>
    </row>
    <row r="2155" spans="1:4" x14ac:dyDescent="0.2">
      <c r="A2155" s="27"/>
      <c r="B2155" s="27"/>
      <c r="C2155" s="27"/>
      <c r="D2155" s="27" t="s">
        <v>280</v>
      </c>
    </row>
    <row r="2156" spans="1:4" x14ac:dyDescent="0.2">
      <c r="A2156" s="27"/>
      <c r="B2156" s="27"/>
      <c r="C2156" s="27"/>
      <c r="D2156" s="27" t="s">
        <v>682</v>
      </c>
    </row>
    <row r="2157" spans="1:4" x14ac:dyDescent="0.2">
      <c r="A2157" s="27" t="s">
        <v>2059</v>
      </c>
      <c r="B2157" s="27" t="s">
        <v>1157</v>
      </c>
      <c r="C2157" s="27" t="s">
        <v>1003</v>
      </c>
      <c r="D2157" s="27" t="s">
        <v>774</v>
      </c>
    </row>
    <row r="2158" spans="1:4" x14ac:dyDescent="0.2">
      <c r="A2158" s="27"/>
      <c r="B2158" s="27"/>
      <c r="C2158" s="27"/>
      <c r="D2158" s="27" t="s">
        <v>682</v>
      </c>
    </row>
    <row r="2159" spans="1:4" x14ac:dyDescent="0.2">
      <c r="A2159" s="27" t="s">
        <v>2060</v>
      </c>
      <c r="B2159" s="27" t="s">
        <v>93</v>
      </c>
      <c r="C2159" s="27" t="s">
        <v>1003</v>
      </c>
      <c r="D2159" s="27" t="s">
        <v>774</v>
      </c>
    </row>
    <row r="2160" spans="1:4" x14ac:dyDescent="0.2">
      <c r="A2160" s="27"/>
      <c r="B2160" s="27"/>
      <c r="C2160" s="27"/>
      <c r="D2160" s="27" t="s">
        <v>278</v>
      </c>
    </row>
    <row r="2161" spans="1:4" x14ac:dyDescent="0.2">
      <c r="A2161" s="27"/>
      <c r="B2161" s="27"/>
      <c r="C2161" s="27"/>
      <c r="D2161" s="27" t="s">
        <v>280</v>
      </c>
    </row>
    <row r="2162" spans="1:4" x14ac:dyDescent="0.2">
      <c r="A2162" s="27"/>
      <c r="B2162" s="27"/>
      <c r="C2162" s="27"/>
      <c r="D2162" s="27" t="s">
        <v>682</v>
      </c>
    </row>
    <row r="2163" spans="1:4" x14ac:dyDescent="0.2">
      <c r="A2163" s="27" t="s">
        <v>2061</v>
      </c>
      <c r="B2163" s="27" t="s">
        <v>3</v>
      </c>
      <c r="C2163" s="27" t="s">
        <v>1003</v>
      </c>
      <c r="D2163" s="27" t="s">
        <v>774</v>
      </c>
    </row>
    <row r="2164" spans="1:4" x14ac:dyDescent="0.2">
      <c r="A2164" s="27"/>
      <c r="B2164" s="27"/>
      <c r="C2164" s="27"/>
      <c r="D2164" s="27" t="s">
        <v>682</v>
      </c>
    </row>
    <row r="2165" spans="1:4" x14ac:dyDescent="0.2">
      <c r="A2165" s="27" t="s">
        <v>2062</v>
      </c>
      <c r="B2165" s="27" t="s">
        <v>1067</v>
      </c>
      <c r="C2165" s="27" t="s">
        <v>1003</v>
      </c>
      <c r="D2165" s="27" t="s">
        <v>774</v>
      </c>
    </row>
    <row r="2166" spans="1:4" x14ac:dyDescent="0.2">
      <c r="A2166" s="27" t="s">
        <v>2591</v>
      </c>
      <c r="B2166" s="27" t="s">
        <v>2592</v>
      </c>
      <c r="C2166" s="27" t="s">
        <v>1003</v>
      </c>
      <c r="D2166" s="27" t="s">
        <v>774</v>
      </c>
    </row>
    <row r="2167" spans="1:4" x14ac:dyDescent="0.2">
      <c r="A2167" s="27"/>
      <c r="B2167" s="27"/>
      <c r="C2167" s="27"/>
      <c r="D2167" s="27" t="s">
        <v>682</v>
      </c>
    </row>
    <row r="2168" spans="1:4" x14ac:dyDescent="0.2">
      <c r="A2168" s="27" t="s">
        <v>2064</v>
      </c>
      <c r="B2168" s="27" t="s">
        <v>1</v>
      </c>
      <c r="C2168" s="27" t="s">
        <v>1003</v>
      </c>
      <c r="D2168" s="27" t="s">
        <v>774</v>
      </c>
    </row>
    <row r="2169" spans="1:4" x14ac:dyDescent="0.2">
      <c r="A2169" s="27"/>
      <c r="B2169" s="27"/>
      <c r="C2169" s="27"/>
      <c r="D2169" s="27" t="s">
        <v>682</v>
      </c>
    </row>
    <row r="2170" spans="1:4" x14ac:dyDescent="0.2">
      <c r="A2170" s="27" t="s">
        <v>2097</v>
      </c>
      <c r="B2170" s="27" t="s">
        <v>2098</v>
      </c>
      <c r="C2170" s="27" t="s">
        <v>1003</v>
      </c>
      <c r="D2170" s="27" t="s">
        <v>774</v>
      </c>
    </row>
    <row r="2171" spans="1:4" x14ac:dyDescent="0.2">
      <c r="A2171" s="27"/>
      <c r="B2171" s="27"/>
      <c r="C2171" s="27"/>
      <c r="D2171" s="27" t="s">
        <v>682</v>
      </c>
    </row>
    <row r="2172" spans="1:4" x14ac:dyDescent="0.2">
      <c r="A2172" s="27" t="s">
        <v>2066</v>
      </c>
      <c r="B2172" s="27" t="s">
        <v>95</v>
      </c>
      <c r="C2172" s="27" t="s">
        <v>1003</v>
      </c>
      <c r="D2172" s="27" t="s">
        <v>774</v>
      </c>
    </row>
    <row r="2173" spans="1:4" x14ac:dyDescent="0.2">
      <c r="A2173" s="27"/>
      <c r="B2173" s="27"/>
      <c r="C2173" s="27"/>
      <c r="D2173" s="27" t="s">
        <v>278</v>
      </c>
    </row>
    <row r="2174" spans="1:4" x14ac:dyDescent="0.2">
      <c r="A2174" s="27"/>
      <c r="B2174" s="27"/>
      <c r="C2174" s="27"/>
      <c r="D2174" s="27" t="s">
        <v>280</v>
      </c>
    </row>
    <row r="2175" spans="1:4" x14ac:dyDescent="0.2">
      <c r="A2175" s="27"/>
      <c r="B2175" s="27"/>
      <c r="C2175" s="27"/>
      <c r="D2175" s="27" t="s">
        <v>682</v>
      </c>
    </row>
    <row r="2176" spans="1:4" x14ac:dyDescent="0.2">
      <c r="A2176" s="27" t="s">
        <v>2067</v>
      </c>
      <c r="B2176" s="27" t="s">
        <v>1065</v>
      </c>
      <c r="C2176" s="27" t="s">
        <v>1003</v>
      </c>
      <c r="D2176" s="27" t="s">
        <v>774</v>
      </c>
    </row>
    <row r="2177" spans="1:4" x14ac:dyDescent="0.2">
      <c r="A2177" s="27" t="s">
        <v>2068</v>
      </c>
      <c r="B2177" s="27" t="s">
        <v>2</v>
      </c>
      <c r="C2177" s="27" t="s">
        <v>1003</v>
      </c>
      <c r="D2177" s="27" t="s">
        <v>774</v>
      </c>
    </row>
    <row r="2178" spans="1:4" x14ac:dyDescent="0.2">
      <c r="A2178" s="27"/>
      <c r="B2178" s="27"/>
      <c r="C2178" s="27"/>
      <c r="D2178" s="27" t="s">
        <v>280</v>
      </c>
    </row>
    <row r="2179" spans="1:4" x14ac:dyDescent="0.2">
      <c r="A2179" s="27"/>
      <c r="B2179" s="27"/>
      <c r="C2179" s="27"/>
      <c r="D2179" s="27" t="s">
        <v>682</v>
      </c>
    </row>
    <row r="2180" spans="1:4" x14ac:dyDescent="0.2">
      <c r="A2180" s="27" t="s">
        <v>2069</v>
      </c>
      <c r="B2180" s="27" t="s">
        <v>1069</v>
      </c>
      <c r="C2180" s="27" t="s">
        <v>1003</v>
      </c>
      <c r="D2180" s="27" t="s">
        <v>774</v>
      </c>
    </row>
    <row r="2181" spans="1:4" x14ac:dyDescent="0.2">
      <c r="A2181" s="27" t="s">
        <v>2070</v>
      </c>
      <c r="B2181" s="27" t="s">
        <v>1061</v>
      </c>
      <c r="C2181" s="27" t="s">
        <v>1003</v>
      </c>
      <c r="D2181" s="27" t="s">
        <v>774</v>
      </c>
    </row>
    <row r="2182" spans="1:4" x14ac:dyDescent="0.2">
      <c r="A2182" s="27"/>
      <c r="B2182" s="27"/>
      <c r="C2182" s="27"/>
      <c r="D2182" s="27" t="s">
        <v>280</v>
      </c>
    </row>
    <row r="2183" spans="1:4" x14ac:dyDescent="0.2">
      <c r="A2183" s="27" t="s">
        <v>2095</v>
      </c>
      <c r="B2183" s="27" t="s">
        <v>2096</v>
      </c>
      <c r="C2183" s="27" t="s">
        <v>1003</v>
      </c>
      <c r="D2183" s="27" t="s">
        <v>774</v>
      </c>
    </row>
    <row r="2184" spans="1:4" x14ac:dyDescent="0.2">
      <c r="A2184" s="27"/>
      <c r="B2184" s="27"/>
      <c r="C2184" s="27"/>
      <c r="D2184" s="27" t="s">
        <v>682</v>
      </c>
    </row>
    <row r="2185" spans="1:4" x14ac:dyDescent="0.2">
      <c r="A2185" s="27" t="s">
        <v>2071</v>
      </c>
      <c r="B2185" s="27" t="s">
        <v>94</v>
      </c>
      <c r="C2185" s="27" t="s">
        <v>1003</v>
      </c>
      <c r="D2185" s="27" t="s">
        <v>774</v>
      </c>
    </row>
    <row r="2186" spans="1:4" x14ac:dyDescent="0.2">
      <c r="A2186" s="27"/>
      <c r="B2186" s="27"/>
      <c r="C2186" s="27"/>
      <c r="D2186" s="27" t="s">
        <v>278</v>
      </c>
    </row>
    <row r="2187" spans="1:4" x14ac:dyDescent="0.2">
      <c r="A2187" s="27"/>
      <c r="B2187" s="27"/>
      <c r="C2187" s="27"/>
      <c r="D2187" s="27" t="s">
        <v>682</v>
      </c>
    </row>
    <row r="2188" spans="1:4" x14ac:dyDescent="0.2">
      <c r="A2188" s="27" t="s">
        <v>2072</v>
      </c>
      <c r="B2188" s="27" t="s">
        <v>1063</v>
      </c>
      <c r="C2188" s="27" t="s">
        <v>1003</v>
      </c>
      <c r="D2188" s="27" t="s">
        <v>774</v>
      </c>
    </row>
    <row r="2189" spans="1:4" x14ac:dyDescent="0.2">
      <c r="A2189" s="27" t="s">
        <v>2073</v>
      </c>
      <c r="B2189" s="27" t="s">
        <v>386</v>
      </c>
      <c r="C2189" s="27" t="s">
        <v>1003</v>
      </c>
      <c r="D2189" s="27" t="s">
        <v>774</v>
      </c>
    </row>
    <row r="2190" spans="1:4" x14ac:dyDescent="0.2">
      <c r="A2190" s="27"/>
      <c r="B2190" s="27"/>
      <c r="C2190" s="27"/>
      <c r="D2190" s="27" t="s">
        <v>776</v>
      </c>
    </row>
    <row r="2191" spans="1:4" x14ac:dyDescent="0.2">
      <c r="A2191" s="27"/>
      <c r="B2191" s="27"/>
      <c r="C2191" s="27"/>
      <c r="D2191" s="27" t="s">
        <v>280</v>
      </c>
    </row>
    <row r="2192" spans="1:4" x14ac:dyDescent="0.2">
      <c r="A2192" s="27"/>
      <c r="B2192" s="27"/>
      <c r="C2192" s="27"/>
      <c r="D2192" s="27" t="s">
        <v>682</v>
      </c>
    </row>
    <row r="2193" spans="1:4" x14ac:dyDescent="0.2">
      <c r="A2193" s="27" t="s">
        <v>1973</v>
      </c>
      <c r="B2193" s="27" t="s">
        <v>1974</v>
      </c>
      <c r="C2193" s="27" t="s">
        <v>1003</v>
      </c>
      <c r="D2193" s="27" t="s">
        <v>774</v>
      </c>
    </row>
    <row r="2194" spans="1:4" x14ac:dyDescent="0.2">
      <c r="A2194" s="27"/>
      <c r="B2194" s="27"/>
      <c r="C2194" s="27"/>
      <c r="D2194" s="27" t="s">
        <v>278</v>
      </c>
    </row>
    <row r="2195" spans="1:4" x14ac:dyDescent="0.2">
      <c r="A2195" s="27" t="s">
        <v>1975</v>
      </c>
      <c r="B2195" s="27" t="s">
        <v>1976</v>
      </c>
      <c r="C2195" s="27" t="s">
        <v>1003</v>
      </c>
      <c r="D2195" s="27" t="s">
        <v>774</v>
      </c>
    </row>
    <row r="2196" spans="1:4" x14ac:dyDescent="0.2">
      <c r="A2196" s="27"/>
      <c r="B2196" s="27"/>
      <c r="C2196" s="27"/>
      <c r="D2196" s="27" t="s">
        <v>278</v>
      </c>
    </row>
    <row r="2197" spans="1:4" x14ac:dyDescent="0.2">
      <c r="A2197" s="27" t="s">
        <v>2074</v>
      </c>
      <c r="B2197" s="27" t="s">
        <v>1160</v>
      </c>
      <c r="C2197" s="27" t="s">
        <v>1003</v>
      </c>
      <c r="D2197" s="27" t="s">
        <v>774</v>
      </c>
    </row>
    <row r="2198" spans="1:4" x14ac:dyDescent="0.2">
      <c r="A2198" s="27" t="s">
        <v>2446</v>
      </c>
      <c r="B2198" s="27" t="s">
        <v>1812</v>
      </c>
      <c r="C2198" s="27" t="s">
        <v>1003</v>
      </c>
      <c r="D2198" s="27" t="s">
        <v>682</v>
      </c>
    </row>
    <row r="2199" spans="1:4" x14ac:dyDescent="0.2">
      <c r="A2199" s="27" t="s">
        <v>2433</v>
      </c>
      <c r="B2199" s="27" t="s">
        <v>1631</v>
      </c>
      <c r="C2199" s="27" t="s">
        <v>1003</v>
      </c>
      <c r="D2199" s="27" t="s">
        <v>682</v>
      </c>
    </row>
    <row r="2200" spans="1:4" x14ac:dyDescent="0.2">
      <c r="A2200" s="27" t="s">
        <v>2444</v>
      </c>
      <c r="B2200" s="27" t="s">
        <v>502</v>
      </c>
      <c r="C2200" s="27" t="s">
        <v>1003</v>
      </c>
      <c r="D2200" s="27" t="s">
        <v>682</v>
      </c>
    </row>
    <row r="2201" spans="1:4" x14ac:dyDescent="0.2">
      <c r="A2201" s="27" t="s">
        <v>2465</v>
      </c>
      <c r="B2201" s="27" t="s">
        <v>534</v>
      </c>
      <c r="C2201" s="27" t="s">
        <v>1003</v>
      </c>
      <c r="D2201" s="27" t="s">
        <v>682</v>
      </c>
    </row>
    <row r="2202" spans="1:4" x14ac:dyDescent="0.2">
      <c r="A2202" s="27" t="s">
        <v>2453</v>
      </c>
      <c r="B2202" s="27" t="s">
        <v>501</v>
      </c>
      <c r="C2202" s="27" t="s">
        <v>1003</v>
      </c>
      <c r="D2202" s="27" t="s">
        <v>682</v>
      </c>
    </row>
    <row r="2203" spans="1:4" x14ac:dyDescent="0.2">
      <c r="A2203" s="27" t="s">
        <v>2454</v>
      </c>
      <c r="B2203" s="27" t="s">
        <v>536</v>
      </c>
      <c r="C2203" s="27" t="s">
        <v>1003</v>
      </c>
      <c r="D2203" s="27" t="s">
        <v>682</v>
      </c>
    </row>
    <row r="2204" spans="1:4" x14ac:dyDescent="0.2">
      <c r="A2204" s="27" t="s">
        <v>2347</v>
      </c>
      <c r="B2204" s="27" t="s">
        <v>1657</v>
      </c>
      <c r="C2204" s="27" t="s">
        <v>1003</v>
      </c>
      <c r="D2204" s="27" t="s">
        <v>682</v>
      </c>
    </row>
    <row r="2205" spans="1:4" x14ac:dyDescent="0.2">
      <c r="A2205" s="27" t="s">
        <v>2443</v>
      </c>
      <c r="B2205" s="27" t="s">
        <v>1156</v>
      </c>
      <c r="C2205" s="27" t="s">
        <v>1003</v>
      </c>
      <c r="D2205" s="27" t="s">
        <v>682</v>
      </c>
    </row>
    <row r="2206" spans="1:4" x14ac:dyDescent="0.2">
      <c r="A2206" s="27" t="s">
        <v>2447</v>
      </c>
      <c r="B2206" s="27" t="s">
        <v>1630</v>
      </c>
      <c r="C2206" s="27" t="s">
        <v>1003</v>
      </c>
      <c r="D2206" s="27" t="s">
        <v>682</v>
      </c>
    </row>
    <row r="2207" spans="1:4" x14ac:dyDescent="0.2">
      <c r="A2207" s="27" t="s">
        <v>2439</v>
      </c>
      <c r="B2207" s="27" t="s">
        <v>1028</v>
      </c>
      <c r="C2207" s="27" t="s">
        <v>1003</v>
      </c>
      <c r="D2207" s="27" t="s">
        <v>280</v>
      </c>
    </row>
    <row r="2208" spans="1:4" x14ac:dyDescent="0.2">
      <c r="A2208" s="27"/>
      <c r="B2208" s="27"/>
      <c r="C2208" s="27"/>
      <c r="D2208" s="27" t="s">
        <v>682</v>
      </c>
    </row>
    <row r="2209" spans="1:4" x14ac:dyDescent="0.2">
      <c r="A2209" s="27" t="s">
        <v>2432</v>
      </c>
      <c r="B2209" s="27" t="s">
        <v>1451</v>
      </c>
      <c r="C2209" s="27" t="s">
        <v>1003</v>
      </c>
      <c r="D2209" s="27" t="s">
        <v>682</v>
      </c>
    </row>
    <row r="2210" spans="1:4" x14ac:dyDescent="0.2">
      <c r="A2210" s="27" t="s">
        <v>2428</v>
      </c>
      <c r="B2210" s="27" t="s">
        <v>1029</v>
      </c>
      <c r="C2210" s="27" t="s">
        <v>1003</v>
      </c>
      <c r="D2210" s="27" t="s">
        <v>682</v>
      </c>
    </row>
    <row r="2211" spans="1:4" x14ac:dyDescent="0.2">
      <c r="A2211" s="27" t="s">
        <v>2429</v>
      </c>
      <c r="B2211" s="27" t="s">
        <v>1628</v>
      </c>
      <c r="C2211" s="27" t="s">
        <v>1003</v>
      </c>
      <c r="D2211" s="27" t="s">
        <v>682</v>
      </c>
    </row>
    <row r="2212" spans="1:4" x14ac:dyDescent="0.2">
      <c r="A2212" s="27" t="s">
        <v>2323</v>
      </c>
      <c r="B2212" s="27" t="s">
        <v>1450</v>
      </c>
      <c r="C2212" s="27" t="s">
        <v>1003</v>
      </c>
      <c r="D2212" s="27" t="s">
        <v>682</v>
      </c>
    </row>
    <row r="2213" spans="1:4" x14ac:dyDescent="0.2">
      <c r="A2213" s="27" t="s">
        <v>2422</v>
      </c>
      <c r="B2213" s="27" t="s">
        <v>846</v>
      </c>
      <c r="C2213" s="27" t="s">
        <v>1003</v>
      </c>
      <c r="D2213" s="27" t="s">
        <v>682</v>
      </c>
    </row>
    <row r="2214" spans="1:4" x14ac:dyDescent="0.2">
      <c r="A2214" s="27" t="s">
        <v>2452</v>
      </c>
      <c r="B2214" s="27" t="s">
        <v>845</v>
      </c>
      <c r="C2214" s="27" t="s">
        <v>1003</v>
      </c>
      <c r="D2214" s="27" t="s">
        <v>682</v>
      </c>
    </row>
    <row r="2215" spans="1:4" x14ac:dyDescent="0.2">
      <c r="A2215" s="27" t="s">
        <v>2221</v>
      </c>
      <c r="B2215" s="27" t="s">
        <v>2222</v>
      </c>
      <c r="C2215" s="27" t="s">
        <v>1003</v>
      </c>
      <c r="D2215" s="27" t="s">
        <v>774</v>
      </c>
    </row>
    <row r="2216" spans="1:4" x14ac:dyDescent="0.2">
      <c r="A2216" s="28"/>
      <c r="B2216" s="28"/>
      <c r="C2216" s="28"/>
      <c r="D2216" s="28" t="s">
        <v>682</v>
      </c>
    </row>
    <row r="2217" spans="1:4" x14ac:dyDescent="0.2">
      <c r="A2217" s="160"/>
      <c r="B2217" s="160"/>
      <c r="C2217" s="161"/>
      <c r="D2217" s="161"/>
    </row>
    <row r="2218" spans="1:4" x14ac:dyDescent="0.2">
      <c r="A2218" s="160"/>
      <c r="B2218" s="160"/>
      <c r="C2218" s="161"/>
      <c r="D2218" s="161"/>
    </row>
    <row r="2219" spans="1:4" x14ac:dyDescent="0.2">
      <c r="A2219" s="48" t="s">
        <v>1617</v>
      </c>
      <c r="B2219" s="49" t="s">
        <v>101</v>
      </c>
      <c r="C2219" s="50" t="s">
        <v>931</v>
      </c>
      <c r="D2219" s="50" t="s">
        <v>773</v>
      </c>
    </row>
    <row r="2220" spans="1:4" x14ac:dyDescent="0.2">
      <c r="A2220" s="25"/>
      <c r="B2220" s="25"/>
      <c r="C2220" s="26"/>
      <c r="D2220" s="26"/>
    </row>
    <row r="2221" spans="1:4" x14ac:dyDescent="0.2">
      <c r="A2221" s="27" t="s">
        <v>1977</v>
      </c>
      <c r="B2221" s="27" t="s">
        <v>1978</v>
      </c>
      <c r="C2221" s="27" t="s">
        <v>1979</v>
      </c>
      <c r="D2221" s="27" t="s">
        <v>277</v>
      </c>
    </row>
    <row r="2222" spans="1:4" x14ac:dyDescent="0.2">
      <c r="A2222" s="27" t="s">
        <v>1951</v>
      </c>
      <c r="B2222" s="27" t="s">
        <v>1986</v>
      </c>
      <c r="C2222" s="27" t="s">
        <v>1952</v>
      </c>
      <c r="D2222" s="27" t="s">
        <v>774</v>
      </c>
    </row>
    <row r="2223" spans="1:4" x14ac:dyDescent="0.2">
      <c r="A2223" s="27" t="s">
        <v>2619</v>
      </c>
      <c r="B2223" s="27" t="s">
        <v>1813</v>
      </c>
      <c r="C2223" s="27" t="s">
        <v>920</v>
      </c>
      <c r="D2223" s="27" t="s">
        <v>275</v>
      </c>
    </row>
    <row r="2224" spans="1:4" x14ac:dyDescent="0.2">
      <c r="A2224" s="27" t="s">
        <v>2226</v>
      </c>
      <c r="B2224" s="27" t="s">
        <v>2227</v>
      </c>
      <c r="C2224" s="27" t="s">
        <v>1382</v>
      </c>
      <c r="D2224" s="27" t="s">
        <v>775</v>
      </c>
    </row>
    <row r="2225" spans="1:4" x14ac:dyDescent="0.2">
      <c r="A2225" s="27" t="s">
        <v>2461</v>
      </c>
      <c r="B2225" s="27" t="s">
        <v>1579</v>
      </c>
      <c r="C2225" s="27" t="s">
        <v>1382</v>
      </c>
      <c r="D2225" s="27" t="s">
        <v>775</v>
      </c>
    </row>
    <row r="2226" spans="1:4" x14ac:dyDescent="0.2">
      <c r="A2226" s="27" t="s">
        <v>2536</v>
      </c>
      <c r="B2226" s="27" t="s">
        <v>1632</v>
      </c>
      <c r="C2226" s="27" t="s">
        <v>2566</v>
      </c>
      <c r="D2226" s="27" t="s">
        <v>775</v>
      </c>
    </row>
    <row r="2227" spans="1:4" x14ac:dyDescent="0.2">
      <c r="A2227" s="27" t="s">
        <v>2537</v>
      </c>
      <c r="B2227" s="27" t="s">
        <v>1633</v>
      </c>
      <c r="C2227" s="27" t="s">
        <v>2566</v>
      </c>
      <c r="D2227" s="27" t="s">
        <v>775</v>
      </c>
    </row>
    <row r="2228" spans="1:4" x14ac:dyDescent="0.2">
      <c r="A2228" s="27" t="s">
        <v>2538</v>
      </c>
      <c r="B2228" s="27" t="s">
        <v>1634</v>
      </c>
      <c r="C2228" s="27" t="s">
        <v>2566</v>
      </c>
      <c r="D2228" s="27" t="s">
        <v>775</v>
      </c>
    </row>
    <row r="2229" spans="1:4" x14ac:dyDescent="0.2">
      <c r="A2229" s="27" t="s">
        <v>2539</v>
      </c>
      <c r="B2229" s="27" t="s">
        <v>1635</v>
      </c>
      <c r="C2229" s="27" t="s">
        <v>2566</v>
      </c>
      <c r="D2229" s="27" t="s">
        <v>775</v>
      </c>
    </row>
    <row r="2230" spans="1:4" x14ac:dyDescent="0.2">
      <c r="A2230" s="27" t="s">
        <v>2811</v>
      </c>
      <c r="B2230" s="27" t="s">
        <v>2812</v>
      </c>
      <c r="C2230" s="27" t="s">
        <v>916</v>
      </c>
      <c r="D2230" s="27" t="s">
        <v>2885</v>
      </c>
    </row>
    <row r="2231" spans="1:4" x14ac:dyDescent="0.2">
      <c r="A2231" s="27" t="s">
        <v>2813</v>
      </c>
      <c r="B2231" s="27" t="s">
        <v>2814</v>
      </c>
      <c r="C2231" s="27" t="s">
        <v>916</v>
      </c>
      <c r="D2231" s="27" t="s">
        <v>2885</v>
      </c>
    </row>
    <row r="2232" spans="1:4" x14ac:dyDescent="0.2">
      <c r="A2232" s="27" t="s">
        <v>2288</v>
      </c>
      <c r="B2232" s="27" t="s">
        <v>847</v>
      </c>
      <c r="C2232" s="27" t="s">
        <v>916</v>
      </c>
      <c r="D2232" s="27" t="s">
        <v>277</v>
      </c>
    </row>
    <row r="2233" spans="1:4" x14ac:dyDescent="0.2">
      <c r="A2233" s="27"/>
      <c r="B2233" s="27"/>
      <c r="C2233" s="27"/>
      <c r="D2233" s="27" t="s">
        <v>682</v>
      </c>
    </row>
    <row r="2234" spans="1:4" x14ac:dyDescent="0.2">
      <c r="A2234" s="27"/>
      <c r="B2234" s="27"/>
      <c r="C2234" s="27"/>
      <c r="D2234" s="27" t="s">
        <v>1653</v>
      </c>
    </row>
    <row r="2235" spans="1:4" x14ac:dyDescent="0.2">
      <c r="A2235" s="27" t="s">
        <v>2603</v>
      </c>
      <c r="B2235" s="27" t="s">
        <v>2604</v>
      </c>
      <c r="C2235" s="27" t="s">
        <v>916</v>
      </c>
      <c r="D2235" s="27" t="s">
        <v>277</v>
      </c>
    </row>
    <row r="2236" spans="1:4" x14ac:dyDescent="0.2">
      <c r="A2236" s="28" t="s">
        <v>2462</v>
      </c>
      <c r="B2236" s="28" t="s">
        <v>2101</v>
      </c>
      <c r="C2236" s="28" t="s">
        <v>1003</v>
      </c>
      <c r="D2236" s="28" t="s">
        <v>682</v>
      </c>
    </row>
    <row r="2237" spans="1:4" x14ac:dyDescent="0.2">
      <c r="A2237" s="37"/>
      <c r="B2237" s="37"/>
      <c r="C2237" s="37"/>
      <c r="D2237" s="37"/>
    </row>
    <row r="2238" spans="1:4" x14ac:dyDescent="0.2">
      <c r="A2238" s="37"/>
      <c r="B2238" s="37"/>
      <c r="C2238" s="37"/>
      <c r="D2238" s="37"/>
    </row>
    <row r="2239" spans="1:4" x14ac:dyDescent="0.2">
      <c r="A2239" s="48" t="s">
        <v>777</v>
      </c>
      <c r="B2239" s="49" t="s">
        <v>101</v>
      </c>
      <c r="C2239" s="50" t="s">
        <v>931</v>
      </c>
      <c r="D2239" s="50" t="s">
        <v>773</v>
      </c>
    </row>
    <row r="2240" spans="1:4" x14ac:dyDescent="0.2">
      <c r="A2240" s="25"/>
      <c r="B2240" s="25"/>
      <c r="C2240" s="26"/>
      <c r="D2240" s="26"/>
    </row>
    <row r="2241" spans="1:4" x14ac:dyDescent="0.2">
      <c r="A2241" s="27" t="s">
        <v>1277</v>
      </c>
      <c r="B2241" s="27" t="s">
        <v>1285</v>
      </c>
      <c r="C2241" s="27" t="s">
        <v>1111</v>
      </c>
      <c r="D2241" s="27" t="s">
        <v>774</v>
      </c>
    </row>
    <row r="2242" spans="1:4" x14ac:dyDescent="0.2">
      <c r="A2242" s="27" t="s">
        <v>1279</v>
      </c>
      <c r="B2242" s="27" t="s">
        <v>1287</v>
      </c>
      <c r="C2242" s="27" t="s">
        <v>1111</v>
      </c>
      <c r="D2242" s="27" t="s">
        <v>774</v>
      </c>
    </row>
    <row r="2243" spans="1:4" x14ac:dyDescent="0.2">
      <c r="A2243" s="27" t="s">
        <v>1473</v>
      </c>
      <c r="B2243" s="27" t="s">
        <v>1474</v>
      </c>
      <c r="C2243" s="27" t="s">
        <v>1111</v>
      </c>
      <c r="D2243" s="27" t="s">
        <v>774</v>
      </c>
    </row>
    <row r="2244" spans="1:4" x14ac:dyDescent="0.2">
      <c r="A2244" s="27" t="s">
        <v>1481</v>
      </c>
      <c r="B2244" s="27" t="s">
        <v>1482</v>
      </c>
      <c r="C2244" s="27" t="s">
        <v>1111</v>
      </c>
      <c r="D2244" s="27" t="s">
        <v>774</v>
      </c>
    </row>
    <row r="2245" spans="1:4" x14ac:dyDescent="0.2">
      <c r="A2245" s="27" t="s">
        <v>1418</v>
      </c>
      <c r="B2245" s="27" t="s">
        <v>1419</v>
      </c>
      <c r="C2245" s="27" t="s">
        <v>1111</v>
      </c>
      <c r="D2245" s="27" t="s">
        <v>774</v>
      </c>
    </row>
    <row r="2246" spans="1:4" x14ac:dyDescent="0.2">
      <c r="A2246" s="27" t="s">
        <v>1426</v>
      </c>
      <c r="B2246" s="27" t="s">
        <v>1427</v>
      </c>
      <c r="C2246" s="27" t="s">
        <v>1111</v>
      </c>
      <c r="D2246" s="27" t="s">
        <v>774</v>
      </c>
    </row>
    <row r="2247" spans="1:4" x14ac:dyDescent="0.2">
      <c r="A2247" s="27" t="s">
        <v>1613</v>
      </c>
      <c r="B2247" s="27" t="s">
        <v>1602</v>
      </c>
      <c r="C2247" s="27" t="s">
        <v>1111</v>
      </c>
      <c r="D2247" s="27" t="s">
        <v>774</v>
      </c>
    </row>
    <row r="2248" spans="1:4" x14ac:dyDescent="0.2">
      <c r="A2248" s="27" t="s">
        <v>1615</v>
      </c>
      <c r="B2248" s="27" t="s">
        <v>1593</v>
      </c>
      <c r="C2248" s="27" t="s">
        <v>1111</v>
      </c>
      <c r="D2248" s="27" t="s">
        <v>774</v>
      </c>
    </row>
    <row r="2249" spans="1:4" x14ac:dyDescent="0.2">
      <c r="A2249" s="27" t="s">
        <v>1109</v>
      </c>
      <c r="B2249" s="27" t="s">
        <v>1110</v>
      </c>
      <c r="C2249" s="27" t="s">
        <v>1111</v>
      </c>
      <c r="D2249" s="27" t="s">
        <v>774</v>
      </c>
    </row>
    <row r="2250" spans="1:4" x14ac:dyDescent="0.2">
      <c r="A2250" s="27" t="s">
        <v>1114</v>
      </c>
      <c r="B2250" s="27" t="s">
        <v>1115</v>
      </c>
      <c r="C2250" s="27" t="s">
        <v>1111</v>
      </c>
      <c r="D2250" s="27" t="s">
        <v>774</v>
      </c>
    </row>
    <row r="2251" spans="1:4" x14ac:dyDescent="0.2">
      <c r="A2251" s="27" t="s">
        <v>1281</v>
      </c>
      <c r="B2251" s="27" t="s">
        <v>1289</v>
      </c>
      <c r="C2251" s="27" t="s">
        <v>1111</v>
      </c>
      <c r="D2251" s="27" t="s">
        <v>774</v>
      </c>
    </row>
    <row r="2252" spans="1:4" x14ac:dyDescent="0.2">
      <c r="A2252" s="27" t="s">
        <v>1283</v>
      </c>
      <c r="B2252" s="27" t="s">
        <v>1291</v>
      </c>
      <c r="C2252" s="27" t="s">
        <v>1111</v>
      </c>
      <c r="D2252" s="27" t="s">
        <v>774</v>
      </c>
    </row>
    <row r="2253" spans="1:4" x14ac:dyDescent="0.2">
      <c r="A2253" s="27" t="s">
        <v>1609</v>
      </c>
      <c r="B2253" s="27" t="s">
        <v>1598</v>
      </c>
      <c r="C2253" s="27" t="s">
        <v>1111</v>
      </c>
      <c r="D2253" s="27" t="s">
        <v>774</v>
      </c>
    </row>
    <row r="2254" spans="1:4" x14ac:dyDescent="0.2">
      <c r="A2254" s="27" t="s">
        <v>1611</v>
      </c>
      <c r="B2254" s="27" t="s">
        <v>1600</v>
      </c>
      <c r="C2254" s="27" t="s">
        <v>1111</v>
      </c>
      <c r="D2254" s="27" t="s">
        <v>774</v>
      </c>
    </row>
    <row r="2255" spans="1:4" x14ac:dyDescent="0.2">
      <c r="A2255" s="27" t="s">
        <v>1605</v>
      </c>
      <c r="B2255" s="27" t="s">
        <v>1594</v>
      </c>
      <c r="C2255" s="27" t="s">
        <v>1111</v>
      </c>
      <c r="D2255" s="27" t="s">
        <v>774</v>
      </c>
    </row>
    <row r="2256" spans="1:4" x14ac:dyDescent="0.2">
      <c r="A2256" s="27" t="s">
        <v>1607</v>
      </c>
      <c r="B2256" s="27" t="s">
        <v>1596</v>
      </c>
      <c r="C2256" s="27" t="s">
        <v>1111</v>
      </c>
      <c r="D2256" s="27" t="s">
        <v>774</v>
      </c>
    </row>
    <row r="2257" spans="1:4" x14ac:dyDescent="0.2">
      <c r="A2257" s="27" t="s">
        <v>1118</v>
      </c>
      <c r="B2257" s="27" t="s">
        <v>1119</v>
      </c>
      <c r="C2257" s="27" t="s">
        <v>1111</v>
      </c>
      <c r="D2257" s="27" t="s">
        <v>774</v>
      </c>
    </row>
    <row r="2258" spans="1:4" x14ac:dyDescent="0.2">
      <c r="A2258" s="27" t="s">
        <v>1122</v>
      </c>
      <c r="B2258" s="27" t="s">
        <v>1123</v>
      </c>
      <c r="C2258" s="27" t="s">
        <v>1111</v>
      </c>
      <c r="D2258" s="27" t="s">
        <v>774</v>
      </c>
    </row>
    <row r="2259" spans="1:4" x14ac:dyDescent="0.2">
      <c r="A2259" s="27" t="s">
        <v>1457</v>
      </c>
      <c r="B2259" s="27" t="s">
        <v>1458</v>
      </c>
      <c r="C2259" s="27" t="s">
        <v>1111</v>
      </c>
      <c r="D2259" s="27" t="s">
        <v>774</v>
      </c>
    </row>
    <row r="2260" spans="1:4" x14ac:dyDescent="0.2">
      <c r="A2260" s="27" t="s">
        <v>1465</v>
      </c>
      <c r="B2260" s="27" t="s">
        <v>1466</v>
      </c>
      <c r="C2260" s="27" t="s">
        <v>1111</v>
      </c>
      <c r="D2260" s="27" t="s">
        <v>774</v>
      </c>
    </row>
    <row r="2261" spans="1:4" x14ac:dyDescent="0.2">
      <c r="A2261" s="27" t="s">
        <v>1278</v>
      </c>
      <c r="B2261" s="27" t="s">
        <v>1286</v>
      </c>
      <c r="C2261" s="27" t="s">
        <v>1111</v>
      </c>
      <c r="D2261" s="27" t="s">
        <v>774</v>
      </c>
    </row>
    <row r="2262" spans="1:4" x14ac:dyDescent="0.2">
      <c r="A2262" s="27" t="s">
        <v>1280</v>
      </c>
      <c r="B2262" s="27" t="s">
        <v>1288</v>
      </c>
      <c r="C2262" s="27" t="s">
        <v>1111</v>
      </c>
      <c r="D2262" s="27" t="s">
        <v>774</v>
      </c>
    </row>
    <row r="2263" spans="1:4" x14ac:dyDescent="0.2">
      <c r="A2263" s="27" t="s">
        <v>1475</v>
      </c>
      <c r="B2263" s="27" t="s">
        <v>1476</v>
      </c>
      <c r="C2263" s="27" t="s">
        <v>1111</v>
      </c>
      <c r="D2263" s="27" t="s">
        <v>774</v>
      </c>
    </row>
    <row r="2264" spans="1:4" x14ac:dyDescent="0.2">
      <c r="A2264" s="27" t="s">
        <v>1483</v>
      </c>
      <c r="B2264" s="27" t="s">
        <v>1484</v>
      </c>
      <c r="C2264" s="27" t="s">
        <v>1111</v>
      </c>
      <c r="D2264" s="27" t="s">
        <v>774</v>
      </c>
    </row>
    <row r="2265" spans="1:4" x14ac:dyDescent="0.2">
      <c r="A2265" s="27" t="s">
        <v>1420</v>
      </c>
      <c r="B2265" s="27" t="s">
        <v>1421</v>
      </c>
      <c r="C2265" s="27" t="s">
        <v>1111</v>
      </c>
      <c r="D2265" s="27" t="s">
        <v>774</v>
      </c>
    </row>
    <row r="2266" spans="1:4" x14ac:dyDescent="0.2">
      <c r="A2266" s="27" t="s">
        <v>1428</v>
      </c>
      <c r="B2266" s="27" t="s">
        <v>1429</v>
      </c>
      <c r="C2266" s="27" t="s">
        <v>1111</v>
      </c>
      <c r="D2266" s="27" t="s">
        <v>774</v>
      </c>
    </row>
    <row r="2267" spans="1:4" x14ac:dyDescent="0.2">
      <c r="A2267" s="27" t="s">
        <v>1614</v>
      </c>
      <c r="B2267" s="27" t="s">
        <v>1603</v>
      </c>
      <c r="C2267" s="27" t="s">
        <v>1111</v>
      </c>
      <c r="D2267" s="27" t="s">
        <v>774</v>
      </c>
    </row>
    <row r="2268" spans="1:4" x14ac:dyDescent="0.2">
      <c r="A2268" s="27" t="s">
        <v>1616</v>
      </c>
      <c r="B2268" s="27" t="s">
        <v>1604</v>
      </c>
      <c r="C2268" s="27" t="s">
        <v>1111</v>
      </c>
      <c r="D2268" s="27" t="s">
        <v>774</v>
      </c>
    </row>
    <row r="2269" spans="1:4" x14ac:dyDescent="0.2">
      <c r="A2269" s="27" t="s">
        <v>1112</v>
      </c>
      <c r="B2269" s="27" t="s">
        <v>1113</v>
      </c>
      <c r="C2269" s="27" t="s">
        <v>1111</v>
      </c>
      <c r="D2269" s="27" t="s">
        <v>774</v>
      </c>
    </row>
    <row r="2270" spans="1:4" x14ac:dyDescent="0.2">
      <c r="A2270" s="27" t="s">
        <v>1116</v>
      </c>
      <c r="B2270" s="27" t="s">
        <v>1117</v>
      </c>
      <c r="C2270" s="27" t="s">
        <v>1111</v>
      </c>
      <c r="D2270" s="27" t="s">
        <v>774</v>
      </c>
    </row>
    <row r="2271" spans="1:4" x14ac:dyDescent="0.2">
      <c r="A2271" s="27" t="s">
        <v>1282</v>
      </c>
      <c r="B2271" s="27" t="s">
        <v>1290</v>
      </c>
      <c r="C2271" s="27" t="s">
        <v>1111</v>
      </c>
      <c r="D2271" s="27" t="s">
        <v>774</v>
      </c>
    </row>
    <row r="2272" spans="1:4" x14ac:dyDescent="0.2">
      <c r="A2272" s="27" t="s">
        <v>1284</v>
      </c>
      <c r="B2272" s="27" t="s">
        <v>1292</v>
      </c>
      <c r="C2272" s="27" t="s">
        <v>1111</v>
      </c>
      <c r="D2272" s="27" t="s">
        <v>774</v>
      </c>
    </row>
    <row r="2273" spans="1:4" x14ac:dyDescent="0.2">
      <c r="A2273" s="27" t="s">
        <v>1610</v>
      </c>
      <c r="B2273" s="27" t="s">
        <v>1599</v>
      </c>
      <c r="C2273" s="27" t="s">
        <v>1111</v>
      </c>
      <c r="D2273" s="27" t="s">
        <v>774</v>
      </c>
    </row>
    <row r="2274" spans="1:4" x14ac:dyDescent="0.2">
      <c r="A2274" s="27" t="s">
        <v>1612</v>
      </c>
      <c r="B2274" s="27" t="s">
        <v>1601</v>
      </c>
      <c r="C2274" s="27" t="s">
        <v>1111</v>
      </c>
      <c r="D2274" s="27" t="s">
        <v>774</v>
      </c>
    </row>
    <row r="2275" spans="1:4" x14ac:dyDescent="0.2">
      <c r="A2275" s="27" t="s">
        <v>1606</v>
      </c>
      <c r="B2275" s="27" t="s">
        <v>1595</v>
      </c>
      <c r="C2275" s="27" t="s">
        <v>1111</v>
      </c>
      <c r="D2275" s="27" t="s">
        <v>774</v>
      </c>
    </row>
    <row r="2276" spans="1:4" x14ac:dyDescent="0.2">
      <c r="A2276" s="27" t="s">
        <v>1608</v>
      </c>
      <c r="B2276" s="27" t="s">
        <v>1597</v>
      </c>
      <c r="C2276" s="27" t="s">
        <v>1111</v>
      </c>
      <c r="D2276" s="27" t="s">
        <v>774</v>
      </c>
    </row>
    <row r="2277" spans="1:4" x14ac:dyDescent="0.2">
      <c r="A2277" s="27" t="s">
        <v>1120</v>
      </c>
      <c r="B2277" s="27" t="s">
        <v>1121</v>
      </c>
      <c r="C2277" s="27" t="s">
        <v>1111</v>
      </c>
      <c r="D2277" s="27" t="s">
        <v>774</v>
      </c>
    </row>
    <row r="2278" spans="1:4" x14ac:dyDescent="0.2">
      <c r="A2278" s="27" t="s">
        <v>1124</v>
      </c>
      <c r="B2278" s="27" t="s">
        <v>1125</v>
      </c>
      <c r="C2278" s="27" t="s">
        <v>1111</v>
      </c>
      <c r="D2278" s="27" t="s">
        <v>774</v>
      </c>
    </row>
    <row r="2279" spans="1:4" x14ac:dyDescent="0.2">
      <c r="A2279" s="27" t="s">
        <v>1459</v>
      </c>
      <c r="B2279" s="27" t="s">
        <v>1460</v>
      </c>
      <c r="C2279" s="27" t="s">
        <v>1111</v>
      </c>
      <c r="D2279" s="27" t="s">
        <v>774</v>
      </c>
    </row>
    <row r="2280" spans="1:4" x14ac:dyDescent="0.2">
      <c r="A2280" s="27" t="s">
        <v>1467</v>
      </c>
      <c r="B2280" s="27" t="s">
        <v>1468</v>
      </c>
      <c r="C2280" s="27" t="s">
        <v>1111</v>
      </c>
      <c r="D2280" s="27" t="s">
        <v>774</v>
      </c>
    </row>
    <row r="2281" spans="1:4" x14ac:dyDescent="0.2">
      <c r="A2281" s="27" t="s">
        <v>1402</v>
      </c>
      <c r="B2281" s="27" t="s">
        <v>1403</v>
      </c>
      <c r="C2281" s="27" t="s">
        <v>1111</v>
      </c>
      <c r="D2281" s="27" t="s">
        <v>774</v>
      </c>
    </row>
    <row r="2282" spans="1:4" x14ac:dyDescent="0.2">
      <c r="A2282" s="27" t="s">
        <v>1406</v>
      </c>
      <c r="B2282" s="27" t="s">
        <v>1407</v>
      </c>
      <c r="C2282" s="27" t="s">
        <v>1111</v>
      </c>
      <c r="D2282" s="27" t="s">
        <v>774</v>
      </c>
    </row>
    <row r="2283" spans="1:4" x14ac:dyDescent="0.2">
      <c r="A2283" s="27" t="s">
        <v>1477</v>
      </c>
      <c r="B2283" s="27" t="s">
        <v>1478</v>
      </c>
      <c r="C2283" s="27" t="s">
        <v>1111</v>
      </c>
      <c r="D2283" s="27" t="s">
        <v>774</v>
      </c>
    </row>
    <row r="2284" spans="1:4" x14ac:dyDescent="0.2">
      <c r="A2284" s="27" t="s">
        <v>1485</v>
      </c>
      <c r="B2284" s="27" t="s">
        <v>1486</v>
      </c>
      <c r="C2284" s="27" t="s">
        <v>1111</v>
      </c>
      <c r="D2284" s="27" t="s">
        <v>774</v>
      </c>
    </row>
    <row r="2285" spans="1:4" x14ac:dyDescent="0.2">
      <c r="A2285" s="27" t="s">
        <v>1422</v>
      </c>
      <c r="B2285" s="27" t="s">
        <v>1423</v>
      </c>
      <c r="C2285" s="27" t="s">
        <v>1111</v>
      </c>
      <c r="D2285" s="27" t="s">
        <v>774</v>
      </c>
    </row>
    <row r="2286" spans="1:4" x14ac:dyDescent="0.2">
      <c r="A2286" s="27" t="s">
        <v>1430</v>
      </c>
      <c r="B2286" s="27" t="s">
        <v>1431</v>
      </c>
      <c r="C2286" s="27" t="s">
        <v>1111</v>
      </c>
      <c r="D2286" s="27" t="s">
        <v>774</v>
      </c>
    </row>
    <row r="2287" spans="1:4" x14ac:dyDescent="0.2">
      <c r="A2287" s="27" t="s">
        <v>1310</v>
      </c>
      <c r="B2287" s="27" t="s">
        <v>1309</v>
      </c>
      <c r="C2287" s="27" t="s">
        <v>1111</v>
      </c>
      <c r="D2287" s="27" t="s">
        <v>774</v>
      </c>
    </row>
    <row r="2288" spans="1:4" x14ac:dyDescent="0.2">
      <c r="A2288" s="27" t="s">
        <v>1312</v>
      </c>
      <c r="B2288" s="27" t="s">
        <v>1311</v>
      </c>
      <c r="C2288" s="27" t="s">
        <v>1111</v>
      </c>
      <c r="D2288" s="27" t="s">
        <v>774</v>
      </c>
    </row>
    <row r="2289" spans="1:4" x14ac:dyDescent="0.2">
      <c r="A2289" s="27" t="s">
        <v>1410</v>
      </c>
      <c r="B2289" s="27" t="s">
        <v>1411</v>
      </c>
      <c r="C2289" s="27" t="s">
        <v>1111</v>
      </c>
      <c r="D2289" s="27" t="s">
        <v>774</v>
      </c>
    </row>
    <row r="2290" spans="1:4" x14ac:dyDescent="0.2">
      <c r="A2290" s="27" t="s">
        <v>1414</v>
      </c>
      <c r="B2290" s="27" t="s">
        <v>1415</v>
      </c>
      <c r="C2290" s="27" t="s">
        <v>1111</v>
      </c>
      <c r="D2290" s="27" t="s">
        <v>774</v>
      </c>
    </row>
    <row r="2291" spans="1:4" x14ac:dyDescent="0.2">
      <c r="A2291" s="27" t="s">
        <v>1314</v>
      </c>
      <c r="B2291" s="27" t="s">
        <v>1313</v>
      </c>
      <c r="C2291" s="27" t="s">
        <v>1111</v>
      </c>
      <c r="D2291" s="27" t="s">
        <v>774</v>
      </c>
    </row>
    <row r="2292" spans="1:4" x14ac:dyDescent="0.2">
      <c r="A2292" s="27" t="s">
        <v>1316</v>
      </c>
      <c r="B2292" s="27" t="s">
        <v>1315</v>
      </c>
      <c r="C2292" s="27" t="s">
        <v>1111</v>
      </c>
      <c r="D2292" s="27" t="s">
        <v>774</v>
      </c>
    </row>
    <row r="2293" spans="1:4" x14ac:dyDescent="0.2">
      <c r="A2293" s="27" t="s">
        <v>1461</v>
      </c>
      <c r="B2293" s="27" t="s">
        <v>1462</v>
      </c>
      <c r="C2293" s="27" t="s">
        <v>1111</v>
      </c>
      <c r="D2293" s="27" t="s">
        <v>774</v>
      </c>
    </row>
    <row r="2294" spans="1:4" x14ac:dyDescent="0.2">
      <c r="A2294" s="27" t="s">
        <v>1469</v>
      </c>
      <c r="B2294" s="27" t="s">
        <v>1470</v>
      </c>
      <c r="C2294" s="27" t="s">
        <v>1111</v>
      </c>
      <c r="D2294" s="27" t="s">
        <v>774</v>
      </c>
    </row>
    <row r="2295" spans="1:4" x14ac:dyDescent="0.2">
      <c r="A2295" s="27" t="s">
        <v>1404</v>
      </c>
      <c r="B2295" s="27" t="s">
        <v>1405</v>
      </c>
      <c r="C2295" s="27" t="s">
        <v>1111</v>
      </c>
      <c r="D2295" s="27" t="s">
        <v>774</v>
      </c>
    </row>
    <row r="2296" spans="1:4" x14ac:dyDescent="0.2">
      <c r="A2296" s="27" t="s">
        <v>1408</v>
      </c>
      <c r="B2296" s="27" t="s">
        <v>1409</v>
      </c>
      <c r="C2296" s="27" t="s">
        <v>1111</v>
      </c>
      <c r="D2296" s="27" t="s">
        <v>774</v>
      </c>
    </row>
    <row r="2297" spans="1:4" x14ac:dyDescent="0.2">
      <c r="A2297" s="27" t="s">
        <v>1479</v>
      </c>
      <c r="B2297" s="27" t="s">
        <v>1480</v>
      </c>
      <c r="C2297" s="27" t="s">
        <v>1111</v>
      </c>
      <c r="D2297" s="27" t="s">
        <v>774</v>
      </c>
    </row>
    <row r="2298" spans="1:4" x14ac:dyDescent="0.2">
      <c r="A2298" s="27" t="s">
        <v>1487</v>
      </c>
      <c r="B2298" s="27" t="s">
        <v>1488</v>
      </c>
      <c r="C2298" s="27" t="s">
        <v>1111</v>
      </c>
      <c r="D2298" s="27" t="s">
        <v>774</v>
      </c>
    </row>
    <row r="2299" spans="1:4" x14ac:dyDescent="0.2">
      <c r="A2299" s="27" t="s">
        <v>1424</v>
      </c>
      <c r="B2299" s="27" t="s">
        <v>1425</v>
      </c>
      <c r="C2299" s="27" t="s">
        <v>1111</v>
      </c>
      <c r="D2299" s="27" t="s">
        <v>774</v>
      </c>
    </row>
    <row r="2300" spans="1:4" x14ac:dyDescent="0.2">
      <c r="A2300" s="27" t="s">
        <v>1432</v>
      </c>
      <c r="B2300" s="27" t="s">
        <v>1433</v>
      </c>
      <c r="C2300" s="27" t="s">
        <v>1111</v>
      </c>
      <c r="D2300" s="27" t="s">
        <v>774</v>
      </c>
    </row>
    <row r="2301" spans="1:4" x14ac:dyDescent="0.2">
      <c r="A2301" s="27" t="s">
        <v>1318</v>
      </c>
      <c r="B2301" s="27" t="s">
        <v>1317</v>
      </c>
      <c r="C2301" s="27" t="s">
        <v>1111</v>
      </c>
      <c r="D2301" s="27" t="s">
        <v>774</v>
      </c>
    </row>
    <row r="2302" spans="1:4" x14ac:dyDescent="0.2">
      <c r="A2302" s="27" t="s">
        <v>1320</v>
      </c>
      <c r="B2302" s="27" t="s">
        <v>1319</v>
      </c>
      <c r="C2302" s="27" t="s">
        <v>1111</v>
      </c>
      <c r="D2302" s="27" t="s">
        <v>774</v>
      </c>
    </row>
    <row r="2303" spans="1:4" x14ac:dyDescent="0.2">
      <c r="A2303" s="27" t="s">
        <v>1412</v>
      </c>
      <c r="B2303" s="27" t="s">
        <v>1413</v>
      </c>
      <c r="C2303" s="27" t="s">
        <v>1111</v>
      </c>
      <c r="D2303" s="27" t="s">
        <v>774</v>
      </c>
    </row>
    <row r="2304" spans="1:4" x14ac:dyDescent="0.2">
      <c r="A2304" s="27" t="s">
        <v>1416</v>
      </c>
      <c r="B2304" s="27" t="s">
        <v>1417</v>
      </c>
      <c r="C2304" s="27" t="s">
        <v>1111</v>
      </c>
      <c r="D2304" s="27" t="s">
        <v>774</v>
      </c>
    </row>
    <row r="2305" spans="1:4" x14ac:dyDescent="0.2">
      <c r="A2305" s="27" t="s">
        <v>1322</v>
      </c>
      <c r="B2305" s="27" t="s">
        <v>1321</v>
      </c>
      <c r="C2305" s="27" t="s">
        <v>1111</v>
      </c>
      <c r="D2305" s="27" t="s">
        <v>774</v>
      </c>
    </row>
    <row r="2306" spans="1:4" x14ac:dyDescent="0.2">
      <c r="A2306" s="27" t="s">
        <v>1324</v>
      </c>
      <c r="B2306" s="27" t="s">
        <v>1323</v>
      </c>
      <c r="C2306" s="27" t="s">
        <v>1111</v>
      </c>
      <c r="D2306" s="27" t="s">
        <v>774</v>
      </c>
    </row>
    <row r="2307" spans="1:4" x14ac:dyDescent="0.2">
      <c r="A2307" s="27" t="s">
        <v>1463</v>
      </c>
      <c r="B2307" s="27" t="s">
        <v>1464</v>
      </c>
      <c r="C2307" s="27" t="s">
        <v>1111</v>
      </c>
      <c r="D2307" s="27" t="s">
        <v>774</v>
      </c>
    </row>
    <row r="2308" spans="1:4" x14ac:dyDescent="0.2">
      <c r="A2308" s="27" t="s">
        <v>1471</v>
      </c>
      <c r="B2308" s="27" t="s">
        <v>1472</v>
      </c>
      <c r="C2308" s="27" t="s">
        <v>1111</v>
      </c>
      <c r="D2308" s="27" t="s">
        <v>774</v>
      </c>
    </row>
    <row r="2309" spans="1:4" x14ac:dyDescent="0.2">
      <c r="A2309" s="27" t="s">
        <v>1096</v>
      </c>
      <c r="B2309" s="27" t="s">
        <v>514</v>
      </c>
      <c r="C2309" s="27" t="s">
        <v>2567</v>
      </c>
      <c r="D2309" s="27" t="s">
        <v>278</v>
      </c>
    </row>
    <row r="2310" spans="1:4" x14ac:dyDescent="0.2">
      <c r="A2310" s="27" t="s">
        <v>904</v>
      </c>
      <c r="B2310" s="27" t="s">
        <v>906</v>
      </c>
      <c r="C2310" s="27" t="s">
        <v>2567</v>
      </c>
      <c r="D2310" s="27" t="s">
        <v>278</v>
      </c>
    </row>
    <row r="2311" spans="1:4" x14ac:dyDescent="0.2">
      <c r="A2311" s="27" t="s">
        <v>1100</v>
      </c>
      <c r="B2311" s="27" t="s">
        <v>129</v>
      </c>
      <c r="C2311" s="27" t="s">
        <v>2567</v>
      </c>
      <c r="D2311" s="27" t="s">
        <v>278</v>
      </c>
    </row>
    <row r="2312" spans="1:4" x14ac:dyDescent="0.2">
      <c r="A2312" s="27" t="s">
        <v>1940</v>
      </c>
      <c r="B2312" s="27" t="s">
        <v>1941</v>
      </c>
      <c r="C2312" s="27" t="s">
        <v>2567</v>
      </c>
      <c r="D2312" s="27" t="s">
        <v>278</v>
      </c>
    </row>
    <row r="2313" spans="1:4" x14ac:dyDescent="0.2">
      <c r="A2313" s="27" t="s">
        <v>1098</v>
      </c>
      <c r="B2313" s="27" t="s">
        <v>513</v>
      </c>
      <c r="C2313" s="27" t="s">
        <v>2567</v>
      </c>
      <c r="D2313" s="27" t="s">
        <v>278</v>
      </c>
    </row>
    <row r="2314" spans="1:4" x14ac:dyDescent="0.2">
      <c r="A2314" s="27" t="s">
        <v>1097</v>
      </c>
      <c r="B2314" s="27" t="s">
        <v>512</v>
      </c>
      <c r="C2314" s="27" t="s">
        <v>2567</v>
      </c>
      <c r="D2314" s="27" t="s">
        <v>278</v>
      </c>
    </row>
    <row r="2315" spans="1:4" x14ac:dyDescent="0.2">
      <c r="A2315" s="27" t="s">
        <v>1101</v>
      </c>
      <c r="B2315" s="27" t="s">
        <v>130</v>
      </c>
      <c r="C2315" s="27" t="s">
        <v>2567</v>
      </c>
      <c r="D2315" s="27" t="s">
        <v>278</v>
      </c>
    </row>
    <row r="2316" spans="1:4" x14ac:dyDescent="0.2">
      <c r="A2316" s="27" t="s">
        <v>1455</v>
      </c>
      <c r="B2316" s="27" t="s">
        <v>1456</v>
      </c>
      <c r="C2316" s="27" t="s">
        <v>2567</v>
      </c>
      <c r="D2316" s="27" t="s">
        <v>278</v>
      </c>
    </row>
    <row r="2317" spans="1:4" x14ac:dyDescent="0.2">
      <c r="A2317" s="27" t="s">
        <v>1162</v>
      </c>
      <c r="B2317" s="27" t="s">
        <v>1161</v>
      </c>
      <c r="C2317" s="27" t="s">
        <v>2567</v>
      </c>
      <c r="D2317" s="27" t="s">
        <v>278</v>
      </c>
    </row>
    <row r="2318" spans="1:4" x14ac:dyDescent="0.2">
      <c r="A2318" s="27" t="s">
        <v>1164</v>
      </c>
      <c r="B2318" s="27" t="s">
        <v>1163</v>
      </c>
      <c r="C2318" s="27" t="s">
        <v>2567</v>
      </c>
      <c r="D2318" s="27" t="s">
        <v>278</v>
      </c>
    </row>
    <row r="2319" spans="1:4" x14ac:dyDescent="0.2">
      <c r="A2319" s="27" t="s">
        <v>1166</v>
      </c>
      <c r="B2319" s="27" t="s">
        <v>1165</v>
      </c>
      <c r="C2319" s="27" t="s">
        <v>2567</v>
      </c>
      <c r="D2319" s="27" t="s">
        <v>278</v>
      </c>
    </row>
    <row r="2320" spans="1:4" x14ac:dyDescent="0.2">
      <c r="A2320" s="27" t="s">
        <v>1168</v>
      </c>
      <c r="B2320" s="27" t="s">
        <v>1167</v>
      </c>
      <c r="C2320" s="27" t="s">
        <v>2567</v>
      </c>
      <c r="D2320" s="27" t="s">
        <v>278</v>
      </c>
    </row>
    <row r="2321" spans="1:4" x14ac:dyDescent="0.2">
      <c r="A2321" s="27" t="s">
        <v>1170</v>
      </c>
      <c r="B2321" s="27" t="s">
        <v>1169</v>
      </c>
      <c r="C2321" s="27" t="s">
        <v>2567</v>
      </c>
      <c r="D2321" s="27" t="s">
        <v>278</v>
      </c>
    </row>
    <row r="2322" spans="1:4" x14ac:dyDescent="0.2">
      <c r="A2322" s="27" t="s">
        <v>1099</v>
      </c>
      <c r="B2322" s="27" t="s">
        <v>511</v>
      </c>
      <c r="C2322" s="27" t="s">
        <v>2567</v>
      </c>
      <c r="D2322" s="27" t="s">
        <v>278</v>
      </c>
    </row>
    <row r="2323" spans="1:4" x14ac:dyDescent="0.2">
      <c r="A2323" s="27" t="s">
        <v>1094</v>
      </c>
      <c r="B2323" s="27" t="s">
        <v>349</v>
      </c>
      <c r="C2323" s="27" t="s">
        <v>2567</v>
      </c>
      <c r="D2323" s="27" t="s">
        <v>278</v>
      </c>
    </row>
    <row r="2324" spans="1:4" x14ac:dyDescent="0.2">
      <c r="A2324" s="27"/>
      <c r="B2324" s="27"/>
      <c r="C2324" s="27"/>
      <c r="D2324" s="27" t="s">
        <v>775</v>
      </c>
    </row>
    <row r="2325" spans="1:4" x14ac:dyDescent="0.2">
      <c r="A2325" s="27"/>
      <c r="B2325" s="27"/>
      <c r="C2325" s="27"/>
      <c r="D2325" s="27" t="s">
        <v>1653</v>
      </c>
    </row>
    <row r="2326" spans="1:4" x14ac:dyDescent="0.2">
      <c r="A2326" s="27" t="s">
        <v>1090</v>
      </c>
      <c r="B2326" s="27" t="s">
        <v>645</v>
      </c>
      <c r="C2326" s="27" t="s">
        <v>2567</v>
      </c>
      <c r="D2326" s="27" t="s">
        <v>278</v>
      </c>
    </row>
    <row r="2327" spans="1:4" x14ac:dyDescent="0.2">
      <c r="A2327" s="27"/>
      <c r="B2327" s="27"/>
      <c r="C2327" s="27"/>
      <c r="D2327" s="27" t="s">
        <v>775</v>
      </c>
    </row>
    <row r="2328" spans="1:4" x14ac:dyDescent="0.2">
      <c r="A2328" s="27" t="s">
        <v>1093</v>
      </c>
      <c r="B2328" s="27" t="s">
        <v>180</v>
      </c>
      <c r="C2328" s="27" t="s">
        <v>2567</v>
      </c>
      <c r="D2328" s="27" t="s">
        <v>278</v>
      </c>
    </row>
    <row r="2329" spans="1:4" x14ac:dyDescent="0.2">
      <c r="A2329" s="27"/>
      <c r="B2329" s="27"/>
      <c r="C2329" s="27"/>
      <c r="D2329" s="27" t="s">
        <v>775</v>
      </c>
    </row>
    <row r="2330" spans="1:4" x14ac:dyDescent="0.2">
      <c r="A2330" s="27" t="s">
        <v>1092</v>
      </c>
      <c r="B2330" s="27" t="s">
        <v>179</v>
      </c>
      <c r="C2330" s="27" t="s">
        <v>2567</v>
      </c>
      <c r="D2330" s="27" t="s">
        <v>278</v>
      </c>
    </row>
    <row r="2331" spans="1:4" x14ac:dyDescent="0.2">
      <c r="A2331" s="27"/>
      <c r="B2331" s="27"/>
      <c r="C2331" s="27"/>
      <c r="D2331" s="27" t="s">
        <v>775</v>
      </c>
    </row>
    <row r="2332" spans="1:4" x14ac:dyDescent="0.2">
      <c r="A2332" s="27" t="s">
        <v>905</v>
      </c>
      <c r="B2332" s="27" t="s">
        <v>907</v>
      </c>
      <c r="C2332" s="27" t="s">
        <v>2567</v>
      </c>
      <c r="D2332" s="27" t="s">
        <v>278</v>
      </c>
    </row>
    <row r="2333" spans="1:4" x14ac:dyDescent="0.2">
      <c r="A2333" s="27" t="s">
        <v>1095</v>
      </c>
      <c r="B2333" s="27" t="s">
        <v>350</v>
      </c>
      <c r="C2333" s="27" t="s">
        <v>2567</v>
      </c>
      <c r="D2333" s="27" t="s">
        <v>278</v>
      </c>
    </row>
    <row r="2334" spans="1:4" x14ac:dyDescent="0.2">
      <c r="A2334" s="27"/>
      <c r="B2334" s="27"/>
      <c r="C2334" s="27"/>
      <c r="D2334" s="27" t="s">
        <v>775</v>
      </c>
    </row>
    <row r="2335" spans="1:4" x14ac:dyDescent="0.2">
      <c r="A2335" s="27"/>
      <c r="B2335" s="27"/>
      <c r="C2335" s="27"/>
      <c r="D2335" s="27" t="s">
        <v>1653</v>
      </c>
    </row>
    <row r="2336" spans="1:4" x14ac:dyDescent="0.2">
      <c r="A2336" s="27" t="s">
        <v>1091</v>
      </c>
      <c r="B2336" s="27" t="s">
        <v>646</v>
      </c>
      <c r="C2336" s="27" t="s">
        <v>2567</v>
      </c>
      <c r="D2336" s="27" t="s">
        <v>278</v>
      </c>
    </row>
    <row r="2337" spans="1:4" x14ac:dyDescent="0.2">
      <c r="A2337" s="27"/>
      <c r="B2337" s="27"/>
      <c r="C2337" s="27"/>
      <c r="D2337" s="27" t="s">
        <v>775</v>
      </c>
    </row>
    <row r="2338" spans="1:4" x14ac:dyDescent="0.2">
      <c r="A2338" s="27" t="s">
        <v>2886</v>
      </c>
      <c r="B2338" s="27" t="s">
        <v>701</v>
      </c>
      <c r="C2338" s="27" t="s">
        <v>918</v>
      </c>
      <c r="D2338" s="27" t="s">
        <v>775</v>
      </c>
    </row>
    <row r="2339" spans="1:4" x14ac:dyDescent="0.2">
      <c r="A2339" s="27"/>
      <c r="B2339" s="27"/>
      <c r="C2339" s="27"/>
      <c r="D2339" s="27" t="s">
        <v>280</v>
      </c>
    </row>
    <row r="2340" spans="1:4" x14ac:dyDescent="0.2">
      <c r="A2340" s="27" t="s">
        <v>2887</v>
      </c>
      <c r="B2340" s="27" t="s">
        <v>732</v>
      </c>
      <c r="C2340" s="27" t="s">
        <v>918</v>
      </c>
      <c r="D2340" s="27" t="s">
        <v>775</v>
      </c>
    </row>
    <row r="2341" spans="1:4" x14ac:dyDescent="0.2">
      <c r="A2341" s="27"/>
      <c r="B2341" s="27"/>
      <c r="C2341" s="27"/>
      <c r="D2341" s="27" t="s">
        <v>280</v>
      </c>
    </row>
    <row r="2342" spans="1:4" x14ac:dyDescent="0.2">
      <c r="A2342" s="27" t="s">
        <v>836</v>
      </c>
      <c r="B2342" s="27" t="s">
        <v>726</v>
      </c>
      <c r="C2342" s="27" t="s">
        <v>918</v>
      </c>
      <c r="D2342" s="27" t="s">
        <v>775</v>
      </c>
    </row>
    <row r="2343" spans="1:4" x14ac:dyDescent="0.2">
      <c r="A2343" s="27"/>
      <c r="B2343" s="27"/>
      <c r="C2343" s="27"/>
      <c r="D2343" s="27" t="s">
        <v>280</v>
      </c>
    </row>
    <row r="2344" spans="1:4" x14ac:dyDescent="0.2">
      <c r="A2344" s="27" t="s">
        <v>1171</v>
      </c>
      <c r="B2344" s="27" t="s">
        <v>698</v>
      </c>
      <c r="C2344" s="27" t="s">
        <v>918</v>
      </c>
      <c r="D2344" s="27" t="s">
        <v>775</v>
      </c>
    </row>
    <row r="2345" spans="1:4" x14ac:dyDescent="0.2">
      <c r="A2345" s="27"/>
      <c r="B2345" s="27"/>
      <c r="C2345" s="27"/>
      <c r="D2345" s="27" t="s">
        <v>280</v>
      </c>
    </row>
    <row r="2346" spans="1:4" x14ac:dyDescent="0.2">
      <c r="A2346" s="27" t="s">
        <v>2888</v>
      </c>
      <c r="B2346" s="27" t="s">
        <v>1546</v>
      </c>
      <c r="C2346" s="27" t="s">
        <v>918</v>
      </c>
      <c r="D2346" s="27" t="s">
        <v>280</v>
      </c>
    </row>
    <row r="2347" spans="1:4" x14ac:dyDescent="0.2">
      <c r="A2347" s="27" t="s">
        <v>888</v>
      </c>
      <c r="B2347" s="27" t="s">
        <v>761</v>
      </c>
      <c r="C2347" s="27" t="s">
        <v>918</v>
      </c>
      <c r="D2347" s="27" t="s">
        <v>775</v>
      </c>
    </row>
    <row r="2348" spans="1:4" x14ac:dyDescent="0.2">
      <c r="A2348" s="27"/>
      <c r="B2348" s="27"/>
      <c r="C2348" s="27"/>
      <c r="D2348" s="27" t="s">
        <v>280</v>
      </c>
    </row>
    <row r="2349" spans="1:4" x14ac:dyDescent="0.2">
      <c r="A2349" s="27" t="s">
        <v>825</v>
      </c>
      <c r="B2349" s="27" t="s">
        <v>709</v>
      </c>
      <c r="C2349" s="27" t="s">
        <v>918</v>
      </c>
      <c r="D2349" s="27" t="s">
        <v>775</v>
      </c>
    </row>
    <row r="2350" spans="1:4" x14ac:dyDescent="0.2">
      <c r="A2350" s="27"/>
      <c r="B2350" s="27"/>
      <c r="C2350" s="27"/>
      <c r="D2350" s="27" t="s">
        <v>280</v>
      </c>
    </row>
    <row r="2351" spans="1:4" x14ac:dyDescent="0.2">
      <c r="A2351" s="27" t="s">
        <v>841</v>
      </c>
      <c r="B2351" s="27" t="s">
        <v>733</v>
      </c>
      <c r="C2351" s="27" t="s">
        <v>918</v>
      </c>
      <c r="D2351" s="27" t="s">
        <v>775</v>
      </c>
    </row>
    <row r="2352" spans="1:4" x14ac:dyDescent="0.2">
      <c r="A2352" s="27"/>
      <c r="B2352" s="27"/>
      <c r="C2352" s="27"/>
      <c r="D2352" s="27" t="s">
        <v>280</v>
      </c>
    </row>
    <row r="2353" spans="1:4" x14ac:dyDescent="0.2">
      <c r="A2353" s="27" t="s">
        <v>877</v>
      </c>
      <c r="B2353" s="27" t="s">
        <v>746</v>
      </c>
      <c r="C2353" s="27" t="s">
        <v>918</v>
      </c>
      <c r="D2353" s="27" t="s">
        <v>775</v>
      </c>
    </row>
    <row r="2354" spans="1:4" x14ac:dyDescent="0.2">
      <c r="A2354" s="27"/>
      <c r="B2354" s="27"/>
      <c r="C2354" s="27"/>
      <c r="D2354" s="27" t="s">
        <v>280</v>
      </c>
    </row>
    <row r="2355" spans="1:4" x14ac:dyDescent="0.2">
      <c r="A2355" s="27" t="s">
        <v>2889</v>
      </c>
      <c r="B2355" s="27" t="s">
        <v>736</v>
      </c>
      <c r="C2355" s="27" t="s">
        <v>918</v>
      </c>
      <c r="D2355" s="27" t="s">
        <v>280</v>
      </c>
    </row>
    <row r="2356" spans="1:4" x14ac:dyDescent="0.2">
      <c r="A2356" s="27" t="s">
        <v>2890</v>
      </c>
      <c r="B2356" s="27" t="s">
        <v>753</v>
      </c>
      <c r="C2356" s="27" t="s">
        <v>918</v>
      </c>
      <c r="D2356" s="27" t="s">
        <v>280</v>
      </c>
    </row>
    <row r="2357" spans="1:4" x14ac:dyDescent="0.2">
      <c r="A2357" s="27" t="s">
        <v>2891</v>
      </c>
      <c r="B2357" s="27" t="s">
        <v>750</v>
      </c>
      <c r="C2357" s="27" t="s">
        <v>918</v>
      </c>
      <c r="D2357" s="27" t="s">
        <v>280</v>
      </c>
    </row>
    <row r="2358" spans="1:4" x14ac:dyDescent="0.2">
      <c r="A2358" s="27" t="s">
        <v>2892</v>
      </c>
      <c r="B2358" s="27" t="s">
        <v>795</v>
      </c>
      <c r="C2358" s="27" t="s">
        <v>918</v>
      </c>
      <c r="D2358" s="27" t="s">
        <v>280</v>
      </c>
    </row>
    <row r="2359" spans="1:4" x14ac:dyDescent="0.2">
      <c r="A2359" s="27" t="s">
        <v>2893</v>
      </c>
      <c r="B2359" s="27" t="s">
        <v>739</v>
      </c>
      <c r="C2359" s="27" t="s">
        <v>918</v>
      </c>
      <c r="D2359" s="27" t="s">
        <v>280</v>
      </c>
    </row>
    <row r="2360" spans="1:4" x14ac:dyDescent="0.2">
      <c r="A2360" s="27" t="s">
        <v>2894</v>
      </c>
      <c r="B2360" s="27" t="s">
        <v>720</v>
      </c>
      <c r="C2360" s="27" t="s">
        <v>918</v>
      </c>
      <c r="D2360" s="27" t="s">
        <v>280</v>
      </c>
    </row>
    <row r="2361" spans="1:4" x14ac:dyDescent="0.2">
      <c r="A2361" s="27" t="s">
        <v>2895</v>
      </c>
      <c r="B2361" s="27" t="s">
        <v>747</v>
      </c>
      <c r="C2361" s="27" t="s">
        <v>918</v>
      </c>
      <c r="D2361" s="27" t="s">
        <v>280</v>
      </c>
    </row>
    <row r="2362" spans="1:4" x14ac:dyDescent="0.2">
      <c r="A2362" s="27" t="s">
        <v>2896</v>
      </c>
      <c r="B2362" s="27" t="s">
        <v>794</v>
      </c>
      <c r="C2362" s="27" t="s">
        <v>918</v>
      </c>
      <c r="D2362" s="27" t="s">
        <v>280</v>
      </c>
    </row>
    <row r="2363" spans="1:4" x14ac:dyDescent="0.2">
      <c r="A2363" s="27" t="s">
        <v>2897</v>
      </c>
      <c r="B2363" s="27" t="s">
        <v>783</v>
      </c>
      <c r="C2363" s="27" t="s">
        <v>918</v>
      </c>
      <c r="D2363" s="27" t="s">
        <v>280</v>
      </c>
    </row>
    <row r="2364" spans="1:4" x14ac:dyDescent="0.2">
      <c r="A2364" s="27" t="s">
        <v>2898</v>
      </c>
      <c r="B2364" s="27" t="s">
        <v>706</v>
      </c>
      <c r="C2364" s="27" t="s">
        <v>918</v>
      </c>
      <c r="D2364" s="27" t="s">
        <v>280</v>
      </c>
    </row>
    <row r="2365" spans="1:4" x14ac:dyDescent="0.2">
      <c r="A2365" s="27" t="s">
        <v>2899</v>
      </c>
      <c r="B2365" s="27" t="s">
        <v>745</v>
      </c>
      <c r="C2365" s="27" t="s">
        <v>918</v>
      </c>
      <c r="D2365" s="27" t="s">
        <v>280</v>
      </c>
    </row>
    <row r="2366" spans="1:4" x14ac:dyDescent="0.2">
      <c r="A2366" s="27" t="s">
        <v>2900</v>
      </c>
      <c r="B2366" s="27" t="s">
        <v>786</v>
      </c>
      <c r="C2366" s="27" t="s">
        <v>918</v>
      </c>
      <c r="D2366" s="27" t="s">
        <v>280</v>
      </c>
    </row>
    <row r="2367" spans="1:4" x14ac:dyDescent="0.2">
      <c r="A2367" s="27" t="s">
        <v>2901</v>
      </c>
      <c r="B2367" s="27" t="s">
        <v>760</v>
      </c>
      <c r="C2367" s="27" t="s">
        <v>918</v>
      </c>
      <c r="D2367" s="27" t="s">
        <v>280</v>
      </c>
    </row>
    <row r="2368" spans="1:4" x14ac:dyDescent="0.2">
      <c r="A2368" s="27" t="s">
        <v>2902</v>
      </c>
      <c r="B2368" s="27" t="s">
        <v>743</v>
      </c>
      <c r="C2368" s="27" t="s">
        <v>918</v>
      </c>
      <c r="D2368" s="27" t="s">
        <v>280</v>
      </c>
    </row>
    <row r="2369" spans="1:4" x14ac:dyDescent="0.2">
      <c r="A2369" s="27" t="s">
        <v>2903</v>
      </c>
      <c r="B2369" s="27" t="s">
        <v>787</v>
      </c>
      <c r="C2369" s="27" t="s">
        <v>918</v>
      </c>
      <c r="D2369" s="27" t="s">
        <v>280</v>
      </c>
    </row>
    <row r="2370" spans="1:4" x14ac:dyDescent="0.2">
      <c r="A2370" s="27" t="s">
        <v>2904</v>
      </c>
      <c r="B2370" s="27" t="s">
        <v>781</v>
      </c>
      <c r="C2370" s="27" t="s">
        <v>918</v>
      </c>
      <c r="D2370" s="27" t="s">
        <v>280</v>
      </c>
    </row>
    <row r="2371" spans="1:4" x14ac:dyDescent="0.2">
      <c r="A2371" s="27" t="s">
        <v>2905</v>
      </c>
      <c r="B2371" s="27" t="s">
        <v>695</v>
      </c>
      <c r="C2371" s="27" t="s">
        <v>918</v>
      </c>
      <c r="D2371" s="27" t="s">
        <v>775</v>
      </c>
    </row>
    <row r="2372" spans="1:4" x14ac:dyDescent="0.2">
      <c r="A2372" s="27"/>
      <c r="B2372" s="27"/>
      <c r="C2372" s="27"/>
      <c r="D2372" s="27" t="s">
        <v>280</v>
      </c>
    </row>
    <row r="2373" spans="1:4" x14ac:dyDescent="0.2">
      <c r="A2373" s="27" t="s">
        <v>2906</v>
      </c>
      <c r="B2373" s="27" t="s">
        <v>740</v>
      </c>
      <c r="C2373" s="27" t="s">
        <v>918</v>
      </c>
      <c r="D2373" s="27" t="s">
        <v>280</v>
      </c>
    </row>
    <row r="2374" spans="1:4" x14ac:dyDescent="0.2">
      <c r="A2374" s="27" t="s">
        <v>2907</v>
      </c>
      <c r="B2374" s="27" t="s">
        <v>718</v>
      </c>
      <c r="C2374" s="27" t="s">
        <v>918</v>
      </c>
      <c r="D2374" s="27" t="s">
        <v>280</v>
      </c>
    </row>
    <row r="2375" spans="1:4" x14ac:dyDescent="0.2">
      <c r="A2375" s="27" t="s">
        <v>2908</v>
      </c>
      <c r="B2375" s="27" t="s">
        <v>767</v>
      </c>
      <c r="C2375" s="27" t="s">
        <v>918</v>
      </c>
      <c r="D2375" s="27" t="s">
        <v>280</v>
      </c>
    </row>
    <row r="2376" spans="1:4" x14ac:dyDescent="0.2">
      <c r="A2376" s="27" t="s">
        <v>2909</v>
      </c>
      <c r="B2376" s="27" t="s">
        <v>703</v>
      </c>
      <c r="C2376" s="27" t="s">
        <v>918</v>
      </c>
      <c r="D2376" s="27" t="s">
        <v>775</v>
      </c>
    </row>
    <row r="2377" spans="1:4" x14ac:dyDescent="0.2">
      <c r="A2377" s="27"/>
      <c r="B2377" s="27"/>
      <c r="C2377" s="27"/>
      <c r="D2377" s="27" t="s">
        <v>280</v>
      </c>
    </row>
    <row r="2378" spans="1:4" x14ac:dyDescent="0.2">
      <c r="A2378" s="27" t="s">
        <v>2910</v>
      </c>
      <c r="B2378" s="27" t="s">
        <v>799</v>
      </c>
      <c r="C2378" s="27" t="s">
        <v>918</v>
      </c>
      <c r="D2378" s="27" t="s">
        <v>280</v>
      </c>
    </row>
    <row r="2379" spans="1:4" x14ac:dyDescent="0.2">
      <c r="A2379" s="27" t="s">
        <v>2911</v>
      </c>
      <c r="B2379" s="27" t="s">
        <v>729</v>
      </c>
      <c r="C2379" s="27" t="s">
        <v>918</v>
      </c>
      <c r="D2379" s="27" t="s">
        <v>280</v>
      </c>
    </row>
    <row r="2380" spans="1:4" x14ac:dyDescent="0.2">
      <c r="A2380" s="27" t="s">
        <v>2912</v>
      </c>
      <c r="B2380" s="27" t="s">
        <v>759</v>
      </c>
      <c r="C2380" s="27" t="s">
        <v>918</v>
      </c>
      <c r="D2380" s="27" t="s">
        <v>280</v>
      </c>
    </row>
    <row r="2381" spans="1:4" x14ac:dyDescent="0.2">
      <c r="A2381" s="27" t="s">
        <v>2913</v>
      </c>
      <c r="B2381" s="27" t="s">
        <v>766</v>
      </c>
      <c r="C2381" s="27" t="s">
        <v>918</v>
      </c>
      <c r="D2381" s="27" t="s">
        <v>280</v>
      </c>
    </row>
    <row r="2382" spans="1:4" x14ac:dyDescent="0.2">
      <c r="A2382" s="27" t="s">
        <v>2914</v>
      </c>
      <c r="B2382" s="27" t="s">
        <v>727</v>
      </c>
      <c r="C2382" s="27" t="s">
        <v>918</v>
      </c>
      <c r="D2382" s="27" t="s">
        <v>280</v>
      </c>
    </row>
    <row r="2383" spans="1:4" x14ac:dyDescent="0.2">
      <c r="A2383" s="27" t="s">
        <v>2915</v>
      </c>
      <c r="B2383" s="27" t="s">
        <v>696</v>
      </c>
      <c r="C2383" s="27" t="s">
        <v>918</v>
      </c>
      <c r="D2383" s="27" t="s">
        <v>775</v>
      </c>
    </row>
    <row r="2384" spans="1:4" x14ac:dyDescent="0.2">
      <c r="A2384" s="27"/>
      <c r="B2384" s="27"/>
      <c r="C2384" s="27"/>
      <c r="D2384" s="27" t="s">
        <v>280</v>
      </c>
    </row>
    <row r="2385" spans="1:4" x14ac:dyDescent="0.2">
      <c r="A2385" s="27" t="s">
        <v>2916</v>
      </c>
      <c r="B2385" s="27" t="s">
        <v>735</v>
      </c>
      <c r="C2385" s="27" t="s">
        <v>918</v>
      </c>
      <c r="D2385" s="27" t="s">
        <v>280</v>
      </c>
    </row>
    <row r="2386" spans="1:4" x14ac:dyDescent="0.2">
      <c r="A2386" s="27" t="s">
        <v>2917</v>
      </c>
      <c r="B2386" s="27" t="s">
        <v>791</v>
      </c>
      <c r="C2386" s="27" t="s">
        <v>918</v>
      </c>
      <c r="D2386" s="27" t="s">
        <v>280</v>
      </c>
    </row>
    <row r="2387" spans="1:4" x14ac:dyDescent="0.2">
      <c r="A2387" s="27" t="s">
        <v>2918</v>
      </c>
      <c r="B2387" s="27" t="s">
        <v>785</v>
      </c>
      <c r="C2387" s="27" t="s">
        <v>918</v>
      </c>
      <c r="D2387" s="27" t="s">
        <v>280</v>
      </c>
    </row>
    <row r="2388" spans="1:4" x14ac:dyDescent="0.2">
      <c r="A2388" s="27" t="s">
        <v>2919</v>
      </c>
      <c r="B2388" s="27" t="s">
        <v>765</v>
      </c>
      <c r="C2388" s="27" t="s">
        <v>918</v>
      </c>
      <c r="D2388" s="27" t="s">
        <v>280</v>
      </c>
    </row>
    <row r="2389" spans="1:4" x14ac:dyDescent="0.2">
      <c r="A2389" s="27" t="s">
        <v>2920</v>
      </c>
      <c r="B2389" s="27" t="s">
        <v>782</v>
      </c>
      <c r="C2389" s="27" t="s">
        <v>918</v>
      </c>
      <c r="D2389" s="27" t="s">
        <v>280</v>
      </c>
    </row>
    <row r="2390" spans="1:4" x14ac:dyDescent="0.2">
      <c r="A2390" s="27" t="s">
        <v>2921</v>
      </c>
      <c r="B2390" s="27" t="s">
        <v>705</v>
      </c>
      <c r="C2390" s="27" t="s">
        <v>918</v>
      </c>
      <c r="D2390" s="27" t="s">
        <v>280</v>
      </c>
    </row>
    <row r="2391" spans="1:4" x14ac:dyDescent="0.2">
      <c r="A2391" s="27" t="s">
        <v>2922</v>
      </c>
      <c r="B2391" s="27" t="s">
        <v>793</v>
      </c>
      <c r="C2391" s="27" t="s">
        <v>918</v>
      </c>
      <c r="D2391" s="27" t="s">
        <v>280</v>
      </c>
    </row>
    <row r="2392" spans="1:4" x14ac:dyDescent="0.2">
      <c r="A2392" s="27" t="s">
        <v>2923</v>
      </c>
      <c r="B2392" s="27" t="s">
        <v>772</v>
      </c>
      <c r="C2392" s="27" t="s">
        <v>918</v>
      </c>
      <c r="D2392" s="27" t="s">
        <v>280</v>
      </c>
    </row>
    <row r="2393" spans="1:4" x14ac:dyDescent="0.2">
      <c r="A2393" s="27" t="s">
        <v>2924</v>
      </c>
      <c r="B2393" s="27" t="s">
        <v>751</v>
      </c>
      <c r="C2393" s="27" t="s">
        <v>918</v>
      </c>
      <c r="D2393" s="27" t="s">
        <v>280</v>
      </c>
    </row>
    <row r="2394" spans="1:4" x14ac:dyDescent="0.2">
      <c r="A2394" s="27" t="s">
        <v>2925</v>
      </c>
      <c r="B2394" s="27" t="s">
        <v>806</v>
      </c>
      <c r="C2394" s="27" t="s">
        <v>918</v>
      </c>
      <c r="D2394" s="27" t="s">
        <v>280</v>
      </c>
    </row>
    <row r="2395" spans="1:4" x14ac:dyDescent="0.2">
      <c r="A2395" s="27" t="s">
        <v>2926</v>
      </c>
      <c r="B2395" s="27" t="s">
        <v>710</v>
      </c>
      <c r="C2395" s="27" t="s">
        <v>918</v>
      </c>
      <c r="D2395" s="27" t="s">
        <v>280</v>
      </c>
    </row>
    <row r="2396" spans="1:4" x14ac:dyDescent="0.2">
      <c r="A2396" s="27" t="s">
        <v>2927</v>
      </c>
      <c r="B2396" s="27" t="s">
        <v>804</v>
      </c>
      <c r="C2396" s="27" t="s">
        <v>918</v>
      </c>
      <c r="D2396" s="27" t="s">
        <v>280</v>
      </c>
    </row>
    <row r="2397" spans="1:4" x14ac:dyDescent="0.2">
      <c r="A2397" s="27" t="s">
        <v>2928</v>
      </c>
      <c r="B2397" s="27" t="s">
        <v>737</v>
      </c>
      <c r="C2397" s="27" t="s">
        <v>918</v>
      </c>
      <c r="D2397" s="27" t="s">
        <v>280</v>
      </c>
    </row>
    <row r="2398" spans="1:4" x14ac:dyDescent="0.2">
      <c r="A2398" s="27" t="s">
        <v>2929</v>
      </c>
      <c r="B2398" s="27" t="s">
        <v>769</v>
      </c>
      <c r="C2398" s="27" t="s">
        <v>918</v>
      </c>
      <c r="D2398" s="27" t="s">
        <v>280</v>
      </c>
    </row>
    <row r="2399" spans="1:4" x14ac:dyDescent="0.2">
      <c r="A2399" s="27" t="s">
        <v>2930</v>
      </c>
      <c r="B2399" s="27" t="s">
        <v>796</v>
      </c>
      <c r="C2399" s="27" t="s">
        <v>918</v>
      </c>
      <c r="D2399" s="27" t="s">
        <v>280</v>
      </c>
    </row>
    <row r="2400" spans="1:4" x14ac:dyDescent="0.2">
      <c r="A2400" s="27" t="s">
        <v>2931</v>
      </c>
      <c r="B2400" s="27" t="s">
        <v>807</v>
      </c>
      <c r="C2400" s="27" t="s">
        <v>918</v>
      </c>
      <c r="D2400" s="27" t="s">
        <v>280</v>
      </c>
    </row>
    <row r="2401" spans="1:4" x14ac:dyDescent="0.2">
      <c r="A2401" s="27" t="s">
        <v>2932</v>
      </c>
      <c r="B2401" s="27" t="s">
        <v>805</v>
      </c>
      <c r="C2401" s="27" t="s">
        <v>918</v>
      </c>
      <c r="D2401" s="27" t="s">
        <v>280</v>
      </c>
    </row>
    <row r="2402" spans="1:4" x14ac:dyDescent="0.2">
      <c r="A2402" s="27" t="s">
        <v>2933</v>
      </c>
      <c r="B2402" s="27" t="s">
        <v>722</v>
      </c>
      <c r="C2402" s="27" t="s">
        <v>918</v>
      </c>
      <c r="D2402" s="27" t="s">
        <v>280</v>
      </c>
    </row>
    <row r="2403" spans="1:4" x14ac:dyDescent="0.2">
      <c r="A2403" s="27" t="s">
        <v>2934</v>
      </c>
      <c r="B2403" s="27" t="s">
        <v>754</v>
      </c>
      <c r="C2403" s="27" t="s">
        <v>918</v>
      </c>
      <c r="D2403" s="27" t="s">
        <v>280</v>
      </c>
    </row>
    <row r="2404" spans="1:4" x14ac:dyDescent="0.2">
      <c r="A2404" s="27" t="s">
        <v>2935</v>
      </c>
      <c r="B2404" s="27" t="s">
        <v>756</v>
      </c>
      <c r="C2404" s="27" t="s">
        <v>918</v>
      </c>
      <c r="D2404" s="27" t="s">
        <v>280</v>
      </c>
    </row>
    <row r="2405" spans="1:4" x14ac:dyDescent="0.2">
      <c r="A2405" s="27" t="s">
        <v>2936</v>
      </c>
      <c r="B2405" s="27" t="s">
        <v>768</v>
      </c>
      <c r="C2405" s="27" t="s">
        <v>918</v>
      </c>
      <c r="D2405" s="27" t="s">
        <v>280</v>
      </c>
    </row>
    <row r="2406" spans="1:4" x14ac:dyDescent="0.2">
      <c r="A2406" s="27" t="s">
        <v>2937</v>
      </c>
      <c r="B2406" s="27" t="s">
        <v>792</v>
      </c>
      <c r="C2406" s="27" t="s">
        <v>918</v>
      </c>
      <c r="D2406" s="27" t="s">
        <v>280</v>
      </c>
    </row>
    <row r="2407" spans="1:4" x14ac:dyDescent="0.2">
      <c r="A2407" s="27" t="s">
        <v>2938</v>
      </c>
      <c r="B2407" s="27" t="s">
        <v>716</v>
      </c>
      <c r="C2407" s="27" t="s">
        <v>918</v>
      </c>
      <c r="D2407" s="27" t="s">
        <v>280</v>
      </c>
    </row>
    <row r="2408" spans="1:4" x14ac:dyDescent="0.2">
      <c r="A2408" s="27" t="s">
        <v>2939</v>
      </c>
      <c r="B2408" s="27" t="s">
        <v>808</v>
      </c>
      <c r="C2408" s="27" t="s">
        <v>918</v>
      </c>
      <c r="D2408" s="27" t="s">
        <v>280</v>
      </c>
    </row>
    <row r="2409" spans="1:4" x14ac:dyDescent="0.2">
      <c r="A2409" s="27" t="s">
        <v>2940</v>
      </c>
      <c r="B2409" s="27" t="s">
        <v>797</v>
      </c>
      <c r="C2409" s="27" t="s">
        <v>918</v>
      </c>
      <c r="D2409" s="27" t="s">
        <v>280</v>
      </c>
    </row>
    <row r="2410" spans="1:4" x14ac:dyDescent="0.2">
      <c r="A2410" s="27" t="s">
        <v>2941</v>
      </c>
      <c r="B2410" s="27" t="s">
        <v>742</v>
      </c>
      <c r="C2410" s="27" t="s">
        <v>918</v>
      </c>
      <c r="D2410" s="27" t="s">
        <v>280</v>
      </c>
    </row>
    <row r="2411" spans="1:4" x14ac:dyDescent="0.2">
      <c r="A2411" s="27" t="s">
        <v>2942</v>
      </c>
      <c r="B2411" s="27" t="s">
        <v>790</v>
      </c>
      <c r="C2411" s="27" t="s">
        <v>918</v>
      </c>
      <c r="D2411" s="27" t="s">
        <v>280</v>
      </c>
    </row>
    <row r="2412" spans="1:4" x14ac:dyDescent="0.2">
      <c r="A2412" s="27" t="s">
        <v>2943</v>
      </c>
      <c r="B2412" s="27" t="s">
        <v>734</v>
      </c>
      <c r="C2412" s="27" t="s">
        <v>918</v>
      </c>
      <c r="D2412" s="27" t="s">
        <v>280</v>
      </c>
    </row>
    <row r="2413" spans="1:4" x14ac:dyDescent="0.2">
      <c r="A2413" s="27" t="s">
        <v>2944</v>
      </c>
      <c r="B2413" s="27" t="s">
        <v>713</v>
      </c>
      <c r="C2413" s="27" t="s">
        <v>918</v>
      </c>
      <c r="D2413" s="27" t="s">
        <v>280</v>
      </c>
    </row>
    <row r="2414" spans="1:4" x14ac:dyDescent="0.2">
      <c r="A2414" s="27" t="s">
        <v>2945</v>
      </c>
      <c r="B2414" s="27" t="s">
        <v>708</v>
      </c>
      <c r="C2414" s="27" t="s">
        <v>918</v>
      </c>
      <c r="D2414" s="27" t="s">
        <v>775</v>
      </c>
    </row>
    <row r="2415" spans="1:4" x14ac:dyDescent="0.2">
      <c r="A2415" s="27"/>
      <c r="B2415" s="27"/>
      <c r="C2415" s="27"/>
      <c r="D2415" s="27" t="s">
        <v>280</v>
      </c>
    </row>
    <row r="2416" spans="1:4" x14ac:dyDescent="0.2">
      <c r="A2416" s="27" t="s">
        <v>2946</v>
      </c>
      <c r="B2416" s="27" t="s">
        <v>1526</v>
      </c>
      <c r="C2416" s="27" t="s">
        <v>918</v>
      </c>
      <c r="D2416" s="27" t="s">
        <v>280</v>
      </c>
    </row>
    <row r="2417" spans="1:4" x14ac:dyDescent="0.2">
      <c r="A2417" s="27"/>
      <c r="B2417" s="27"/>
      <c r="C2417" s="27"/>
      <c r="D2417" s="27" t="s">
        <v>1653</v>
      </c>
    </row>
    <row r="2418" spans="1:4" x14ac:dyDescent="0.2">
      <c r="A2418" s="27" t="s">
        <v>2947</v>
      </c>
      <c r="B2418" s="27" t="s">
        <v>1528</v>
      </c>
      <c r="C2418" s="27" t="s">
        <v>918</v>
      </c>
      <c r="D2418" s="27" t="s">
        <v>280</v>
      </c>
    </row>
    <row r="2419" spans="1:4" x14ac:dyDescent="0.2">
      <c r="A2419" s="27"/>
      <c r="B2419" s="27"/>
      <c r="C2419" s="27"/>
      <c r="D2419" s="27" t="s">
        <v>1653</v>
      </c>
    </row>
    <row r="2420" spans="1:4" x14ac:dyDescent="0.2">
      <c r="A2420" s="27" t="s">
        <v>1543</v>
      </c>
      <c r="B2420" s="27" t="s">
        <v>1544</v>
      </c>
      <c r="C2420" s="27" t="s">
        <v>918</v>
      </c>
      <c r="D2420" s="27" t="s">
        <v>280</v>
      </c>
    </row>
    <row r="2421" spans="1:4" x14ac:dyDescent="0.2">
      <c r="A2421" s="27"/>
      <c r="B2421" s="27"/>
      <c r="C2421" s="27"/>
      <c r="D2421" s="27" t="s">
        <v>1653</v>
      </c>
    </row>
    <row r="2422" spans="1:4" x14ac:dyDescent="0.2">
      <c r="A2422" s="27" t="s">
        <v>1529</v>
      </c>
      <c r="B2422" s="27" t="s">
        <v>1530</v>
      </c>
      <c r="C2422" s="27" t="s">
        <v>918</v>
      </c>
      <c r="D2422" s="27" t="s">
        <v>280</v>
      </c>
    </row>
    <row r="2423" spans="1:4" x14ac:dyDescent="0.2">
      <c r="A2423" s="27"/>
      <c r="B2423" s="27"/>
      <c r="C2423" s="27"/>
      <c r="D2423" s="27" t="s">
        <v>1653</v>
      </c>
    </row>
    <row r="2424" spans="1:4" x14ac:dyDescent="0.2">
      <c r="A2424" s="27" t="s">
        <v>2948</v>
      </c>
      <c r="B2424" s="27" t="s">
        <v>2103</v>
      </c>
      <c r="C2424" s="27" t="s">
        <v>918</v>
      </c>
      <c r="D2424" s="27" t="s">
        <v>280</v>
      </c>
    </row>
    <row r="2425" spans="1:4" x14ac:dyDescent="0.2">
      <c r="A2425" s="27" t="s">
        <v>1533</v>
      </c>
      <c r="B2425" s="27" t="s">
        <v>1534</v>
      </c>
      <c r="C2425" s="27" t="s">
        <v>918</v>
      </c>
      <c r="D2425" s="27" t="s">
        <v>280</v>
      </c>
    </row>
    <row r="2426" spans="1:4" x14ac:dyDescent="0.2">
      <c r="A2426" s="27"/>
      <c r="B2426" s="27"/>
      <c r="C2426" s="27"/>
      <c r="D2426" s="27" t="s">
        <v>1653</v>
      </c>
    </row>
    <row r="2427" spans="1:4" x14ac:dyDescent="0.2">
      <c r="A2427" s="27" t="s">
        <v>1535</v>
      </c>
      <c r="B2427" s="27" t="s">
        <v>1536</v>
      </c>
      <c r="C2427" s="27" t="s">
        <v>918</v>
      </c>
      <c r="D2427" s="27" t="s">
        <v>280</v>
      </c>
    </row>
    <row r="2428" spans="1:4" x14ac:dyDescent="0.2">
      <c r="A2428" s="27"/>
      <c r="B2428" s="27"/>
      <c r="C2428" s="27"/>
      <c r="D2428" s="27" t="s">
        <v>1653</v>
      </c>
    </row>
    <row r="2429" spans="1:4" x14ac:dyDescent="0.2">
      <c r="A2429" s="27" t="s">
        <v>1802</v>
      </c>
      <c r="B2429" s="27" t="s">
        <v>1803</v>
      </c>
      <c r="C2429" s="27" t="s">
        <v>918</v>
      </c>
      <c r="D2429" s="27" t="s">
        <v>280</v>
      </c>
    </row>
    <row r="2430" spans="1:4" x14ac:dyDescent="0.2">
      <c r="A2430" s="27" t="s">
        <v>2949</v>
      </c>
      <c r="B2430" s="27" t="s">
        <v>1538</v>
      </c>
      <c r="C2430" s="27" t="s">
        <v>918</v>
      </c>
      <c r="D2430" s="27" t="s">
        <v>280</v>
      </c>
    </row>
    <row r="2431" spans="1:4" x14ac:dyDescent="0.2">
      <c r="A2431" s="27"/>
      <c r="B2431" s="27"/>
      <c r="C2431" s="27"/>
      <c r="D2431" s="27" t="s">
        <v>1653</v>
      </c>
    </row>
    <row r="2432" spans="1:4" x14ac:dyDescent="0.2">
      <c r="A2432" s="27" t="s">
        <v>1539</v>
      </c>
      <c r="B2432" s="27" t="s">
        <v>1540</v>
      </c>
      <c r="C2432" s="27" t="s">
        <v>918</v>
      </c>
      <c r="D2432" s="27" t="s">
        <v>280</v>
      </c>
    </row>
    <row r="2433" spans="1:4" x14ac:dyDescent="0.2">
      <c r="A2433" s="27"/>
      <c r="B2433" s="27"/>
      <c r="C2433" s="27"/>
      <c r="D2433" s="27" t="s">
        <v>1653</v>
      </c>
    </row>
    <row r="2434" spans="1:4" x14ac:dyDescent="0.2">
      <c r="A2434" s="27" t="s">
        <v>1541</v>
      </c>
      <c r="B2434" s="27" t="s">
        <v>1542</v>
      </c>
      <c r="C2434" s="27" t="s">
        <v>918</v>
      </c>
      <c r="D2434" s="27" t="s">
        <v>280</v>
      </c>
    </row>
    <row r="2435" spans="1:4" x14ac:dyDescent="0.2">
      <c r="A2435" s="27"/>
      <c r="B2435" s="27"/>
      <c r="C2435" s="27"/>
      <c r="D2435" s="27" t="s">
        <v>1653</v>
      </c>
    </row>
    <row r="2436" spans="1:4" x14ac:dyDescent="0.2">
      <c r="A2436" s="27" t="s">
        <v>1531</v>
      </c>
      <c r="B2436" s="27" t="s">
        <v>1532</v>
      </c>
      <c r="C2436" s="27" t="s">
        <v>918</v>
      </c>
      <c r="D2436" s="27" t="s">
        <v>280</v>
      </c>
    </row>
    <row r="2437" spans="1:4" x14ac:dyDescent="0.2">
      <c r="A2437" s="27"/>
      <c r="B2437" s="27"/>
      <c r="C2437" s="27"/>
      <c r="D2437" s="27" t="s">
        <v>1653</v>
      </c>
    </row>
    <row r="2438" spans="1:4" x14ac:dyDescent="0.2">
      <c r="A2438" s="27" t="s">
        <v>2950</v>
      </c>
      <c r="B2438" s="27" t="s">
        <v>1668</v>
      </c>
      <c r="C2438" s="27" t="s">
        <v>918</v>
      </c>
      <c r="D2438" s="27" t="s">
        <v>775</v>
      </c>
    </row>
    <row r="2439" spans="1:4" x14ac:dyDescent="0.2">
      <c r="A2439" s="27"/>
      <c r="B2439" s="27"/>
      <c r="C2439" s="27"/>
      <c r="D2439" s="27" t="s">
        <v>280</v>
      </c>
    </row>
    <row r="2440" spans="1:4" x14ac:dyDescent="0.2">
      <c r="A2440" s="27" t="s">
        <v>2951</v>
      </c>
      <c r="B2440" s="27" t="s">
        <v>731</v>
      </c>
      <c r="C2440" s="27" t="s">
        <v>918</v>
      </c>
      <c r="D2440" s="27" t="s">
        <v>775</v>
      </c>
    </row>
    <row r="2441" spans="1:4" x14ac:dyDescent="0.2">
      <c r="A2441" s="27"/>
      <c r="B2441" s="27"/>
      <c r="C2441" s="27"/>
      <c r="D2441" s="27" t="s">
        <v>280</v>
      </c>
    </row>
    <row r="2442" spans="1:4" x14ac:dyDescent="0.2">
      <c r="A2442" s="27" t="s">
        <v>899</v>
      </c>
      <c r="B2442" s="27" t="s">
        <v>789</v>
      </c>
      <c r="C2442" s="27" t="s">
        <v>918</v>
      </c>
      <c r="D2442" s="27" t="s">
        <v>775</v>
      </c>
    </row>
    <row r="2443" spans="1:4" x14ac:dyDescent="0.2">
      <c r="A2443" s="27"/>
      <c r="B2443" s="27"/>
      <c r="C2443" s="27"/>
      <c r="D2443" s="27" t="s">
        <v>280</v>
      </c>
    </row>
    <row r="2444" spans="1:4" x14ac:dyDescent="0.2">
      <c r="A2444" s="27" t="s">
        <v>832</v>
      </c>
      <c r="B2444" s="27" t="s">
        <v>719</v>
      </c>
      <c r="C2444" s="27" t="s">
        <v>918</v>
      </c>
      <c r="D2444" s="27" t="s">
        <v>775</v>
      </c>
    </row>
    <row r="2445" spans="1:4" x14ac:dyDescent="0.2">
      <c r="A2445" s="27"/>
      <c r="B2445" s="27"/>
      <c r="C2445" s="27"/>
      <c r="D2445" s="27" t="s">
        <v>280</v>
      </c>
    </row>
    <row r="2446" spans="1:4" x14ac:dyDescent="0.2">
      <c r="A2446" s="27" t="s">
        <v>2952</v>
      </c>
      <c r="B2446" s="27" t="s">
        <v>723</v>
      </c>
      <c r="C2446" s="27" t="s">
        <v>918</v>
      </c>
      <c r="D2446" s="27" t="s">
        <v>775</v>
      </c>
    </row>
    <row r="2447" spans="1:4" x14ac:dyDescent="0.2">
      <c r="A2447" s="27"/>
      <c r="B2447" s="27"/>
      <c r="C2447" s="27"/>
      <c r="D2447" s="27" t="s">
        <v>280</v>
      </c>
    </row>
    <row r="2448" spans="1:4" x14ac:dyDescent="0.2">
      <c r="A2448" s="27" t="s">
        <v>889</v>
      </c>
      <c r="B2448" s="27" t="s">
        <v>762</v>
      </c>
      <c r="C2448" s="27" t="s">
        <v>918</v>
      </c>
      <c r="D2448" s="27" t="s">
        <v>775</v>
      </c>
    </row>
    <row r="2449" spans="1:4" x14ac:dyDescent="0.2">
      <c r="A2449" s="27"/>
      <c r="B2449" s="27"/>
      <c r="C2449" s="27"/>
      <c r="D2449" s="27" t="s">
        <v>280</v>
      </c>
    </row>
    <row r="2450" spans="1:4" x14ac:dyDescent="0.2">
      <c r="A2450" s="27" t="s">
        <v>2953</v>
      </c>
      <c r="B2450" s="27" t="s">
        <v>717</v>
      </c>
      <c r="C2450" s="27" t="s">
        <v>918</v>
      </c>
      <c r="D2450" s="27" t="s">
        <v>775</v>
      </c>
    </row>
    <row r="2451" spans="1:4" x14ac:dyDescent="0.2">
      <c r="A2451" s="27"/>
      <c r="B2451" s="27"/>
      <c r="C2451" s="27"/>
      <c r="D2451" s="27" t="s">
        <v>280</v>
      </c>
    </row>
    <row r="2452" spans="1:4" x14ac:dyDescent="0.2">
      <c r="A2452" s="27" t="s">
        <v>881</v>
      </c>
      <c r="B2452" s="27" t="s">
        <v>752</v>
      </c>
      <c r="C2452" s="27" t="s">
        <v>918</v>
      </c>
      <c r="D2452" s="27" t="s">
        <v>775</v>
      </c>
    </row>
    <row r="2453" spans="1:4" x14ac:dyDescent="0.2">
      <c r="A2453" s="27"/>
      <c r="B2453" s="27"/>
      <c r="C2453" s="27"/>
      <c r="D2453" s="27" t="s">
        <v>280</v>
      </c>
    </row>
    <row r="2454" spans="1:4" x14ac:dyDescent="0.2">
      <c r="A2454" s="27" t="s">
        <v>878</v>
      </c>
      <c r="B2454" s="27" t="s">
        <v>748</v>
      </c>
      <c r="C2454" s="27" t="s">
        <v>918</v>
      </c>
      <c r="D2454" s="27" t="s">
        <v>775</v>
      </c>
    </row>
    <row r="2455" spans="1:4" x14ac:dyDescent="0.2">
      <c r="A2455" s="27"/>
      <c r="B2455" s="27"/>
      <c r="C2455" s="27"/>
      <c r="D2455" s="27" t="s">
        <v>280</v>
      </c>
    </row>
    <row r="2456" spans="1:4" x14ac:dyDescent="0.2">
      <c r="A2456" s="27" t="s">
        <v>2954</v>
      </c>
      <c r="B2456" s="27" t="s">
        <v>749</v>
      </c>
      <c r="C2456" s="27" t="s">
        <v>918</v>
      </c>
      <c r="D2456" s="27" t="s">
        <v>775</v>
      </c>
    </row>
    <row r="2457" spans="1:4" x14ac:dyDescent="0.2">
      <c r="A2457" s="27"/>
      <c r="B2457" s="27"/>
      <c r="C2457" s="27"/>
      <c r="D2457" s="27" t="s">
        <v>280</v>
      </c>
    </row>
    <row r="2458" spans="1:4" x14ac:dyDescent="0.2">
      <c r="A2458" s="27" t="s">
        <v>2955</v>
      </c>
      <c r="B2458" s="27" t="s">
        <v>744</v>
      </c>
      <c r="C2458" s="27" t="s">
        <v>918</v>
      </c>
      <c r="D2458" s="27" t="s">
        <v>775</v>
      </c>
    </row>
    <row r="2459" spans="1:4" x14ac:dyDescent="0.2">
      <c r="A2459" s="27"/>
      <c r="B2459" s="27"/>
      <c r="C2459" s="27"/>
      <c r="D2459" s="27" t="s">
        <v>280</v>
      </c>
    </row>
    <row r="2460" spans="1:4" x14ac:dyDescent="0.2">
      <c r="A2460" s="27" t="s">
        <v>2956</v>
      </c>
      <c r="B2460" s="27" t="s">
        <v>757</v>
      </c>
      <c r="C2460" s="27" t="s">
        <v>918</v>
      </c>
      <c r="D2460" s="27" t="s">
        <v>775</v>
      </c>
    </row>
    <row r="2461" spans="1:4" x14ac:dyDescent="0.2">
      <c r="A2461" s="27"/>
      <c r="B2461" s="27"/>
      <c r="C2461" s="27"/>
      <c r="D2461" s="27" t="s">
        <v>280</v>
      </c>
    </row>
    <row r="2462" spans="1:4" x14ac:dyDescent="0.2">
      <c r="A2462" s="27" t="s">
        <v>2957</v>
      </c>
      <c r="B2462" s="27" t="s">
        <v>1548</v>
      </c>
      <c r="C2462" s="27" t="s">
        <v>918</v>
      </c>
      <c r="D2462" s="27" t="s">
        <v>280</v>
      </c>
    </row>
    <row r="2463" spans="1:4" x14ac:dyDescent="0.2">
      <c r="A2463" s="27" t="s">
        <v>2958</v>
      </c>
      <c r="B2463" s="27" t="s">
        <v>800</v>
      </c>
      <c r="C2463" s="27" t="s">
        <v>918</v>
      </c>
      <c r="D2463" s="27" t="s">
        <v>775</v>
      </c>
    </row>
    <row r="2464" spans="1:4" x14ac:dyDescent="0.2">
      <c r="A2464" s="27"/>
      <c r="B2464" s="27"/>
      <c r="C2464" s="27"/>
      <c r="D2464" s="27" t="s">
        <v>280</v>
      </c>
    </row>
    <row r="2465" spans="1:4" x14ac:dyDescent="0.2">
      <c r="A2465" s="27" t="s">
        <v>2959</v>
      </c>
      <c r="B2465" s="27" t="s">
        <v>801</v>
      </c>
      <c r="C2465" s="27" t="s">
        <v>918</v>
      </c>
      <c r="D2465" s="27" t="s">
        <v>775</v>
      </c>
    </row>
    <row r="2466" spans="1:4" x14ac:dyDescent="0.2">
      <c r="A2466" s="27"/>
      <c r="B2466" s="27"/>
      <c r="C2466" s="27"/>
      <c r="D2466" s="27" t="s">
        <v>280</v>
      </c>
    </row>
    <row r="2467" spans="1:4" x14ac:dyDescent="0.2">
      <c r="A2467" s="27" t="s">
        <v>2960</v>
      </c>
      <c r="B2467" s="27" t="s">
        <v>803</v>
      </c>
      <c r="C2467" s="27" t="s">
        <v>918</v>
      </c>
      <c r="D2467" s="27" t="s">
        <v>775</v>
      </c>
    </row>
    <row r="2468" spans="1:4" x14ac:dyDescent="0.2">
      <c r="A2468" s="27"/>
      <c r="B2468" s="27"/>
      <c r="C2468" s="27"/>
      <c r="D2468" s="27" t="s">
        <v>280</v>
      </c>
    </row>
    <row r="2469" spans="1:4" x14ac:dyDescent="0.2">
      <c r="A2469" s="27" t="s">
        <v>2961</v>
      </c>
      <c r="B2469" s="27" t="s">
        <v>784</v>
      </c>
      <c r="C2469" s="27" t="s">
        <v>918</v>
      </c>
      <c r="D2469" s="27" t="s">
        <v>775</v>
      </c>
    </row>
    <row r="2470" spans="1:4" x14ac:dyDescent="0.2">
      <c r="A2470" s="27"/>
      <c r="B2470" s="27"/>
      <c r="C2470" s="27"/>
      <c r="D2470" s="27" t="s">
        <v>280</v>
      </c>
    </row>
    <row r="2471" spans="1:4" x14ac:dyDescent="0.2">
      <c r="A2471" s="27" t="s">
        <v>2962</v>
      </c>
      <c r="B2471" s="27" t="s">
        <v>798</v>
      </c>
      <c r="C2471" s="27" t="s">
        <v>918</v>
      </c>
      <c r="D2471" s="27" t="s">
        <v>775</v>
      </c>
    </row>
    <row r="2472" spans="1:4" x14ac:dyDescent="0.2">
      <c r="A2472" s="27"/>
      <c r="B2472" s="27"/>
      <c r="C2472" s="27"/>
      <c r="D2472" s="27" t="s">
        <v>280</v>
      </c>
    </row>
    <row r="2473" spans="1:4" x14ac:dyDescent="0.2">
      <c r="A2473" s="27" t="s">
        <v>2963</v>
      </c>
      <c r="B2473" s="27" t="s">
        <v>755</v>
      </c>
      <c r="C2473" s="27" t="s">
        <v>918</v>
      </c>
      <c r="D2473" s="27" t="s">
        <v>775</v>
      </c>
    </row>
    <row r="2474" spans="1:4" x14ac:dyDescent="0.2">
      <c r="A2474" s="27"/>
      <c r="B2474" s="27"/>
      <c r="C2474" s="27"/>
      <c r="D2474" s="27" t="s">
        <v>280</v>
      </c>
    </row>
    <row r="2475" spans="1:4" x14ac:dyDescent="0.2">
      <c r="A2475" s="27" t="s">
        <v>2964</v>
      </c>
      <c r="B2475" s="27" t="s">
        <v>764</v>
      </c>
      <c r="C2475" s="27" t="s">
        <v>918</v>
      </c>
      <c r="D2475" s="27" t="s">
        <v>775</v>
      </c>
    </row>
    <row r="2476" spans="1:4" x14ac:dyDescent="0.2">
      <c r="A2476" s="27"/>
      <c r="B2476" s="27"/>
      <c r="C2476" s="27"/>
      <c r="D2476" s="27" t="s">
        <v>280</v>
      </c>
    </row>
    <row r="2477" spans="1:4" x14ac:dyDescent="0.2">
      <c r="A2477" s="27" t="s">
        <v>2965</v>
      </c>
      <c r="B2477" s="27" t="s">
        <v>802</v>
      </c>
      <c r="C2477" s="27" t="s">
        <v>918</v>
      </c>
      <c r="D2477" s="27" t="s">
        <v>775</v>
      </c>
    </row>
    <row r="2478" spans="1:4" x14ac:dyDescent="0.2">
      <c r="A2478" s="27"/>
      <c r="B2478" s="27"/>
      <c r="C2478" s="27"/>
      <c r="D2478" s="27" t="s">
        <v>280</v>
      </c>
    </row>
    <row r="2479" spans="1:4" x14ac:dyDescent="0.2">
      <c r="A2479" s="27" t="s">
        <v>817</v>
      </c>
      <c r="B2479" s="27" t="s">
        <v>686</v>
      </c>
      <c r="C2479" s="27" t="s">
        <v>918</v>
      </c>
      <c r="D2479" s="27" t="s">
        <v>775</v>
      </c>
    </row>
    <row r="2480" spans="1:4" x14ac:dyDescent="0.2">
      <c r="A2480" s="27"/>
      <c r="B2480" s="27"/>
      <c r="C2480" s="27"/>
      <c r="D2480" s="27" t="s">
        <v>280</v>
      </c>
    </row>
    <row r="2481" spans="1:4" x14ac:dyDescent="0.2">
      <c r="A2481" s="27" t="s">
        <v>837</v>
      </c>
      <c r="B2481" s="27" t="s">
        <v>728</v>
      </c>
      <c r="C2481" s="27" t="s">
        <v>918</v>
      </c>
      <c r="D2481" s="27" t="s">
        <v>775</v>
      </c>
    </row>
    <row r="2482" spans="1:4" x14ac:dyDescent="0.2">
      <c r="A2482" s="27"/>
      <c r="B2482" s="27"/>
      <c r="C2482" s="27"/>
      <c r="D2482" s="27" t="s">
        <v>280</v>
      </c>
    </row>
    <row r="2483" spans="1:4" x14ac:dyDescent="0.2">
      <c r="A2483" s="27" t="s">
        <v>2966</v>
      </c>
      <c r="B2483" s="27" t="s">
        <v>763</v>
      </c>
      <c r="C2483" s="27" t="s">
        <v>918</v>
      </c>
      <c r="D2483" s="27" t="s">
        <v>775</v>
      </c>
    </row>
    <row r="2484" spans="1:4" x14ac:dyDescent="0.2">
      <c r="A2484" s="27"/>
      <c r="B2484" s="27"/>
      <c r="C2484" s="27"/>
      <c r="D2484" s="27" t="s">
        <v>280</v>
      </c>
    </row>
    <row r="2485" spans="1:4" x14ac:dyDescent="0.2">
      <c r="A2485" s="27" t="s">
        <v>816</v>
      </c>
      <c r="B2485" s="27" t="s">
        <v>685</v>
      </c>
      <c r="C2485" s="27" t="s">
        <v>918</v>
      </c>
      <c r="D2485" s="27" t="s">
        <v>775</v>
      </c>
    </row>
    <row r="2486" spans="1:4" x14ac:dyDescent="0.2">
      <c r="A2486" s="27"/>
      <c r="B2486" s="27"/>
      <c r="C2486" s="27"/>
      <c r="D2486" s="27" t="s">
        <v>280</v>
      </c>
    </row>
    <row r="2487" spans="1:4" x14ac:dyDescent="0.2">
      <c r="A2487" s="27"/>
      <c r="B2487" s="27"/>
      <c r="C2487" s="27"/>
      <c r="D2487" s="27" t="s">
        <v>1653</v>
      </c>
    </row>
    <row r="2488" spans="1:4" x14ac:dyDescent="0.2">
      <c r="A2488" s="27" t="s">
        <v>828</v>
      </c>
      <c r="B2488" s="27" t="s">
        <v>714</v>
      </c>
      <c r="C2488" s="27" t="s">
        <v>918</v>
      </c>
      <c r="D2488" s="27" t="s">
        <v>775</v>
      </c>
    </row>
    <row r="2489" spans="1:4" x14ac:dyDescent="0.2">
      <c r="A2489" s="27"/>
      <c r="B2489" s="27"/>
      <c r="C2489" s="27"/>
      <c r="D2489" s="27" t="s">
        <v>280</v>
      </c>
    </row>
    <row r="2490" spans="1:4" x14ac:dyDescent="0.2">
      <c r="A2490" s="27"/>
      <c r="B2490" s="27"/>
      <c r="C2490" s="27"/>
      <c r="D2490" s="27" t="s">
        <v>1653</v>
      </c>
    </row>
    <row r="2491" spans="1:4" x14ac:dyDescent="0.2">
      <c r="A2491" s="27" t="s">
        <v>818</v>
      </c>
      <c r="B2491" s="27" t="s">
        <v>697</v>
      </c>
      <c r="C2491" s="27" t="s">
        <v>918</v>
      </c>
      <c r="D2491" s="27" t="s">
        <v>775</v>
      </c>
    </row>
    <row r="2492" spans="1:4" x14ac:dyDescent="0.2">
      <c r="A2492" s="27"/>
      <c r="B2492" s="27"/>
      <c r="C2492" s="27"/>
      <c r="D2492" s="27" t="s">
        <v>280</v>
      </c>
    </row>
    <row r="2493" spans="1:4" x14ac:dyDescent="0.2">
      <c r="A2493" s="27"/>
      <c r="B2493" s="27"/>
      <c r="C2493" s="27"/>
      <c r="D2493" s="27" t="s">
        <v>1653</v>
      </c>
    </row>
    <row r="2494" spans="1:4" x14ac:dyDescent="0.2">
      <c r="A2494" s="27" t="s">
        <v>827</v>
      </c>
      <c r="B2494" s="27" t="s">
        <v>712</v>
      </c>
      <c r="C2494" s="27" t="s">
        <v>918</v>
      </c>
      <c r="D2494" s="27" t="s">
        <v>775</v>
      </c>
    </row>
    <row r="2495" spans="1:4" x14ac:dyDescent="0.2">
      <c r="A2495" s="27"/>
      <c r="B2495" s="27"/>
      <c r="C2495" s="27"/>
      <c r="D2495" s="27" t="s">
        <v>280</v>
      </c>
    </row>
    <row r="2496" spans="1:4" x14ac:dyDescent="0.2">
      <c r="A2496" s="27"/>
      <c r="B2496" s="27"/>
      <c r="C2496" s="27"/>
      <c r="D2496" s="27" t="s">
        <v>1653</v>
      </c>
    </row>
    <row r="2497" spans="1:4" x14ac:dyDescent="0.2">
      <c r="A2497" s="27" t="s">
        <v>815</v>
      </c>
      <c r="B2497" s="27" t="s">
        <v>684</v>
      </c>
      <c r="C2497" s="27" t="s">
        <v>918</v>
      </c>
      <c r="D2497" s="27" t="s">
        <v>775</v>
      </c>
    </row>
    <row r="2498" spans="1:4" x14ac:dyDescent="0.2">
      <c r="A2498" s="27"/>
      <c r="B2498" s="27"/>
      <c r="C2498" s="27"/>
      <c r="D2498" s="27" t="s">
        <v>280</v>
      </c>
    </row>
    <row r="2499" spans="1:4" x14ac:dyDescent="0.2">
      <c r="A2499" s="27"/>
      <c r="B2499" s="27"/>
      <c r="C2499" s="27"/>
      <c r="D2499" s="27" t="s">
        <v>1653</v>
      </c>
    </row>
    <row r="2500" spans="1:4" x14ac:dyDescent="0.2">
      <c r="A2500" s="27" t="s">
        <v>1191</v>
      </c>
      <c r="B2500" s="27" t="s">
        <v>721</v>
      </c>
      <c r="C2500" s="27" t="s">
        <v>918</v>
      </c>
      <c r="D2500" s="27" t="s">
        <v>775</v>
      </c>
    </row>
    <row r="2501" spans="1:4" x14ac:dyDescent="0.2">
      <c r="A2501" s="27"/>
      <c r="B2501" s="27"/>
      <c r="C2501" s="27"/>
      <c r="D2501" s="27" t="s">
        <v>280</v>
      </c>
    </row>
    <row r="2502" spans="1:4" x14ac:dyDescent="0.2">
      <c r="A2502" s="27"/>
      <c r="B2502" s="27"/>
      <c r="C2502" s="27"/>
      <c r="D2502" s="27" t="s">
        <v>1653</v>
      </c>
    </row>
    <row r="2503" spans="1:4" x14ac:dyDescent="0.2">
      <c r="A2503" s="27" t="s">
        <v>2967</v>
      </c>
      <c r="B2503" s="27" t="s">
        <v>700</v>
      </c>
      <c r="C2503" s="27" t="s">
        <v>918</v>
      </c>
      <c r="D2503" s="27" t="s">
        <v>775</v>
      </c>
    </row>
    <row r="2504" spans="1:4" x14ac:dyDescent="0.2">
      <c r="A2504" s="27"/>
      <c r="B2504" s="27"/>
      <c r="C2504" s="27"/>
      <c r="D2504" s="27" t="s">
        <v>280</v>
      </c>
    </row>
    <row r="2505" spans="1:4" x14ac:dyDescent="0.2">
      <c r="A2505" s="27" t="s">
        <v>826</v>
      </c>
      <c r="B2505" s="27" t="s">
        <v>711</v>
      </c>
      <c r="C2505" s="27" t="s">
        <v>918</v>
      </c>
      <c r="D2505" s="27" t="s">
        <v>775</v>
      </c>
    </row>
    <row r="2506" spans="1:4" x14ac:dyDescent="0.2">
      <c r="A2506" s="27"/>
      <c r="B2506" s="27"/>
      <c r="C2506" s="27"/>
      <c r="D2506" s="27" t="s">
        <v>280</v>
      </c>
    </row>
    <row r="2507" spans="1:4" x14ac:dyDescent="0.2">
      <c r="A2507" s="27" t="s">
        <v>2968</v>
      </c>
      <c r="B2507" s="27" t="s">
        <v>730</v>
      </c>
      <c r="C2507" s="27" t="s">
        <v>918</v>
      </c>
      <c r="D2507" s="27" t="s">
        <v>775</v>
      </c>
    </row>
    <row r="2508" spans="1:4" x14ac:dyDescent="0.2">
      <c r="A2508" s="27"/>
      <c r="B2508" s="27"/>
      <c r="C2508" s="27"/>
      <c r="D2508" s="27" t="s">
        <v>280</v>
      </c>
    </row>
    <row r="2509" spans="1:4" x14ac:dyDescent="0.2">
      <c r="A2509" s="27" t="s">
        <v>895</v>
      </c>
      <c r="B2509" s="27" t="s">
        <v>771</v>
      </c>
      <c r="C2509" s="27" t="s">
        <v>918</v>
      </c>
      <c r="D2509" s="27" t="s">
        <v>775</v>
      </c>
    </row>
    <row r="2510" spans="1:4" x14ac:dyDescent="0.2">
      <c r="A2510" s="27"/>
      <c r="B2510" s="27"/>
      <c r="C2510" s="27"/>
      <c r="D2510" s="27" t="s">
        <v>280</v>
      </c>
    </row>
    <row r="2511" spans="1:4" x14ac:dyDescent="0.2">
      <c r="A2511" s="27" t="s">
        <v>894</v>
      </c>
      <c r="B2511" s="27" t="s">
        <v>770</v>
      </c>
      <c r="C2511" s="27" t="s">
        <v>918</v>
      </c>
      <c r="D2511" s="27" t="s">
        <v>775</v>
      </c>
    </row>
    <row r="2512" spans="1:4" x14ac:dyDescent="0.2">
      <c r="A2512" s="27"/>
      <c r="B2512" s="27"/>
      <c r="C2512" s="27"/>
      <c r="D2512" s="27" t="s">
        <v>280</v>
      </c>
    </row>
    <row r="2513" spans="1:4" x14ac:dyDescent="0.2">
      <c r="A2513" s="27" t="s">
        <v>856</v>
      </c>
      <c r="B2513" s="27" t="s">
        <v>738</v>
      </c>
      <c r="C2513" s="27" t="s">
        <v>918</v>
      </c>
      <c r="D2513" s="27" t="s">
        <v>775</v>
      </c>
    </row>
    <row r="2514" spans="1:4" x14ac:dyDescent="0.2">
      <c r="A2514" s="27"/>
      <c r="B2514" s="27"/>
      <c r="C2514" s="27"/>
      <c r="D2514" s="27" t="s">
        <v>280</v>
      </c>
    </row>
    <row r="2515" spans="1:4" x14ac:dyDescent="0.2">
      <c r="A2515" s="27" t="s">
        <v>829</v>
      </c>
      <c r="B2515" s="27" t="s">
        <v>715</v>
      </c>
      <c r="C2515" s="27" t="s">
        <v>918</v>
      </c>
      <c r="D2515" s="27" t="s">
        <v>775</v>
      </c>
    </row>
    <row r="2516" spans="1:4" x14ac:dyDescent="0.2">
      <c r="A2516" s="27"/>
      <c r="B2516" s="27"/>
      <c r="C2516" s="27"/>
      <c r="D2516" s="27" t="s">
        <v>280</v>
      </c>
    </row>
    <row r="2517" spans="1:4" x14ac:dyDescent="0.2">
      <c r="A2517" s="27" t="s">
        <v>1209</v>
      </c>
      <c r="B2517" s="27" t="s">
        <v>702</v>
      </c>
      <c r="C2517" s="27" t="s">
        <v>918</v>
      </c>
      <c r="D2517" s="27" t="s">
        <v>775</v>
      </c>
    </row>
    <row r="2518" spans="1:4" x14ac:dyDescent="0.2">
      <c r="A2518" s="27"/>
      <c r="B2518" s="27"/>
      <c r="C2518" s="27"/>
      <c r="D2518" s="27" t="s">
        <v>280</v>
      </c>
    </row>
    <row r="2519" spans="1:4" x14ac:dyDescent="0.2">
      <c r="A2519" s="27" t="s">
        <v>1436</v>
      </c>
      <c r="B2519" s="27" t="s">
        <v>699</v>
      </c>
      <c r="C2519" s="27" t="s">
        <v>918</v>
      </c>
      <c r="D2519" s="27" t="s">
        <v>775</v>
      </c>
    </row>
    <row r="2520" spans="1:4" x14ac:dyDescent="0.2">
      <c r="A2520" s="27"/>
      <c r="B2520" s="27"/>
      <c r="C2520" s="27"/>
      <c r="D2520" s="27" t="s">
        <v>280</v>
      </c>
    </row>
    <row r="2521" spans="1:4" x14ac:dyDescent="0.2">
      <c r="A2521" s="27" t="s">
        <v>874</v>
      </c>
      <c r="B2521" s="27" t="s">
        <v>741</v>
      </c>
      <c r="C2521" s="27" t="s">
        <v>918</v>
      </c>
      <c r="D2521" s="27" t="s">
        <v>775</v>
      </c>
    </row>
    <row r="2522" spans="1:4" x14ac:dyDescent="0.2">
      <c r="A2522" s="27"/>
      <c r="B2522" s="27"/>
      <c r="C2522" s="27"/>
      <c r="D2522" s="27" t="s">
        <v>280</v>
      </c>
    </row>
    <row r="2523" spans="1:4" x14ac:dyDescent="0.2">
      <c r="A2523" s="27" t="s">
        <v>814</v>
      </c>
      <c r="B2523" s="27" t="s">
        <v>683</v>
      </c>
      <c r="C2523" s="27" t="s">
        <v>918</v>
      </c>
      <c r="D2523" s="27" t="s">
        <v>775</v>
      </c>
    </row>
    <row r="2524" spans="1:4" x14ac:dyDescent="0.2">
      <c r="A2524" s="27"/>
      <c r="B2524" s="27"/>
      <c r="C2524" s="27"/>
      <c r="D2524" s="27" t="s">
        <v>280</v>
      </c>
    </row>
    <row r="2525" spans="1:4" x14ac:dyDescent="0.2">
      <c r="A2525" s="27"/>
      <c r="B2525" s="27"/>
      <c r="C2525" s="27"/>
      <c r="D2525" s="27" t="s">
        <v>1653</v>
      </c>
    </row>
    <row r="2526" spans="1:4" x14ac:dyDescent="0.2">
      <c r="A2526" s="27" t="s">
        <v>1084</v>
      </c>
      <c r="B2526" s="27" t="s">
        <v>516</v>
      </c>
      <c r="C2526" s="27" t="s">
        <v>510</v>
      </c>
      <c r="D2526" s="27" t="s">
        <v>1152</v>
      </c>
    </row>
    <row r="2527" spans="1:4" x14ac:dyDescent="0.2">
      <c r="A2527" s="27" t="s">
        <v>1087</v>
      </c>
      <c r="B2527" s="27" t="s">
        <v>519</v>
      </c>
      <c r="C2527" s="27" t="s">
        <v>510</v>
      </c>
      <c r="D2527" s="27" t="s">
        <v>1152</v>
      </c>
    </row>
    <row r="2528" spans="1:4" x14ac:dyDescent="0.2">
      <c r="A2528" s="27" t="s">
        <v>1086</v>
      </c>
      <c r="B2528" s="27" t="s">
        <v>518</v>
      </c>
      <c r="C2528" s="27" t="s">
        <v>510</v>
      </c>
      <c r="D2528" s="27" t="s">
        <v>1152</v>
      </c>
    </row>
    <row r="2529" spans="1:4" x14ac:dyDescent="0.2">
      <c r="A2529" s="27" t="s">
        <v>1083</v>
      </c>
      <c r="B2529" s="27" t="s">
        <v>515</v>
      </c>
      <c r="C2529" s="27" t="s">
        <v>510</v>
      </c>
      <c r="D2529" s="27" t="s">
        <v>1152</v>
      </c>
    </row>
    <row r="2530" spans="1:4" x14ac:dyDescent="0.2">
      <c r="A2530" s="27" t="s">
        <v>1085</v>
      </c>
      <c r="B2530" s="27" t="s">
        <v>517</v>
      </c>
      <c r="C2530" s="27" t="s">
        <v>510</v>
      </c>
      <c r="D2530" s="27" t="s">
        <v>1152</v>
      </c>
    </row>
    <row r="2531" spans="1:4" x14ac:dyDescent="0.2">
      <c r="A2531" s="27" t="s">
        <v>1089</v>
      </c>
      <c r="B2531" s="27" t="s">
        <v>521</v>
      </c>
      <c r="C2531" s="27" t="s">
        <v>510</v>
      </c>
      <c r="D2531" s="27" t="s">
        <v>1152</v>
      </c>
    </row>
    <row r="2532" spans="1:4" x14ac:dyDescent="0.2">
      <c r="A2532" s="27" t="s">
        <v>1088</v>
      </c>
      <c r="B2532" s="27" t="s">
        <v>520</v>
      </c>
      <c r="C2532" s="27" t="s">
        <v>510</v>
      </c>
      <c r="D2532" s="27" t="s">
        <v>1152</v>
      </c>
    </row>
    <row r="2533" spans="1:4" x14ac:dyDescent="0.2">
      <c r="A2533" s="27" t="s">
        <v>834</v>
      </c>
      <c r="B2533" s="27" t="s">
        <v>724</v>
      </c>
      <c r="C2533" s="27" t="s">
        <v>916</v>
      </c>
      <c r="D2533" s="27" t="s">
        <v>1653</v>
      </c>
    </row>
    <row r="2534" spans="1:4" x14ac:dyDescent="0.2">
      <c r="A2534" s="27" t="s">
        <v>886</v>
      </c>
      <c r="B2534" s="27" t="s">
        <v>758</v>
      </c>
      <c r="C2534" s="27" t="s">
        <v>916</v>
      </c>
      <c r="D2534" s="27" t="s">
        <v>1653</v>
      </c>
    </row>
    <row r="2535" spans="1:4" x14ac:dyDescent="0.2">
      <c r="A2535" s="27" t="s">
        <v>898</v>
      </c>
      <c r="B2535" s="27" t="s">
        <v>788</v>
      </c>
      <c r="C2535" s="27" t="s">
        <v>916</v>
      </c>
      <c r="D2535" s="27" t="s">
        <v>1653</v>
      </c>
    </row>
    <row r="2536" spans="1:4" x14ac:dyDescent="0.2">
      <c r="A2536" s="27" t="s">
        <v>823</v>
      </c>
      <c r="B2536" s="27" t="s">
        <v>707</v>
      </c>
      <c r="C2536" s="27" t="s">
        <v>916</v>
      </c>
      <c r="D2536" s="27" t="s">
        <v>1653</v>
      </c>
    </row>
    <row r="2537" spans="1:4" x14ac:dyDescent="0.2">
      <c r="A2537" s="27" t="s">
        <v>821</v>
      </c>
      <c r="B2537" s="27" t="s">
        <v>704</v>
      </c>
      <c r="C2537" s="27" t="s">
        <v>916</v>
      </c>
      <c r="D2537" s="27" t="s">
        <v>1653</v>
      </c>
    </row>
    <row r="2538" spans="1:4" x14ac:dyDescent="0.2">
      <c r="A2538" s="27" t="s">
        <v>835</v>
      </c>
      <c r="B2538" s="27" t="s">
        <v>725</v>
      </c>
      <c r="C2538" s="27" t="s">
        <v>916</v>
      </c>
      <c r="D2538" s="27" t="s">
        <v>1653</v>
      </c>
    </row>
    <row r="2539" spans="1:4" x14ac:dyDescent="0.2">
      <c r="A2539" s="27" t="s">
        <v>1549</v>
      </c>
      <c r="B2539" s="27" t="s">
        <v>1550</v>
      </c>
      <c r="C2539" s="27" t="s">
        <v>916</v>
      </c>
      <c r="D2539" s="27" t="s">
        <v>775</v>
      </c>
    </row>
    <row r="2540" spans="1:4" x14ac:dyDescent="0.2">
      <c r="A2540" s="27"/>
      <c r="B2540" s="27"/>
      <c r="C2540" s="27"/>
      <c r="D2540" s="27" t="s">
        <v>1653</v>
      </c>
    </row>
    <row r="2541" spans="1:4" x14ac:dyDescent="0.2">
      <c r="A2541" s="27" t="s">
        <v>813</v>
      </c>
      <c r="B2541" s="27" t="s">
        <v>678</v>
      </c>
      <c r="C2541" s="27" t="s">
        <v>2568</v>
      </c>
      <c r="D2541" s="27" t="s">
        <v>278</v>
      </c>
    </row>
    <row r="2542" spans="1:4" x14ac:dyDescent="0.2">
      <c r="A2542" s="27"/>
      <c r="B2542" s="27"/>
      <c r="C2542" s="27"/>
      <c r="D2542" s="27" t="s">
        <v>775</v>
      </c>
    </row>
    <row r="2543" spans="1:4" x14ac:dyDescent="0.2">
      <c r="A2543" s="28"/>
      <c r="B2543" s="28"/>
      <c r="C2543" s="28"/>
      <c r="D2543" s="28" t="s">
        <v>1653</v>
      </c>
    </row>
    <row r="2544" spans="1:4" x14ac:dyDescent="0.2">
      <c r="A2544" s="37"/>
      <c r="B2544" s="37"/>
      <c r="C2544" s="37"/>
      <c r="D2544" s="37"/>
    </row>
    <row r="2545" spans="1:4" x14ac:dyDescent="0.2">
      <c r="A2545" s="37"/>
      <c r="B2545" s="37"/>
      <c r="C2545" s="37"/>
      <c r="D2545" s="37"/>
    </row>
    <row r="2546" spans="1:4" x14ac:dyDescent="0.2">
      <c r="A2546" s="22" t="s">
        <v>779</v>
      </c>
      <c r="B2546" s="23" t="s">
        <v>101</v>
      </c>
      <c r="C2546" s="24" t="s">
        <v>931</v>
      </c>
      <c r="D2546" s="24" t="s">
        <v>773</v>
      </c>
    </row>
    <row r="2547" spans="1:4" x14ac:dyDescent="0.2">
      <c r="A2547" s="25"/>
      <c r="B2547" s="25"/>
      <c r="C2547" s="26"/>
      <c r="D2547" s="26"/>
    </row>
    <row r="2548" spans="1:4" x14ac:dyDescent="0.2">
      <c r="A2548" s="148" t="s">
        <v>2777</v>
      </c>
      <c r="B2548" s="148" t="s">
        <v>2778</v>
      </c>
      <c r="C2548" s="148" t="s">
        <v>2766</v>
      </c>
      <c r="D2548" s="148" t="s">
        <v>2228</v>
      </c>
    </row>
    <row r="2549" spans="1:4" x14ac:dyDescent="0.2">
      <c r="A2549" s="27" t="s">
        <v>2750</v>
      </c>
      <c r="B2549" s="27" t="s">
        <v>2746</v>
      </c>
      <c r="C2549" s="27" t="s">
        <v>2766</v>
      </c>
      <c r="D2549" s="27" t="s">
        <v>2228</v>
      </c>
    </row>
    <row r="2550" spans="1:4" x14ac:dyDescent="0.2">
      <c r="A2550" s="27" t="s">
        <v>2749</v>
      </c>
      <c r="B2550" s="27" t="s">
        <v>2745</v>
      </c>
      <c r="C2550" s="27" t="s">
        <v>2766</v>
      </c>
      <c r="D2550" s="27" t="s">
        <v>2228</v>
      </c>
    </row>
    <row r="2551" spans="1:4" x14ac:dyDescent="0.2">
      <c r="A2551" s="27" t="s">
        <v>2748</v>
      </c>
      <c r="B2551" s="27" t="s">
        <v>2744</v>
      </c>
      <c r="C2551" s="27" t="s">
        <v>2766</v>
      </c>
      <c r="D2551" s="27" t="s">
        <v>2228</v>
      </c>
    </row>
    <row r="2552" spans="1:4" x14ac:dyDescent="0.2">
      <c r="A2552" s="27" t="s">
        <v>2747</v>
      </c>
      <c r="B2552" s="27" t="s">
        <v>2743</v>
      </c>
      <c r="C2552" s="27" t="s">
        <v>2766</v>
      </c>
      <c r="D2552" s="27" t="s">
        <v>2228</v>
      </c>
    </row>
    <row r="2553" spans="1:4" x14ac:dyDescent="0.2">
      <c r="A2553" s="27" t="s">
        <v>2779</v>
      </c>
      <c r="B2553" s="27" t="s">
        <v>2780</v>
      </c>
      <c r="C2553" s="27" t="s">
        <v>2766</v>
      </c>
      <c r="D2553" s="27" t="s">
        <v>2228</v>
      </c>
    </row>
    <row r="2554" spans="1:4" x14ac:dyDescent="0.2">
      <c r="A2554" s="27" t="s">
        <v>1489</v>
      </c>
      <c r="B2554" s="27" t="s">
        <v>1490</v>
      </c>
      <c r="C2554" s="27" t="s">
        <v>1111</v>
      </c>
      <c r="D2554" s="27" t="s">
        <v>774</v>
      </c>
    </row>
    <row r="2555" spans="1:4" x14ac:dyDescent="0.2">
      <c r="A2555" s="27" t="s">
        <v>1493</v>
      </c>
      <c r="B2555" s="27" t="s">
        <v>1494</v>
      </c>
      <c r="C2555" s="27" t="s">
        <v>1111</v>
      </c>
      <c r="D2555" s="27" t="s">
        <v>774</v>
      </c>
    </row>
    <row r="2556" spans="1:4" x14ac:dyDescent="0.2">
      <c r="A2556" s="27" t="s">
        <v>1505</v>
      </c>
      <c r="B2556" s="27" t="s">
        <v>1506</v>
      </c>
      <c r="C2556" s="27" t="s">
        <v>1111</v>
      </c>
      <c r="D2556" s="27" t="s">
        <v>774</v>
      </c>
    </row>
    <row r="2557" spans="1:4" x14ac:dyDescent="0.2">
      <c r="A2557" s="27" t="s">
        <v>1509</v>
      </c>
      <c r="B2557" s="27" t="s">
        <v>1510</v>
      </c>
      <c r="C2557" s="27" t="s">
        <v>1111</v>
      </c>
      <c r="D2557" s="27" t="s">
        <v>774</v>
      </c>
    </row>
    <row r="2558" spans="1:4" x14ac:dyDescent="0.2">
      <c r="A2558" s="27" t="s">
        <v>1497</v>
      </c>
      <c r="B2558" s="27" t="s">
        <v>1498</v>
      </c>
      <c r="C2558" s="27" t="s">
        <v>1111</v>
      </c>
      <c r="D2558" s="27" t="s">
        <v>774</v>
      </c>
    </row>
    <row r="2559" spans="1:4" x14ac:dyDescent="0.2">
      <c r="A2559" s="27" t="s">
        <v>1501</v>
      </c>
      <c r="B2559" s="27" t="s">
        <v>1502</v>
      </c>
      <c r="C2559" s="27" t="s">
        <v>1111</v>
      </c>
      <c r="D2559" s="27" t="s">
        <v>774</v>
      </c>
    </row>
    <row r="2560" spans="1:4" x14ac:dyDescent="0.2">
      <c r="A2560" s="27" t="s">
        <v>1491</v>
      </c>
      <c r="B2560" s="27" t="s">
        <v>1492</v>
      </c>
      <c r="C2560" s="27" t="s">
        <v>1111</v>
      </c>
      <c r="D2560" s="27" t="s">
        <v>774</v>
      </c>
    </row>
    <row r="2561" spans="1:4" x14ac:dyDescent="0.2">
      <c r="A2561" s="27" t="s">
        <v>1495</v>
      </c>
      <c r="B2561" s="27" t="s">
        <v>1496</v>
      </c>
      <c r="C2561" s="27" t="s">
        <v>1111</v>
      </c>
      <c r="D2561" s="27" t="s">
        <v>774</v>
      </c>
    </row>
    <row r="2562" spans="1:4" x14ac:dyDescent="0.2">
      <c r="A2562" s="27" t="s">
        <v>1507</v>
      </c>
      <c r="B2562" s="27" t="s">
        <v>1508</v>
      </c>
      <c r="C2562" s="27" t="s">
        <v>1111</v>
      </c>
      <c r="D2562" s="27" t="s">
        <v>774</v>
      </c>
    </row>
    <row r="2563" spans="1:4" x14ac:dyDescent="0.2">
      <c r="A2563" s="27" t="s">
        <v>1511</v>
      </c>
      <c r="B2563" s="27" t="s">
        <v>1512</v>
      </c>
      <c r="C2563" s="27" t="s">
        <v>1111</v>
      </c>
      <c r="D2563" s="27" t="s">
        <v>774</v>
      </c>
    </row>
    <row r="2564" spans="1:4" x14ac:dyDescent="0.2">
      <c r="A2564" s="27" t="s">
        <v>1499</v>
      </c>
      <c r="B2564" s="27" t="s">
        <v>1500</v>
      </c>
      <c r="C2564" s="27" t="s">
        <v>1111</v>
      </c>
      <c r="D2564" s="27" t="s">
        <v>774</v>
      </c>
    </row>
    <row r="2565" spans="1:4" x14ac:dyDescent="0.2">
      <c r="A2565" s="27" t="s">
        <v>1503</v>
      </c>
      <c r="B2565" s="27" t="s">
        <v>1504</v>
      </c>
      <c r="C2565" s="27" t="s">
        <v>1111</v>
      </c>
      <c r="D2565" s="27" t="s">
        <v>774</v>
      </c>
    </row>
    <row r="2566" spans="1:4" x14ac:dyDescent="0.2">
      <c r="A2566" s="27" t="s">
        <v>1360</v>
      </c>
      <c r="B2566" s="27" t="s">
        <v>1361</v>
      </c>
      <c r="C2566" s="27" t="s">
        <v>1111</v>
      </c>
      <c r="D2566" s="27" t="s">
        <v>774</v>
      </c>
    </row>
    <row r="2567" spans="1:4" x14ac:dyDescent="0.2">
      <c r="A2567" s="27" t="s">
        <v>1366</v>
      </c>
      <c r="B2567" s="27" t="s">
        <v>1367</v>
      </c>
      <c r="C2567" s="27" t="s">
        <v>1111</v>
      </c>
      <c r="D2567" s="27" t="s">
        <v>774</v>
      </c>
    </row>
    <row r="2568" spans="1:4" x14ac:dyDescent="0.2">
      <c r="A2568" s="27" t="s">
        <v>1372</v>
      </c>
      <c r="B2568" s="27" t="s">
        <v>1373</v>
      </c>
      <c r="C2568" s="27" t="s">
        <v>1111</v>
      </c>
      <c r="D2568" s="27" t="s">
        <v>774</v>
      </c>
    </row>
    <row r="2569" spans="1:4" x14ac:dyDescent="0.2">
      <c r="A2569" s="27" t="s">
        <v>1378</v>
      </c>
      <c r="B2569" s="27" t="s">
        <v>1379</v>
      </c>
      <c r="C2569" s="27" t="s">
        <v>1111</v>
      </c>
      <c r="D2569" s="27" t="s">
        <v>774</v>
      </c>
    </row>
    <row r="2570" spans="1:4" x14ac:dyDescent="0.2">
      <c r="A2570" s="27" t="s">
        <v>1362</v>
      </c>
      <c r="B2570" s="27" t="s">
        <v>1363</v>
      </c>
      <c r="C2570" s="27" t="s">
        <v>1111</v>
      </c>
      <c r="D2570" s="27" t="s">
        <v>774</v>
      </c>
    </row>
    <row r="2571" spans="1:4" x14ac:dyDescent="0.2">
      <c r="A2571" s="27" t="s">
        <v>1368</v>
      </c>
      <c r="B2571" s="27" t="s">
        <v>1369</v>
      </c>
      <c r="C2571" s="27" t="s">
        <v>1111</v>
      </c>
      <c r="D2571" s="27" t="s">
        <v>774</v>
      </c>
    </row>
    <row r="2572" spans="1:4" x14ac:dyDescent="0.2">
      <c r="A2572" s="27" t="s">
        <v>1374</v>
      </c>
      <c r="B2572" s="27" t="s">
        <v>1375</v>
      </c>
      <c r="C2572" s="27" t="s">
        <v>1111</v>
      </c>
      <c r="D2572" s="27" t="s">
        <v>774</v>
      </c>
    </row>
    <row r="2573" spans="1:4" x14ac:dyDescent="0.2">
      <c r="A2573" s="27" t="s">
        <v>1380</v>
      </c>
      <c r="B2573" s="27" t="s">
        <v>1381</v>
      </c>
      <c r="C2573" s="27" t="s">
        <v>1111</v>
      </c>
      <c r="D2573" s="27" t="s">
        <v>774</v>
      </c>
    </row>
    <row r="2574" spans="1:4" x14ac:dyDescent="0.2">
      <c r="A2574" s="27" t="s">
        <v>1126</v>
      </c>
      <c r="B2574" s="27" t="s">
        <v>1127</v>
      </c>
      <c r="C2574" s="27" t="s">
        <v>1111</v>
      </c>
      <c r="D2574" s="27" t="s">
        <v>774</v>
      </c>
    </row>
    <row r="2575" spans="1:4" x14ac:dyDescent="0.2">
      <c r="A2575" s="27" t="s">
        <v>1130</v>
      </c>
      <c r="B2575" s="27" t="s">
        <v>1131</v>
      </c>
      <c r="C2575" s="27" t="s">
        <v>1111</v>
      </c>
      <c r="D2575" s="27" t="s">
        <v>774</v>
      </c>
    </row>
    <row r="2576" spans="1:4" x14ac:dyDescent="0.2">
      <c r="A2576" s="27" t="s">
        <v>1211</v>
      </c>
      <c r="B2576" s="27" t="s">
        <v>1210</v>
      </c>
      <c r="C2576" s="27" t="s">
        <v>1111</v>
      </c>
      <c r="D2576" s="27" t="s">
        <v>774</v>
      </c>
    </row>
    <row r="2577" spans="1:4" x14ac:dyDescent="0.2">
      <c r="A2577" s="27" t="s">
        <v>1213</v>
      </c>
      <c r="B2577" s="27" t="s">
        <v>1212</v>
      </c>
      <c r="C2577" s="27" t="s">
        <v>1111</v>
      </c>
      <c r="D2577" s="27" t="s">
        <v>774</v>
      </c>
    </row>
    <row r="2578" spans="1:4" x14ac:dyDescent="0.2">
      <c r="A2578" s="27" t="s">
        <v>1301</v>
      </c>
      <c r="B2578" s="27" t="s">
        <v>1302</v>
      </c>
      <c r="C2578" s="27" t="s">
        <v>1111</v>
      </c>
      <c r="D2578" s="27" t="s">
        <v>774</v>
      </c>
    </row>
    <row r="2579" spans="1:4" x14ac:dyDescent="0.2">
      <c r="A2579" s="27" t="s">
        <v>1305</v>
      </c>
      <c r="B2579" s="27" t="s">
        <v>1306</v>
      </c>
      <c r="C2579" s="27" t="s">
        <v>1111</v>
      </c>
      <c r="D2579" s="27" t="s">
        <v>774</v>
      </c>
    </row>
    <row r="2580" spans="1:4" x14ac:dyDescent="0.2">
      <c r="A2580" s="27" t="s">
        <v>1293</v>
      </c>
      <c r="B2580" s="27" t="s">
        <v>1294</v>
      </c>
      <c r="C2580" s="27" t="s">
        <v>1111</v>
      </c>
      <c r="D2580" s="27" t="s">
        <v>774</v>
      </c>
    </row>
    <row r="2581" spans="1:4" x14ac:dyDescent="0.2">
      <c r="A2581" s="27" t="s">
        <v>1297</v>
      </c>
      <c r="B2581" s="27" t="s">
        <v>1298</v>
      </c>
      <c r="C2581" s="27" t="s">
        <v>1111</v>
      </c>
      <c r="D2581" s="27" t="s">
        <v>774</v>
      </c>
    </row>
    <row r="2582" spans="1:4" x14ac:dyDescent="0.2">
      <c r="A2582" s="27" t="s">
        <v>1134</v>
      </c>
      <c r="B2582" s="27" t="s">
        <v>1135</v>
      </c>
      <c r="C2582" s="27" t="s">
        <v>1111</v>
      </c>
      <c r="D2582" s="27" t="s">
        <v>774</v>
      </c>
    </row>
    <row r="2583" spans="1:4" x14ac:dyDescent="0.2">
      <c r="A2583" s="27" t="s">
        <v>1138</v>
      </c>
      <c r="B2583" s="27" t="s">
        <v>1139</v>
      </c>
      <c r="C2583" s="27" t="s">
        <v>1111</v>
      </c>
      <c r="D2583" s="27" t="s">
        <v>774</v>
      </c>
    </row>
    <row r="2584" spans="1:4" x14ac:dyDescent="0.2">
      <c r="A2584" s="27" t="s">
        <v>1215</v>
      </c>
      <c r="B2584" s="27" t="s">
        <v>1214</v>
      </c>
      <c r="C2584" s="27" t="s">
        <v>1111</v>
      </c>
      <c r="D2584" s="27" t="s">
        <v>774</v>
      </c>
    </row>
    <row r="2585" spans="1:4" x14ac:dyDescent="0.2">
      <c r="A2585" s="27" t="s">
        <v>1217</v>
      </c>
      <c r="B2585" s="27" t="s">
        <v>1216</v>
      </c>
      <c r="C2585" s="27" t="s">
        <v>1111</v>
      </c>
      <c r="D2585" s="27" t="s">
        <v>774</v>
      </c>
    </row>
    <row r="2586" spans="1:4" x14ac:dyDescent="0.2">
      <c r="A2586" s="27" t="s">
        <v>1219</v>
      </c>
      <c r="B2586" s="27" t="s">
        <v>1218</v>
      </c>
      <c r="C2586" s="27" t="s">
        <v>1111</v>
      </c>
      <c r="D2586" s="27" t="s">
        <v>774</v>
      </c>
    </row>
    <row r="2587" spans="1:4" x14ac:dyDescent="0.2">
      <c r="A2587" s="27" t="s">
        <v>1221</v>
      </c>
      <c r="B2587" s="27" t="s">
        <v>1220</v>
      </c>
      <c r="C2587" s="27" t="s">
        <v>1111</v>
      </c>
      <c r="D2587" s="27" t="s">
        <v>774</v>
      </c>
    </row>
    <row r="2588" spans="1:4" x14ac:dyDescent="0.2">
      <c r="A2588" s="27" t="s">
        <v>1223</v>
      </c>
      <c r="B2588" s="27" t="s">
        <v>1222</v>
      </c>
      <c r="C2588" s="27" t="s">
        <v>1111</v>
      </c>
      <c r="D2588" s="27" t="s">
        <v>774</v>
      </c>
    </row>
    <row r="2589" spans="1:4" x14ac:dyDescent="0.2">
      <c r="A2589" s="27" t="s">
        <v>1225</v>
      </c>
      <c r="B2589" s="27" t="s">
        <v>1224</v>
      </c>
      <c r="C2589" s="27" t="s">
        <v>1111</v>
      </c>
      <c r="D2589" s="27" t="s">
        <v>774</v>
      </c>
    </row>
    <row r="2590" spans="1:4" x14ac:dyDescent="0.2">
      <c r="A2590" s="27" t="s">
        <v>1227</v>
      </c>
      <c r="B2590" s="27" t="s">
        <v>1226</v>
      </c>
      <c r="C2590" s="27" t="s">
        <v>1111</v>
      </c>
      <c r="D2590" s="27" t="s">
        <v>774</v>
      </c>
    </row>
    <row r="2591" spans="1:4" x14ac:dyDescent="0.2">
      <c r="A2591" s="27" t="s">
        <v>1229</v>
      </c>
      <c r="B2591" s="27" t="s">
        <v>1228</v>
      </c>
      <c r="C2591" s="27" t="s">
        <v>1111</v>
      </c>
      <c r="D2591" s="27" t="s">
        <v>774</v>
      </c>
    </row>
    <row r="2592" spans="1:4" x14ac:dyDescent="0.2">
      <c r="A2592" s="27" t="s">
        <v>1142</v>
      </c>
      <c r="B2592" s="27" t="s">
        <v>1143</v>
      </c>
      <c r="C2592" s="27" t="s">
        <v>1111</v>
      </c>
      <c r="D2592" s="27" t="s">
        <v>774</v>
      </c>
    </row>
    <row r="2593" spans="1:4" x14ac:dyDescent="0.2">
      <c r="A2593" s="27" t="s">
        <v>1146</v>
      </c>
      <c r="B2593" s="27" t="s">
        <v>1147</v>
      </c>
      <c r="C2593" s="27" t="s">
        <v>1111</v>
      </c>
      <c r="D2593" s="27" t="s">
        <v>774</v>
      </c>
    </row>
    <row r="2594" spans="1:4" x14ac:dyDescent="0.2">
      <c r="A2594" s="27" t="s">
        <v>1231</v>
      </c>
      <c r="B2594" s="27" t="s">
        <v>1230</v>
      </c>
      <c r="C2594" s="27" t="s">
        <v>1111</v>
      </c>
      <c r="D2594" s="27" t="s">
        <v>774</v>
      </c>
    </row>
    <row r="2595" spans="1:4" x14ac:dyDescent="0.2">
      <c r="A2595" s="27" t="s">
        <v>1233</v>
      </c>
      <c r="B2595" s="27" t="s">
        <v>1232</v>
      </c>
      <c r="C2595" s="27" t="s">
        <v>1111</v>
      </c>
      <c r="D2595" s="27" t="s">
        <v>774</v>
      </c>
    </row>
    <row r="2596" spans="1:4" x14ac:dyDescent="0.2">
      <c r="A2596" s="27" t="s">
        <v>1235</v>
      </c>
      <c r="B2596" s="27" t="s">
        <v>1234</v>
      </c>
      <c r="C2596" s="27" t="s">
        <v>1111</v>
      </c>
      <c r="D2596" s="27" t="s">
        <v>774</v>
      </c>
    </row>
    <row r="2597" spans="1:4" x14ac:dyDescent="0.2">
      <c r="A2597" s="27" t="s">
        <v>1237</v>
      </c>
      <c r="B2597" s="27" t="s">
        <v>1236</v>
      </c>
      <c r="C2597" s="27" t="s">
        <v>1111</v>
      </c>
      <c r="D2597" s="27" t="s">
        <v>774</v>
      </c>
    </row>
    <row r="2598" spans="1:4" x14ac:dyDescent="0.2">
      <c r="A2598" s="27" t="s">
        <v>1128</v>
      </c>
      <c r="B2598" s="27" t="s">
        <v>1129</v>
      </c>
      <c r="C2598" s="27" t="s">
        <v>1111</v>
      </c>
      <c r="D2598" s="27" t="s">
        <v>774</v>
      </c>
    </row>
    <row r="2599" spans="1:4" x14ac:dyDescent="0.2">
      <c r="A2599" s="27" t="s">
        <v>1132</v>
      </c>
      <c r="B2599" s="27" t="s">
        <v>1133</v>
      </c>
      <c r="C2599" s="27" t="s">
        <v>1111</v>
      </c>
      <c r="D2599" s="27" t="s">
        <v>774</v>
      </c>
    </row>
    <row r="2600" spans="1:4" x14ac:dyDescent="0.2">
      <c r="A2600" s="27" t="s">
        <v>1239</v>
      </c>
      <c r="B2600" s="27" t="s">
        <v>1238</v>
      </c>
      <c r="C2600" s="27" t="s">
        <v>1111</v>
      </c>
      <c r="D2600" s="27" t="s">
        <v>774</v>
      </c>
    </row>
    <row r="2601" spans="1:4" x14ac:dyDescent="0.2">
      <c r="A2601" s="27" t="s">
        <v>1241</v>
      </c>
      <c r="B2601" s="27" t="s">
        <v>1240</v>
      </c>
      <c r="C2601" s="27" t="s">
        <v>1111</v>
      </c>
      <c r="D2601" s="27" t="s">
        <v>774</v>
      </c>
    </row>
    <row r="2602" spans="1:4" x14ac:dyDescent="0.2">
      <c r="A2602" s="27" t="s">
        <v>1303</v>
      </c>
      <c r="B2602" s="27" t="s">
        <v>1304</v>
      </c>
      <c r="C2602" s="27" t="s">
        <v>1111</v>
      </c>
      <c r="D2602" s="27" t="s">
        <v>774</v>
      </c>
    </row>
    <row r="2603" spans="1:4" x14ac:dyDescent="0.2">
      <c r="A2603" s="27" t="s">
        <v>1307</v>
      </c>
      <c r="B2603" s="27" t="s">
        <v>1308</v>
      </c>
      <c r="C2603" s="27" t="s">
        <v>1111</v>
      </c>
      <c r="D2603" s="27" t="s">
        <v>774</v>
      </c>
    </row>
    <row r="2604" spans="1:4" x14ac:dyDescent="0.2">
      <c r="A2604" s="27" t="s">
        <v>1295</v>
      </c>
      <c r="B2604" s="27" t="s">
        <v>1296</v>
      </c>
      <c r="C2604" s="27" t="s">
        <v>1111</v>
      </c>
      <c r="D2604" s="27" t="s">
        <v>774</v>
      </c>
    </row>
    <row r="2605" spans="1:4" x14ac:dyDescent="0.2">
      <c r="A2605" s="27" t="s">
        <v>1299</v>
      </c>
      <c r="B2605" s="27" t="s">
        <v>1300</v>
      </c>
      <c r="C2605" s="27" t="s">
        <v>1111</v>
      </c>
      <c r="D2605" s="27" t="s">
        <v>774</v>
      </c>
    </row>
    <row r="2606" spans="1:4" x14ac:dyDescent="0.2">
      <c r="A2606" s="27" t="s">
        <v>1136</v>
      </c>
      <c r="B2606" s="27" t="s">
        <v>1137</v>
      </c>
      <c r="C2606" s="27" t="s">
        <v>1111</v>
      </c>
      <c r="D2606" s="27" t="s">
        <v>774</v>
      </c>
    </row>
    <row r="2607" spans="1:4" x14ac:dyDescent="0.2">
      <c r="A2607" s="27" t="s">
        <v>1140</v>
      </c>
      <c r="B2607" s="27" t="s">
        <v>1141</v>
      </c>
      <c r="C2607" s="27" t="s">
        <v>1111</v>
      </c>
      <c r="D2607" s="27" t="s">
        <v>774</v>
      </c>
    </row>
    <row r="2608" spans="1:4" x14ac:dyDescent="0.2">
      <c r="A2608" s="27" t="s">
        <v>1243</v>
      </c>
      <c r="B2608" s="27" t="s">
        <v>1242</v>
      </c>
      <c r="C2608" s="27" t="s">
        <v>1111</v>
      </c>
      <c r="D2608" s="27" t="s">
        <v>774</v>
      </c>
    </row>
    <row r="2609" spans="1:4" x14ac:dyDescent="0.2">
      <c r="A2609" s="27" t="s">
        <v>1245</v>
      </c>
      <c r="B2609" s="27" t="s">
        <v>1244</v>
      </c>
      <c r="C2609" s="27" t="s">
        <v>1111</v>
      </c>
      <c r="D2609" s="27" t="s">
        <v>774</v>
      </c>
    </row>
    <row r="2610" spans="1:4" x14ac:dyDescent="0.2">
      <c r="A2610" s="27" t="s">
        <v>1247</v>
      </c>
      <c r="B2610" s="27" t="s">
        <v>1246</v>
      </c>
      <c r="C2610" s="27" t="s">
        <v>1111</v>
      </c>
      <c r="D2610" s="27" t="s">
        <v>774</v>
      </c>
    </row>
    <row r="2611" spans="1:4" x14ac:dyDescent="0.2">
      <c r="A2611" s="27" t="s">
        <v>1249</v>
      </c>
      <c r="B2611" s="27" t="s">
        <v>1248</v>
      </c>
      <c r="C2611" s="27" t="s">
        <v>1111</v>
      </c>
      <c r="D2611" s="27" t="s">
        <v>774</v>
      </c>
    </row>
    <row r="2612" spans="1:4" x14ac:dyDescent="0.2">
      <c r="A2612" s="27" t="s">
        <v>1251</v>
      </c>
      <c r="B2612" s="27" t="s">
        <v>1250</v>
      </c>
      <c r="C2612" s="27" t="s">
        <v>1111</v>
      </c>
      <c r="D2612" s="27" t="s">
        <v>774</v>
      </c>
    </row>
    <row r="2613" spans="1:4" x14ac:dyDescent="0.2">
      <c r="A2613" s="27" t="s">
        <v>1253</v>
      </c>
      <c r="B2613" s="27" t="s">
        <v>1252</v>
      </c>
      <c r="C2613" s="27" t="s">
        <v>1111</v>
      </c>
      <c r="D2613" s="27" t="s">
        <v>774</v>
      </c>
    </row>
    <row r="2614" spans="1:4" x14ac:dyDescent="0.2">
      <c r="A2614" s="27" t="s">
        <v>1255</v>
      </c>
      <c r="B2614" s="27" t="s">
        <v>1254</v>
      </c>
      <c r="C2614" s="27" t="s">
        <v>1111</v>
      </c>
      <c r="D2614" s="27" t="s">
        <v>774</v>
      </c>
    </row>
    <row r="2615" spans="1:4" x14ac:dyDescent="0.2">
      <c r="A2615" s="27" t="s">
        <v>1257</v>
      </c>
      <c r="B2615" s="27" t="s">
        <v>1256</v>
      </c>
      <c r="C2615" s="27" t="s">
        <v>1111</v>
      </c>
      <c r="D2615" s="27" t="s">
        <v>774</v>
      </c>
    </row>
    <row r="2616" spans="1:4" x14ac:dyDescent="0.2">
      <c r="A2616" s="27" t="s">
        <v>1144</v>
      </c>
      <c r="B2616" s="27" t="s">
        <v>1145</v>
      </c>
      <c r="C2616" s="27" t="s">
        <v>1111</v>
      </c>
      <c r="D2616" s="27" t="s">
        <v>774</v>
      </c>
    </row>
    <row r="2617" spans="1:4" x14ac:dyDescent="0.2">
      <c r="A2617" s="27" t="s">
        <v>1148</v>
      </c>
      <c r="B2617" s="27" t="s">
        <v>1149</v>
      </c>
      <c r="C2617" s="27" t="s">
        <v>1111</v>
      </c>
      <c r="D2617" s="27" t="s">
        <v>774</v>
      </c>
    </row>
    <row r="2618" spans="1:4" x14ac:dyDescent="0.2">
      <c r="A2618" s="27" t="s">
        <v>1259</v>
      </c>
      <c r="B2618" s="27" t="s">
        <v>1258</v>
      </c>
      <c r="C2618" s="27" t="s">
        <v>1111</v>
      </c>
      <c r="D2618" s="27" t="s">
        <v>774</v>
      </c>
    </row>
    <row r="2619" spans="1:4" x14ac:dyDescent="0.2">
      <c r="A2619" s="27" t="s">
        <v>1261</v>
      </c>
      <c r="B2619" s="27" t="s">
        <v>1260</v>
      </c>
      <c r="C2619" s="27" t="s">
        <v>1111</v>
      </c>
      <c r="D2619" s="27" t="s">
        <v>774</v>
      </c>
    </row>
    <row r="2620" spans="1:4" x14ac:dyDescent="0.2">
      <c r="A2620" s="27" t="s">
        <v>1263</v>
      </c>
      <c r="B2620" s="27" t="s">
        <v>1262</v>
      </c>
      <c r="C2620" s="27" t="s">
        <v>1111</v>
      </c>
      <c r="D2620" s="27" t="s">
        <v>774</v>
      </c>
    </row>
    <row r="2621" spans="1:4" x14ac:dyDescent="0.2">
      <c r="A2621" s="27" t="s">
        <v>1265</v>
      </c>
      <c r="B2621" s="27" t="s">
        <v>1264</v>
      </c>
      <c r="C2621" s="27" t="s">
        <v>1111</v>
      </c>
      <c r="D2621" s="27" t="s">
        <v>774</v>
      </c>
    </row>
    <row r="2622" spans="1:4" x14ac:dyDescent="0.2">
      <c r="A2622" s="27" t="s">
        <v>1325</v>
      </c>
      <c r="B2622" s="27" t="s">
        <v>1326</v>
      </c>
      <c r="C2622" s="27" t="s">
        <v>1111</v>
      </c>
      <c r="D2622" s="27" t="s">
        <v>774</v>
      </c>
    </row>
    <row r="2623" spans="1:4" x14ac:dyDescent="0.2">
      <c r="A2623" s="27" t="s">
        <v>1329</v>
      </c>
      <c r="B2623" s="27" t="s">
        <v>1330</v>
      </c>
      <c r="C2623" s="27" t="s">
        <v>1111</v>
      </c>
      <c r="D2623" s="27" t="s">
        <v>774</v>
      </c>
    </row>
    <row r="2624" spans="1:4" x14ac:dyDescent="0.2">
      <c r="A2624" s="27" t="s">
        <v>1567</v>
      </c>
      <c r="B2624" s="27" t="s">
        <v>1568</v>
      </c>
      <c r="C2624" s="27" t="s">
        <v>1111</v>
      </c>
      <c r="D2624" s="27" t="s">
        <v>774</v>
      </c>
    </row>
    <row r="2625" spans="1:4" x14ac:dyDescent="0.2">
      <c r="A2625" s="27" t="s">
        <v>1571</v>
      </c>
      <c r="B2625" s="27" t="s">
        <v>1572</v>
      </c>
      <c r="C2625" s="27" t="s">
        <v>1111</v>
      </c>
      <c r="D2625" s="27" t="s">
        <v>774</v>
      </c>
    </row>
    <row r="2626" spans="1:4" x14ac:dyDescent="0.2">
      <c r="A2626" s="27" t="s">
        <v>1559</v>
      </c>
      <c r="B2626" s="27" t="s">
        <v>1560</v>
      </c>
      <c r="C2626" s="27" t="s">
        <v>1111</v>
      </c>
      <c r="D2626" s="27" t="s">
        <v>774</v>
      </c>
    </row>
    <row r="2627" spans="1:4" x14ac:dyDescent="0.2">
      <c r="A2627" s="27" t="s">
        <v>1563</v>
      </c>
      <c r="B2627" s="27" t="s">
        <v>1564</v>
      </c>
      <c r="C2627" s="27" t="s">
        <v>1111</v>
      </c>
      <c r="D2627" s="27" t="s">
        <v>774</v>
      </c>
    </row>
    <row r="2628" spans="1:4" x14ac:dyDescent="0.2">
      <c r="A2628" s="27" t="s">
        <v>1342</v>
      </c>
      <c r="B2628" s="27" t="s">
        <v>1343</v>
      </c>
      <c r="C2628" s="27" t="s">
        <v>1111</v>
      </c>
      <c r="D2628" s="27" t="s">
        <v>774</v>
      </c>
    </row>
    <row r="2629" spans="1:4" x14ac:dyDescent="0.2">
      <c r="A2629" s="27" t="s">
        <v>1346</v>
      </c>
      <c r="B2629" s="27" t="s">
        <v>1347</v>
      </c>
      <c r="C2629" s="27" t="s">
        <v>1111</v>
      </c>
      <c r="D2629" s="27" t="s">
        <v>774</v>
      </c>
    </row>
    <row r="2630" spans="1:4" x14ac:dyDescent="0.2">
      <c r="A2630" s="27" t="s">
        <v>1551</v>
      </c>
      <c r="B2630" s="27" t="s">
        <v>1552</v>
      </c>
      <c r="C2630" s="27" t="s">
        <v>1111</v>
      </c>
      <c r="D2630" s="27" t="s">
        <v>774</v>
      </c>
    </row>
    <row r="2631" spans="1:4" x14ac:dyDescent="0.2">
      <c r="A2631" s="27" t="s">
        <v>1555</v>
      </c>
      <c r="B2631" s="27" t="s">
        <v>1556</v>
      </c>
      <c r="C2631" s="27" t="s">
        <v>1111</v>
      </c>
      <c r="D2631" s="27" t="s">
        <v>774</v>
      </c>
    </row>
    <row r="2632" spans="1:4" x14ac:dyDescent="0.2">
      <c r="A2632" s="27" t="s">
        <v>1333</v>
      </c>
      <c r="B2632" s="27" t="s">
        <v>1334</v>
      </c>
      <c r="C2632" s="27" t="s">
        <v>1111</v>
      </c>
      <c r="D2632" s="27" t="s">
        <v>774</v>
      </c>
    </row>
    <row r="2633" spans="1:4" x14ac:dyDescent="0.2">
      <c r="A2633" s="27" t="s">
        <v>1337</v>
      </c>
      <c r="B2633" s="27" t="s">
        <v>1338</v>
      </c>
      <c r="C2633" s="27" t="s">
        <v>1111</v>
      </c>
      <c r="D2633" s="27" t="s">
        <v>774</v>
      </c>
    </row>
    <row r="2634" spans="1:4" x14ac:dyDescent="0.2">
      <c r="A2634" s="27" t="s">
        <v>1350</v>
      </c>
      <c r="B2634" s="27" t="s">
        <v>1351</v>
      </c>
      <c r="C2634" s="27" t="s">
        <v>1111</v>
      </c>
      <c r="D2634" s="27" t="s">
        <v>774</v>
      </c>
    </row>
    <row r="2635" spans="1:4" x14ac:dyDescent="0.2">
      <c r="A2635" s="27" t="s">
        <v>1354</v>
      </c>
      <c r="B2635" s="27" t="s">
        <v>1355</v>
      </c>
      <c r="C2635" s="27" t="s">
        <v>1111</v>
      </c>
      <c r="D2635" s="27" t="s">
        <v>774</v>
      </c>
    </row>
    <row r="2636" spans="1:4" x14ac:dyDescent="0.2">
      <c r="A2636" s="27" t="s">
        <v>1327</v>
      </c>
      <c r="B2636" s="27" t="s">
        <v>1328</v>
      </c>
      <c r="C2636" s="27" t="s">
        <v>1111</v>
      </c>
      <c r="D2636" s="27" t="s">
        <v>774</v>
      </c>
    </row>
    <row r="2637" spans="1:4" x14ac:dyDescent="0.2">
      <c r="A2637" s="27" t="s">
        <v>1331</v>
      </c>
      <c r="B2637" s="27" t="s">
        <v>1332</v>
      </c>
      <c r="C2637" s="27" t="s">
        <v>1111</v>
      </c>
      <c r="D2637" s="27" t="s">
        <v>774</v>
      </c>
    </row>
    <row r="2638" spans="1:4" x14ac:dyDescent="0.2">
      <c r="A2638" s="27" t="s">
        <v>1569</v>
      </c>
      <c r="B2638" s="27" t="s">
        <v>1570</v>
      </c>
      <c r="C2638" s="27" t="s">
        <v>1111</v>
      </c>
      <c r="D2638" s="27" t="s">
        <v>774</v>
      </c>
    </row>
    <row r="2639" spans="1:4" x14ac:dyDescent="0.2">
      <c r="A2639" s="27" t="s">
        <v>1573</v>
      </c>
      <c r="B2639" s="27" t="s">
        <v>1574</v>
      </c>
      <c r="C2639" s="27" t="s">
        <v>1111</v>
      </c>
      <c r="D2639" s="27" t="s">
        <v>774</v>
      </c>
    </row>
    <row r="2640" spans="1:4" x14ac:dyDescent="0.2">
      <c r="A2640" s="27" t="s">
        <v>1561</v>
      </c>
      <c r="B2640" s="27" t="s">
        <v>1562</v>
      </c>
      <c r="C2640" s="27" t="s">
        <v>1111</v>
      </c>
      <c r="D2640" s="27" t="s">
        <v>774</v>
      </c>
    </row>
    <row r="2641" spans="1:4" x14ac:dyDescent="0.2">
      <c r="A2641" s="27" t="s">
        <v>1565</v>
      </c>
      <c r="B2641" s="27" t="s">
        <v>1566</v>
      </c>
      <c r="C2641" s="27" t="s">
        <v>1111</v>
      </c>
      <c r="D2641" s="27" t="s">
        <v>774</v>
      </c>
    </row>
    <row r="2642" spans="1:4" x14ac:dyDescent="0.2">
      <c r="A2642" s="27" t="s">
        <v>1344</v>
      </c>
      <c r="B2642" s="27" t="s">
        <v>1345</v>
      </c>
      <c r="C2642" s="27" t="s">
        <v>1111</v>
      </c>
      <c r="D2642" s="27" t="s">
        <v>774</v>
      </c>
    </row>
    <row r="2643" spans="1:4" x14ac:dyDescent="0.2">
      <c r="A2643" s="27" t="s">
        <v>1348</v>
      </c>
      <c r="B2643" s="27" t="s">
        <v>1349</v>
      </c>
      <c r="C2643" s="27" t="s">
        <v>1111</v>
      </c>
      <c r="D2643" s="27" t="s">
        <v>774</v>
      </c>
    </row>
    <row r="2644" spans="1:4" x14ac:dyDescent="0.2">
      <c r="A2644" s="27" t="s">
        <v>1553</v>
      </c>
      <c r="B2644" s="27" t="s">
        <v>1554</v>
      </c>
      <c r="C2644" s="27" t="s">
        <v>1111</v>
      </c>
      <c r="D2644" s="27" t="s">
        <v>774</v>
      </c>
    </row>
    <row r="2645" spans="1:4" x14ac:dyDescent="0.2">
      <c r="A2645" s="27" t="s">
        <v>1557</v>
      </c>
      <c r="B2645" s="27" t="s">
        <v>1558</v>
      </c>
      <c r="C2645" s="27" t="s">
        <v>1111</v>
      </c>
      <c r="D2645" s="27" t="s">
        <v>774</v>
      </c>
    </row>
    <row r="2646" spans="1:4" x14ac:dyDescent="0.2">
      <c r="A2646" s="27" t="s">
        <v>1335</v>
      </c>
      <c r="B2646" s="27" t="s">
        <v>1336</v>
      </c>
      <c r="C2646" s="27" t="s">
        <v>1111</v>
      </c>
      <c r="D2646" s="27" t="s">
        <v>774</v>
      </c>
    </row>
    <row r="2647" spans="1:4" x14ac:dyDescent="0.2">
      <c r="A2647" s="27" t="s">
        <v>1339</v>
      </c>
      <c r="B2647" s="27" t="s">
        <v>1340</v>
      </c>
      <c r="C2647" s="27" t="s">
        <v>1111</v>
      </c>
      <c r="D2647" s="27" t="s">
        <v>774</v>
      </c>
    </row>
    <row r="2648" spans="1:4" x14ac:dyDescent="0.2">
      <c r="A2648" s="27" t="s">
        <v>1352</v>
      </c>
      <c r="B2648" s="27" t="s">
        <v>1353</v>
      </c>
      <c r="C2648" s="27" t="s">
        <v>1111</v>
      </c>
      <c r="D2648" s="27" t="s">
        <v>774</v>
      </c>
    </row>
    <row r="2649" spans="1:4" x14ac:dyDescent="0.2">
      <c r="A2649" s="27" t="s">
        <v>1356</v>
      </c>
      <c r="B2649" s="27" t="s">
        <v>1357</v>
      </c>
      <c r="C2649" s="27" t="s">
        <v>1111</v>
      </c>
      <c r="D2649" s="27" t="s">
        <v>774</v>
      </c>
    </row>
    <row r="2650" spans="1:4" x14ac:dyDescent="0.2">
      <c r="A2650" s="27" t="s">
        <v>1358</v>
      </c>
      <c r="B2650" s="27" t="s">
        <v>1359</v>
      </c>
      <c r="C2650" s="27" t="s">
        <v>1111</v>
      </c>
      <c r="D2650" s="27" t="s">
        <v>774</v>
      </c>
    </row>
    <row r="2651" spans="1:4" x14ac:dyDescent="0.2">
      <c r="A2651" s="27" t="s">
        <v>1364</v>
      </c>
      <c r="B2651" s="27" t="s">
        <v>1365</v>
      </c>
      <c r="C2651" s="27" t="s">
        <v>1111</v>
      </c>
      <c r="D2651" s="27" t="s">
        <v>774</v>
      </c>
    </row>
    <row r="2652" spans="1:4" x14ac:dyDescent="0.2">
      <c r="A2652" s="27" t="s">
        <v>1370</v>
      </c>
      <c r="B2652" s="27" t="s">
        <v>1371</v>
      </c>
      <c r="C2652" s="27" t="s">
        <v>1111</v>
      </c>
      <c r="D2652" s="27" t="s">
        <v>774</v>
      </c>
    </row>
    <row r="2653" spans="1:4" x14ac:dyDescent="0.2">
      <c r="A2653" s="27" t="s">
        <v>1376</v>
      </c>
      <c r="B2653" s="27" t="s">
        <v>1377</v>
      </c>
      <c r="C2653" s="27" t="s">
        <v>1111</v>
      </c>
      <c r="D2653" s="27" t="s">
        <v>774</v>
      </c>
    </row>
    <row r="2654" spans="1:4" x14ac:dyDescent="0.2">
      <c r="A2654" s="27" t="s">
        <v>2545</v>
      </c>
      <c r="B2654" s="27" t="s">
        <v>2546</v>
      </c>
      <c r="C2654" s="27" t="s">
        <v>918</v>
      </c>
      <c r="D2654" s="27" t="s">
        <v>280</v>
      </c>
    </row>
    <row r="2655" spans="1:4" x14ac:dyDescent="0.2">
      <c r="A2655" s="27"/>
      <c r="B2655" s="27"/>
      <c r="C2655" s="27"/>
      <c r="D2655" s="27" t="s">
        <v>1653</v>
      </c>
    </row>
    <row r="2656" spans="1:4" x14ac:dyDescent="0.2">
      <c r="A2656" s="27" t="s">
        <v>2969</v>
      </c>
      <c r="B2656" s="27" t="s">
        <v>2548</v>
      </c>
      <c r="C2656" s="27" t="s">
        <v>918</v>
      </c>
      <c r="D2656" s="27" t="s">
        <v>280</v>
      </c>
    </row>
    <row r="2657" spans="1:4" x14ac:dyDescent="0.2">
      <c r="A2657" s="27"/>
      <c r="B2657" s="27"/>
      <c r="C2657" s="27"/>
      <c r="D2657" s="27" t="s">
        <v>1653</v>
      </c>
    </row>
    <row r="2658" spans="1:4" x14ac:dyDescent="0.2">
      <c r="A2658" s="27" t="s">
        <v>2549</v>
      </c>
      <c r="B2658" s="27" t="s">
        <v>2550</v>
      </c>
      <c r="C2658" s="27" t="s">
        <v>918</v>
      </c>
      <c r="D2658" s="27" t="s">
        <v>280</v>
      </c>
    </row>
    <row r="2659" spans="1:4" x14ac:dyDescent="0.2">
      <c r="A2659" s="27"/>
      <c r="B2659" s="27"/>
      <c r="C2659" s="27"/>
      <c r="D2659" s="27" t="s">
        <v>1653</v>
      </c>
    </row>
    <row r="2660" spans="1:4" x14ac:dyDescent="0.2">
      <c r="A2660" s="27" t="s">
        <v>2970</v>
      </c>
      <c r="B2660" s="27" t="s">
        <v>2552</v>
      </c>
      <c r="C2660" s="27" t="s">
        <v>918</v>
      </c>
      <c r="D2660" s="27" t="s">
        <v>280</v>
      </c>
    </row>
    <row r="2661" spans="1:4" x14ac:dyDescent="0.2">
      <c r="A2661" s="27"/>
      <c r="B2661" s="27"/>
      <c r="C2661" s="27"/>
      <c r="D2661" s="27" t="s">
        <v>1653</v>
      </c>
    </row>
    <row r="2662" spans="1:4" x14ac:dyDescent="0.2">
      <c r="A2662" s="27" t="s">
        <v>2815</v>
      </c>
      <c r="B2662" s="27" t="s">
        <v>2816</v>
      </c>
      <c r="C2662" s="27" t="s">
        <v>918</v>
      </c>
      <c r="D2662" s="27" t="s">
        <v>280</v>
      </c>
    </row>
    <row r="2663" spans="1:4" x14ac:dyDescent="0.2">
      <c r="A2663" s="27" t="s">
        <v>2819</v>
      </c>
      <c r="B2663" s="27" t="s">
        <v>2820</v>
      </c>
      <c r="C2663" s="27" t="s">
        <v>918</v>
      </c>
      <c r="D2663" s="27" t="s">
        <v>280</v>
      </c>
    </row>
    <row r="2664" spans="1:4" x14ac:dyDescent="0.2">
      <c r="A2664" s="27" t="s">
        <v>2823</v>
      </c>
      <c r="B2664" s="27" t="s">
        <v>2824</v>
      </c>
      <c r="C2664" s="27" t="s">
        <v>918</v>
      </c>
      <c r="D2664" s="27" t="s">
        <v>280</v>
      </c>
    </row>
    <row r="2665" spans="1:4" x14ac:dyDescent="0.2">
      <c r="A2665" s="27" t="s">
        <v>2827</v>
      </c>
      <c r="B2665" s="27" t="s">
        <v>2828</v>
      </c>
      <c r="C2665" s="27" t="s">
        <v>918</v>
      </c>
      <c r="D2665" s="27" t="s">
        <v>280</v>
      </c>
    </row>
    <row r="2666" spans="1:4" x14ac:dyDescent="0.2">
      <c r="A2666" s="27" t="s">
        <v>2817</v>
      </c>
      <c r="B2666" s="27" t="s">
        <v>2818</v>
      </c>
      <c r="C2666" s="27" t="s">
        <v>918</v>
      </c>
      <c r="D2666" s="27" t="s">
        <v>280</v>
      </c>
    </row>
    <row r="2667" spans="1:4" x14ac:dyDescent="0.2">
      <c r="A2667" s="27" t="s">
        <v>2821</v>
      </c>
      <c r="B2667" s="27" t="s">
        <v>2822</v>
      </c>
      <c r="C2667" s="27" t="s">
        <v>918</v>
      </c>
      <c r="D2667" s="27" t="s">
        <v>280</v>
      </c>
    </row>
    <row r="2668" spans="1:4" x14ac:dyDescent="0.2">
      <c r="A2668" s="27" t="s">
        <v>2825</v>
      </c>
      <c r="B2668" s="27" t="s">
        <v>2826</v>
      </c>
      <c r="C2668" s="27" t="s">
        <v>918</v>
      </c>
      <c r="D2668" s="27" t="s">
        <v>280</v>
      </c>
    </row>
    <row r="2669" spans="1:4" x14ac:dyDescent="0.2">
      <c r="A2669" s="27" t="s">
        <v>2829</v>
      </c>
      <c r="B2669" s="27" t="s">
        <v>2830</v>
      </c>
      <c r="C2669" s="27" t="s">
        <v>918</v>
      </c>
      <c r="D2669" s="27" t="s">
        <v>280</v>
      </c>
    </row>
    <row r="2670" spans="1:4" x14ac:dyDescent="0.2">
      <c r="A2670" s="27" t="s">
        <v>2605</v>
      </c>
      <c r="B2670" s="27" t="s">
        <v>2606</v>
      </c>
      <c r="C2670" s="27" t="s">
        <v>918</v>
      </c>
      <c r="D2670" s="27" t="s">
        <v>280</v>
      </c>
    </row>
    <row r="2671" spans="1:4" x14ac:dyDescent="0.2">
      <c r="A2671" s="27" t="s">
        <v>2607</v>
      </c>
      <c r="B2671" s="27" t="s">
        <v>2608</v>
      </c>
      <c r="C2671" s="27" t="s">
        <v>918</v>
      </c>
      <c r="D2671" s="27" t="s">
        <v>280</v>
      </c>
    </row>
    <row r="2672" spans="1:4" x14ac:dyDescent="0.2">
      <c r="A2672" s="27" t="s">
        <v>2609</v>
      </c>
      <c r="B2672" s="27" t="s">
        <v>2610</v>
      </c>
      <c r="C2672" s="27" t="s">
        <v>918</v>
      </c>
      <c r="D2672" s="27" t="s">
        <v>280</v>
      </c>
    </row>
    <row r="2673" spans="1:4" x14ac:dyDescent="0.2">
      <c r="A2673" s="27" t="s">
        <v>2611</v>
      </c>
      <c r="B2673" s="27" t="s">
        <v>2612</v>
      </c>
      <c r="C2673" s="27" t="s">
        <v>918</v>
      </c>
      <c r="D2673" s="27" t="s">
        <v>280</v>
      </c>
    </row>
    <row r="2674" spans="1:4" x14ac:dyDescent="0.2">
      <c r="A2674" s="27" t="s">
        <v>2613</v>
      </c>
      <c r="B2674" s="27" t="s">
        <v>2614</v>
      </c>
      <c r="C2674" s="27" t="s">
        <v>918</v>
      </c>
      <c r="D2674" s="27" t="s">
        <v>280</v>
      </c>
    </row>
    <row r="2675" spans="1:4" x14ac:dyDescent="0.2">
      <c r="A2675" s="27" t="s">
        <v>659</v>
      </c>
      <c r="B2675" s="27" t="s">
        <v>647</v>
      </c>
      <c r="C2675" s="27" t="s">
        <v>918</v>
      </c>
      <c r="D2675" s="27" t="s">
        <v>775</v>
      </c>
    </row>
    <row r="2676" spans="1:4" x14ac:dyDescent="0.2">
      <c r="A2676" s="27"/>
      <c r="B2676" s="27"/>
      <c r="C2676" s="27"/>
      <c r="D2676" s="27" t="s">
        <v>280</v>
      </c>
    </row>
    <row r="2677" spans="1:4" x14ac:dyDescent="0.2">
      <c r="A2677" s="27" t="s">
        <v>660</v>
      </c>
      <c r="B2677" s="27" t="s">
        <v>648</v>
      </c>
      <c r="C2677" s="27" t="s">
        <v>918</v>
      </c>
      <c r="D2677" s="27" t="s">
        <v>775</v>
      </c>
    </row>
    <row r="2678" spans="1:4" x14ac:dyDescent="0.2">
      <c r="A2678" s="27"/>
      <c r="B2678" s="27"/>
      <c r="C2678" s="27"/>
      <c r="D2678" s="27" t="s">
        <v>280</v>
      </c>
    </row>
    <row r="2679" spans="1:4" x14ac:dyDescent="0.2">
      <c r="A2679" s="27" t="s">
        <v>465</v>
      </c>
      <c r="B2679" s="27" t="s">
        <v>452</v>
      </c>
      <c r="C2679" s="27" t="s">
        <v>918</v>
      </c>
      <c r="D2679" s="27" t="s">
        <v>775</v>
      </c>
    </row>
    <row r="2680" spans="1:4" x14ac:dyDescent="0.2">
      <c r="A2680" s="27"/>
      <c r="B2680" s="27"/>
      <c r="C2680" s="27"/>
      <c r="D2680" s="27" t="s">
        <v>280</v>
      </c>
    </row>
    <row r="2681" spans="1:4" x14ac:dyDescent="0.2">
      <c r="A2681" s="27" t="s">
        <v>661</v>
      </c>
      <c r="B2681" s="27" t="s">
        <v>649</v>
      </c>
      <c r="C2681" s="27" t="s">
        <v>918</v>
      </c>
      <c r="D2681" s="27" t="s">
        <v>280</v>
      </c>
    </row>
    <row r="2682" spans="1:4" x14ac:dyDescent="0.2">
      <c r="A2682" s="27" t="s">
        <v>469</v>
      </c>
      <c r="B2682" s="27" t="s">
        <v>456</v>
      </c>
      <c r="C2682" s="27" t="s">
        <v>918</v>
      </c>
      <c r="D2682" s="27" t="s">
        <v>775</v>
      </c>
    </row>
    <row r="2683" spans="1:4" x14ac:dyDescent="0.2">
      <c r="A2683" s="27"/>
      <c r="B2683" s="27"/>
      <c r="C2683" s="27"/>
      <c r="D2683" s="27" t="s">
        <v>280</v>
      </c>
    </row>
    <row r="2684" spans="1:4" x14ac:dyDescent="0.2">
      <c r="A2684" s="27" t="s">
        <v>662</v>
      </c>
      <c r="B2684" s="27" t="s">
        <v>650</v>
      </c>
      <c r="C2684" s="27" t="s">
        <v>918</v>
      </c>
      <c r="D2684" s="27" t="s">
        <v>280</v>
      </c>
    </row>
    <row r="2685" spans="1:4" x14ac:dyDescent="0.2">
      <c r="A2685" s="27" t="s">
        <v>470</v>
      </c>
      <c r="B2685" s="27" t="s">
        <v>457</v>
      </c>
      <c r="C2685" s="27" t="s">
        <v>918</v>
      </c>
      <c r="D2685" s="27" t="s">
        <v>775</v>
      </c>
    </row>
    <row r="2686" spans="1:4" x14ac:dyDescent="0.2">
      <c r="A2686" s="27"/>
      <c r="B2686" s="27"/>
      <c r="C2686" s="27"/>
      <c r="D2686" s="27" t="s">
        <v>280</v>
      </c>
    </row>
    <row r="2687" spans="1:4" x14ac:dyDescent="0.2">
      <c r="A2687" s="27" t="s">
        <v>466</v>
      </c>
      <c r="B2687" s="27" t="s">
        <v>453</v>
      </c>
      <c r="C2687" s="27" t="s">
        <v>918</v>
      </c>
      <c r="D2687" s="27" t="s">
        <v>775</v>
      </c>
    </row>
    <row r="2688" spans="1:4" x14ac:dyDescent="0.2">
      <c r="A2688" s="27"/>
      <c r="B2688" s="27"/>
      <c r="C2688" s="27"/>
      <c r="D2688" s="27" t="s">
        <v>280</v>
      </c>
    </row>
    <row r="2689" spans="1:4" x14ac:dyDescent="0.2">
      <c r="A2689" s="27" t="s">
        <v>663</v>
      </c>
      <c r="B2689" s="27" t="s">
        <v>651</v>
      </c>
      <c r="C2689" s="27" t="s">
        <v>918</v>
      </c>
      <c r="D2689" s="27" t="s">
        <v>775</v>
      </c>
    </row>
    <row r="2690" spans="1:4" x14ac:dyDescent="0.2">
      <c r="A2690" s="27"/>
      <c r="B2690" s="27"/>
      <c r="C2690" s="27"/>
      <c r="D2690" s="27" t="s">
        <v>280</v>
      </c>
    </row>
    <row r="2691" spans="1:4" x14ac:dyDescent="0.2">
      <c r="A2691" s="27" t="s">
        <v>471</v>
      </c>
      <c r="B2691" s="27" t="s">
        <v>458</v>
      </c>
      <c r="C2691" s="27" t="s">
        <v>918</v>
      </c>
      <c r="D2691" s="27" t="s">
        <v>775</v>
      </c>
    </row>
    <row r="2692" spans="1:4" x14ac:dyDescent="0.2">
      <c r="A2692" s="27"/>
      <c r="B2692" s="27"/>
      <c r="C2692" s="27"/>
      <c r="D2692" s="27" t="s">
        <v>280</v>
      </c>
    </row>
    <row r="2693" spans="1:4" x14ac:dyDescent="0.2">
      <c r="A2693" s="27" t="s">
        <v>664</v>
      </c>
      <c r="B2693" s="27" t="s">
        <v>652</v>
      </c>
      <c r="C2693" s="27" t="s">
        <v>918</v>
      </c>
      <c r="D2693" s="27" t="s">
        <v>775</v>
      </c>
    </row>
    <row r="2694" spans="1:4" x14ac:dyDescent="0.2">
      <c r="A2694" s="27"/>
      <c r="B2694" s="27"/>
      <c r="C2694" s="27"/>
      <c r="D2694" s="27" t="s">
        <v>280</v>
      </c>
    </row>
    <row r="2695" spans="1:4" x14ac:dyDescent="0.2">
      <c r="A2695" s="27" t="s">
        <v>780</v>
      </c>
      <c r="B2695" s="27" t="s">
        <v>653</v>
      </c>
      <c r="C2695" s="27" t="s">
        <v>918</v>
      </c>
      <c r="D2695" s="27" t="s">
        <v>775</v>
      </c>
    </row>
    <row r="2696" spans="1:4" x14ac:dyDescent="0.2">
      <c r="A2696" s="27"/>
      <c r="B2696" s="27"/>
      <c r="C2696" s="27"/>
      <c r="D2696" s="27" t="s">
        <v>280</v>
      </c>
    </row>
    <row r="2697" spans="1:4" x14ac:dyDescent="0.2">
      <c r="A2697" s="27" t="s">
        <v>665</v>
      </c>
      <c r="B2697" s="27" t="s">
        <v>654</v>
      </c>
      <c r="C2697" s="27" t="s">
        <v>918</v>
      </c>
      <c r="D2697" s="27" t="s">
        <v>775</v>
      </c>
    </row>
    <row r="2698" spans="1:4" x14ac:dyDescent="0.2">
      <c r="A2698" s="27"/>
      <c r="B2698" s="27"/>
      <c r="C2698" s="27"/>
      <c r="D2698" s="27" t="s">
        <v>280</v>
      </c>
    </row>
    <row r="2699" spans="1:4" x14ac:dyDescent="0.2">
      <c r="A2699" s="27" t="s">
        <v>467</v>
      </c>
      <c r="B2699" s="27" t="s">
        <v>454</v>
      </c>
      <c r="C2699" s="27" t="s">
        <v>918</v>
      </c>
      <c r="D2699" s="27" t="s">
        <v>775</v>
      </c>
    </row>
    <row r="2700" spans="1:4" x14ac:dyDescent="0.2">
      <c r="A2700" s="27"/>
      <c r="B2700" s="27"/>
      <c r="C2700" s="27"/>
      <c r="D2700" s="27" t="s">
        <v>280</v>
      </c>
    </row>
    <row r="2701" spans="1:4" x14ac:dyDescent="0.2">
      <c r="A2701" s="27" t="s">
        <v>666</v>
      </c>
      <c r="B2701" s="27" t="s">
        <v>655</v>
      </c>
      <c r="C2701" s="27" t="s">
        <v>918</v>
      </c>
      <c r="D2701" s="27" t="s">
        <v>280</v>
      </c>
    </row>
    <row r="2702" spans="1:4" x14ac:dyDescent="0.2">
      <c r="A2702" s="27" t="s">
        <v>464</v>
      </c>
      <c r="B2702" s="27" t="s">
        <v>451</v>
      </c>
      <c r="C2702" s="27" t="s">
        <v>918</v>
      </c>
      <c r="D2702" s="27" t="s">
        <v>775</v>
      </c>
    </row>
    <row r="2703" spans="1:4" x14ac:dyDescent="0.2">
      <c r="A2703" s="27"/>
      <c r="B2703" s="27"/>
      <c r="C2703" s="27"/>
      <c r="D2703" s="27" t="s">
        <v>280</v>
      </c>
    </row>
    <row r="2704" spans="1:4" x14ac:dyDescent="0.2">
      <c r="A2704" s="27" t="s">
        <v>667</v>
      </c>
      <c r="B2704" s="27" t="s">
        <v>656</v>
      </c>
      <c r="C2704" s="27" t="s">
        <v>918</v>
      </c>
      <c r="D2704" s="27" t="s">
        <v>280</v>
      </c>
    </row>
    <row r="2705" spans="1:4" x14ac:dyDescent="0.2">
      <c r="A2705" s="27" t="s">
        <v>468</v>
      </c>
      <c r="B2705" s="27" t="s">
        <v>455</v>
      </c>
      <c r="C2705" s="27" t="s">
        <v>918</v>
      </c>
      <c r="D2705" s="27" t="s">
        <v>775</v>
      </c>
    </row>
    <row r="2706" spans="1:4" x14ac:dyDescent="0.2">
      <c r="A2706" s="27"/>
      <c r="B2706" s="27"/>
      <c r="C2706" s="27"/>
      <c r="D2706" s="27" t="s">
        <v>280</v>
      </c>
    </row>
    <row r="2707" spans="1:4" x14ac:dyDescent="0.2">
      <c r="A2707" s="27" t="s">
        <v>473</v>
      </c>
      <c r="B2707" s="27" t="s">
        <v>460</v>
      </c>
      <c r="C2707" s="27" t="s">
        <v>918</v>
      </c>
      <c r="D2707" s="27" t="s">
        <v>775</v>
      </c>
    </row>
    <row r="2708" spans="1:4" x14ac:dyDescent="0.2">
      <c r="A2708" s="27"/>
      <c r="B2708" s="27"/>
      <c r="C2708" s="27"/>
      <c r="D2708" s="27" t="s">
        <v>280</v>
      </c>
    </row>
    <row r="2709" spans="1:4" x14ac:dyDescent="0.2">
      <c r="A2709" s="27" t="s">
        <v>668</v>
      </c>
      <c r="B2709" s="27" t="s">
        <v>657</v>
      </c>
      <c r="C2709" s="27" t="s">
        <v>918</v>
      </c>
      <c r="D2709" s="27" t="s">
        <v>775</v>
      </c>
    </row>
    <row r="2710" spans="1:4" x14ac:dyDescent="0.2">
      <c r="A2710" s="27"/>
      <c r="B2710" s="27"/>
      <c r="C2710" s="27"/>
      <c r="D2710" s="27" t="s">
        <v>280</v>
      </c>
    </row>
    <row r="2711" spans="1:4" x14ac:dyDescent="0.2">
      <c r="A2711" s="27" t="s">
        <v>474</v>
      </c>
      <c r="B2711" s="27" t="s">
        <v>461</v>
      </c>
      <c r="C2711" s="27" t="s">
        <v>918</v>
      </c>
      <c r="D2711" s="27" t="s">
        <v>775</v>
      </c>
    </row>
    <row r="2712" spans="1:4" x14ac:dyDescent="0.2">
      <c r="A2712" s="27"/>
      <c r="B2712" s="27"/>
      <c r="C2712" s="27"/>
      <c r="D2712" s="27" t="s">
        <v>280</v>
      </c>
    </row>
    <row r="2713" spans="1:4" x14ac:dyDescent="0.2">
      <c r="A2713" s="27" t="s">
        <v>669</v>
      </c>
      <c r="B2713" s="27" t="s">
        <v>658</v>
      </c>
      <c r="C2713" s="27" t="s">
        <v>918</v>
      </c>
      <c r="D2713" s="27" t="s">
        <v>775</v>
      </c>
    </row>
    <row r="2714" spans="1:4" x14ac:dyDescent="0.2">
      <c r="A2714" s="27"/>
      <c r="B2714" s="27"/>
      <c r="C2714" s="27"/>
      <c r="D2714" s="27" t="s">
        <v>280</v>
      </c>
    </row>
    <row r="2715" spans="1:4" x14ac:dyDescent="0.2">
      <c r="A2715" s="27" t="s">
        <v>475</v>
      </c>
      <c r="B2715" s="27" t="s">
        <v>462</v>
      </c>
      <c r="C2715" s="27" t="s">
        <v>2569</v>
      </c>
      <c r="D2715" s="27" t="s">
        <v>775</v>
      </c>
    </row>
    <row r="2716" spans="1:4" x14ac:dyDescent="0.2">
      <c r="A2716" s="27" t="s">
        <v>472</v>
      </c>
      <c r="B2716" s="27" t="s">
        <v>459</v>
      </c>
      <c r="C2716" s="27" t="s">
        <v>2569</v>
      </c>
      <c r="D2716" s="27" t="s">
        <v>775</v>
      </c>
    </row>
    <row r="2717" spans="1:4" x14ac:dyDescent="0.2">
      <c r="A2717" s="27" t="s">
        <v>315</v>
      </c>
      <c r="B2717" s="27" t="s">
        <v>316</v>
      </c>
      <c r="C2717" s="27" t="s">
        <v>2569</v>
      </c>
      <c r="D2717" s="27" t="s">
        <v>775</v>
      </c>
    </row>
    <row r="2718" spans="1:4" x14ac:dyDescent="0.2">
      <c r="A2718" s="28" t="s">
        <v>463</v>
      </c>
      <c r="B2718" s="28" t="s">
        <v>450</v>
      </c>
      <c r="C2718" s="28" t="s">
        <v>2569</v>
      </c>
      <c r="D2718" s="28" t="s">
        <v>775</v>
      </c>
    </row>
    <row r="2721" spans="1:1" x14ac:dyDescent="0.2">
      <c r="A2721" s="100" t="s">
        <v>65</v>
      </c>
    </row>
    <row r="2722" spans="1:1" x14ac:dyDescent="0.2">
      <c r="A2722" s="19"/>
    </row>
  </sheetData>
  <pageMargins left="0.74803149606299213" right="0.74803149606299213" top="0.98425196850393704" bottom="0.98425196850393704" header="0.51181102362204722" footer="0.51181102362204722"/>
  <pageSetup paperSize="9" scale="6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Summary</vt:lpstr>
      <vt:lpstr>XTF Exchange Traded Funds</vt:lpstr>
      <vt:lpstr>XTF - OTC Turnover</vt:lpstr>
      <vt:lpstr>Exchange Traded Commodities</vt:lpstr>
      <vt:lpstr>Exchange Traded Notes</vt:lpstr>
      <vt:lpstr>Designated Sponsors</vt:lpstr>
      <vt:lpstr>'XTF - OTC Turnover'!Print_Titles</vt:lpstr>
      <vt:lpstr>'XTF Exchange Traded Funds'!Print_Titles</vt:lpstr>
    </vt:vector>
  </TitlesOfParts>
  <Company>Deutsche Börse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Wojcik Dagmar</cp:lastModifiedBy>
  <cp:lastPrinted>2014-07-15T21:26:49Z</cp:lastPrinted>
  <dcterms:created xsi:type="dcterms:W3CDTF">2008-04-23T07:36:26Z</dcterms:created>
  <dcterms:modified xsi:type="dcterms:W3CDTF">2014-11-17T13:14:40Z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7819&quot;&gt;&lt;version val=&quot;17868&quot;/&gt;&lt;CXlWorkbook id=&quot;1&quot;&gt;&lt;m_cxllink/&gt;&lt;/CXlWorkbook&gt;&lt;/root&gt;">
    <vt:bool>false</vt:bool>
  </property>
</Properties>
</file>