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15" windowWidth="24450" windowHeight="5445" tabRatio="682"/>
  </bookViews>
  <sheets>
    <sheet name="Summary" sheetId="5" r:id="rId1"/>
    <sheet name="XTF Exchange Traded Funds" sheetId="28" r:id="rId2"/>
    <sheet name="XTF - OTC Turnover" sheetId="25" r:id="rId3"/>
    <sheet name="Exchange Traded Commodities" sheetId="21" r:id="rId4"/>
    <sheet name="Exchange Traded Notes" sheetId="22" r:id="rId5"/>
    <sheet name="Designated Sponsors" sheetId="26" r:id="rId6"/>
  </sheets>
  <definedNames>
    <definedName name="_xlnm._FilterDatabase" localSheetId="5" hidden="1">'Designated Sponsors'!$A$6:$D$6</definedName>
    <definedName name="_xlnm._FilterDatabase" localSheetId="3" hidden="1">'Exchange Traded Commodities'!$A$6:$M$238</definedName>
    <definedName name="_xlnm._FilterDatabase" localSheetId="4" hidden="1">'Exchange Traded Notes'!$A$6:$M$160</definedName>
    <definedName name="_xlnm._FilterDatabase" localSheetId="2" hidden="1">'XTF - OTC Turnover'!$A$6:$L$1058</definedName>
    <definedName name="_xlnm._FilterDatabase" localSheetId="1" hidden="1">'XTF Exchange Traded Funds'!$A$6:$K$1038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J1058" i="28" l="1"/>
  <c r="G1058" i="28"/>
  <c r="H1058" i="28" s="1"/>
  <c r="F1058" i="28"/>
  <c r="B1058" i="28"/>
  <c r="I1057" i="28"/>
  <c r="H1057" i="28"/>
  <c r="I1056" i="28"/>
  <c r="H1056" i="28"/>
  <c r="I1055" i="28"/>
  <c r="H1055" i="28"/>
  <c r="I1054" i="28"/>
  <c r="H1054" i="28"/>
  <c r="I1053" i="28"/>
  <c r="H1053" i="28"/>
  <c r="I1052" i="28"/>
  <c r="H1052" i="28"/>
  <c r="I1051" i="28"/>
  <c r="H1051" i="28"/>
  <c r="I1050" i="28"/>
  <c r="H1050" i="28"/>
  <c r="I1049" i="28"/>
  <c r="H1049" i="28"/>
  <c r="I1048" i="28"/>
  <c r="H1048" i="28"/>
  <c r="I1047" i="28"/>
  <c r="H1047" i="28"/>
  <c r="I1046" i="28"/>
  <c r="H1046" i="28"/>
  <c r="I1045" i="28"/>
  <c r="H1045" i="28"/>
  <c r="I1044" i="28"/>
  <c r="H1044" i="28"/>
  <c r="I1043" i="28"/>
  <c r="I1058" i="28" s="1"/>
  <c r="H1043" i="28"/>
  <c r="J1038" i="28"/>
  <c r="G1038" i="28"/>
  <c r="H1038" i="28" s="1"/>
  <c r="F1038" i="28"/>
  <c r="B1038" i="28"/>
  <c r="I1037" i="28"/>
  <c r="H1037" i="28"/>
  <c r="I1036" i="28"/>
  <c r="H1036" i="28"/>
  <c r="I1035" i="28"/>
  <c r="H1035" i="28"/>
  <c r="I1034" i="28"/>
  <c r="H1034" i="28"/>
  <c r="I1033" i="28"/>
  <c r="H1033" i="28"/>
  <c r="I1032" i="28"/>
  <c r="H1032" i="28"/>
  <c r="I1031" i="28"/>
  <c r="H1031" i="28"/>
  <c r="I1030" i="28"/>
  <c r="H1030" i="28"/>
  <c r="I1029" i="28"/>
  <c r="H1029" i="28"/>
  <c r="I1028" i="28"/>
  <c r="H1028" i="28"/>
  <c r="I1027" i="28"/>
  <c r="H1027" i="28"/>
  <c r="I1026" i="28"/>
  <c r="H1026" i="28"/>
  <c r="I1025" i="28"/>
  <c r="H1025" i="28"/>
  <c r="I1024" i="28"/>
  <c r="H1024" i="28"/>
  <c r="I1023" i="28"/>
  <c r="H1023" i="28"/>
  <c r="I1022" i="28"/>
  <c r="H1022" i="28"/>
  <c r="I1021" i="28"/>
  <c r="H1021" i="28"/>
  <c r="I1020" i="28"/>
  <c r="H1020" i="28"/>
  <c r="I1019" i="28"/>
  <c r="H1019" i="28"/>
  <c r="I1018" i="28"/>
  <c r="H1018" i="28"/>
  <c r="I1017" i="28"/>
  <c r="H1017" i="28"/>
  <c r="I1016" i="28"/>
  <c r="H1016" i="28"/>
  <c r="I1015" i="28"/>
  <c r="H1015" i="28"/>
  <c r="I1014" i="28"/>
  <c r="H1014" i="28"/>
  <c r="I1013" i="28"/>
  <c r="H1013" i="28"/>
  <c r="I1012" i="28"/>
  <c r="H1012" i="28"/>
  <c r="I1011" i="28"/>
  <c r="H1011" i="28"/>
  <c r="I1010" i="28"/>
  <c r="H1010" i="28"/>
  <c r="I1009" i="28"/>
  <c r="H1009" i="28"/>
  <c r="I1008" i="28"/>
  <c r="H1008" i="28"/>
  <c r="I1007" i="28"/>
  <c r="H1007" i="28"/>
  <c r="I1006" i="28"/>
  <c r="H1006" i="28"/>
  <c r="I1005" i="28"/>
  <c r="H1005" i="28"/>
  <c r="I1004" i="28"/>
  <c r="H1004" i="28"/>
  <c r="I1003" i="28"/>
  <c r="H1003" i="28"/>
  <c r="I1002" i="28"/>
  <c r="H1002" i="28"/>
  <c r="I1001" i="28"/>
  <c r="H1001" i="28"/>
  <c r="I1000" i="28"/>
  <c r="H1000" i="28"/>
  <c r="I999" i="28"/>
  <c r="H999" i="28"/>
  <c r="I998" i="28"/>
  <c r="H998" i="28"/>
  <c r="I997" i="28"/>
  <c r="H997" i="28"/>
  <c r="I996" i="28"/>
  <c r="H996" i="28"/>
  <c r="I995" i="28"/>
  <c r="H995" i="28"/>
  <c r="I994" i="28"/>
  <c r="H994" i="28"/>
  <c r="I993" i="28"/>
  <c r="H993" i="28"/>
  <c r="I992" i="28"/>
  <c r="H992" i="28"/>
  <c r="I991" i="28"/>
  <c r="H991" i="28"/>
  <c r="I990" i="28"/>
  <c r="H990" i="28"/>
  <c r="I989" i="28"/>
  <c r="H989" i="28"/>
  <c r="I988" i="28"/>
  <c r="H988" i="28"/>
  <c r="I987" i="28"/>
  <c r="H987" i="28"/>
  <c r="I986" i="28"/>
  <c r="H986" i="28"/>
  <c r="I985" i="28"/>
  <c r="H985" i="28"/>
  <c r="I984" i="28"/>
  <c r="H984" i="28"/>
  <c r="I983" i="28"/>
  <c r="H983" i="28"/>
  <c r="I982" i="28"/>
  <c r="H982" i="28"/>
  <c r="I981" i="28"/>
  <c r="H981" i="28"/>
  <c r="I980" i="28"/>
  <c r="H980" i="28"/>
  <c r="I979" i="28"/>
  <c r="H979" i="28"/>
  <c r="I978" i="28"/>
  <c r="H978" i="28"/>
  <c r="I977" i="28"/>
  <c r="H977" i="28"/>
  <c r="I976" i="28"/>
  <c r="H976" i="28"/>
  <c r="I975" i="28"/>
  <c r="H975" i="28"/>
  <c r="I974" i="28"/>
  <c r="H974" i="28"/>
  <c r="I973" i="28"/>
  <c r="H973" i="28"/>
  <c r="I972" i="28"/>
  <c r="H972" i="28"/>
  <c r="I971" i="28"/>
  <c r="H971" i="28"/>
  <c r="I970" i="28"/>
  <c r="H970" i="28"/>
  <c r="I969" i="28"/>
  <c r="H969" i="28"/>
  <c r="I968" i="28"/>
  <c r="H968" i="28"/>
  <c r="I967" i="28"/>
  <c r="H967" i="28"/>
  <c r="I966" i="28"/>
  <c r="H966" i="28"/>
  <c r="I965" i="28"/>
  <c r="H965" i="28"/>
  <c r="I964" i="28"/>
  <c r="H964" i="28"/>
  <c r="I963" i="28"/>
  <c r="H963" i="28"/>
  <c r="I962" i="28"/>
  <c r="H962" i="28"/>
  <c r="I961" i="28"/>
  <c r="H961" i="28"/>
  <c r="I960" i="28"/>
  <c r="H960" i="28"/>
  <c r="I959" i="28"/>
  <c r="H959" i="28"/>
  <c r="I958" i="28"/>
  <c r="H958" i="28"/>
  <c r="I957" i="28"/>
  <c r="H957" i="28"/>
  <c r="I956" i="28"/>
  <c r="H956" i="28"/>
  <c r="I955" i="28"/>
  <c r="H955" i="28"/>
  <c r="I954" i="28"/>
  <c r="H954" i="28"/>
  <c r="I953" i="28"/>
  <c r="H953" i="28"/>
  <c r="I952" i="28"/>
  <c r="H952" i="28"/>
  <c r="I951" i="28"/>
  <c r="H951" i="28"/>
  <c r="I950" i="28"/>
  <c r="H950" i="28"/>
  <c r="I949" i="28"/>
  <c r="H949" i="28"/>
  <c r="I948" i="28"/>
  <c r="H948" i="28"/>
  <c r="I947" i="28"/>
  <c r="H947" i="28"/>
  <c r="I946" i="28"/>
  <c r="H946" i="28"/>
  <c r="I945" i="28"/>
  <c r="H945" i="28"/>
  <c r="I944" i="28"/>
  <c r="H944" i="28"/>
  <c r="I943" i="28"/>
  <c r="H943" i="28"/>
  <c r="I942" i="28"/>
  <c r="H942" i="28"/>
  <c r="I941" i="28"/>
  <c r="H941" i="28"/>
  <c r="I940" i="28"/>
  <c r="H940" i="28"/>
  <c r="I939" i="28"/>
  <c r="H939" i="28"/>
  <c r="I938" i="28"/>
  <c r="H938" i="28"/>
  <c r="I937" i="28"/>
  <c r="H937" i="28"/>
  <c r="I936" i="28"/>
  <c r="H936" i="28"/>
  <c r="I935" i="28"/>
  <c r="H935" i="28"/>
  <c r="I934" i="28"/>
  <c r="H934" i="28"/>
  <c r="I933" i="28"/>
  <c r="H933" i="28"/>
  <c r="I932" i="28"/>
  <c r="H932" i="28"/>
  <c r="I931" i="28"/>
  <c r="H931" i="28"/>
  <c r="I930" i="28"/>
  <c r="H930" i="28"/>
  <c r="I929" i="28"/>
  <c r="H929" i="28"/>
  <c r="I928" i="28"/>
  <c r="H928" i="28"/>
  <c r="I927" i="28"/>
  <c r="H927" i="28"/>
  <c r="I926" i="28"/>
  <c r="H926" i="28"/>
  <c r="I925" i="28"/>
  <c r="H925" i="28"/>
  <c r="I924" i="28"/>
  <c r="H924" i="28"/>
  <c r="I923" i="28"/>
  <c r="H923" i="28"/>
  <c r="I922" i="28"/>
  <c r="H922" i="28"/>
  <c r="I921" i="28"/>
  <c r="H921" i="28"/>
  <c r="I920" i="28"/>
  <c r="H920" i="28"/>
  <c r="I919" i="28"/>
  <c r="H919" i="28"/>
  <c r="I918" i="28"/>
  <c r="H918" i="28"/>
  <c r="I917" i="28"/>
  <c r="H917" i="28"/>
  <c r="I916" i="28"/>
  <c r="H916" i="28"/>
  <c r="I915" i="28"/>
  <c r="H915" i="28"/>
  <c r="I914" i="28"/>
  <c r="H914" i="28"/>
  <c r="I913" i="28"/>
  <c r="H913" i="28"/>
  <c r="I912" i="28"/>
  <c r="H912" i="28"/>
  <c r="I911" i="28"/>
  <c r="H911" i="28"/>
  <c r="I910" i="28"/>
  <c r="H910" i="28"/>
  <c r="I909" i="28"/>
  <c r="H909" i="28"/>
  <c r="I908" i="28"/>
  <c r="H908" i="28"/>
  <c r="I907" i="28"/>
  <c r="H907" i="28"/>
  <c r="I906" i="28"/>
  <c r="H906" i="28"/>
  <c r="I905" i="28"/>
  <c r="H905" i="28"/>
  <c r="I904" i="28"/>
  <c r="H904" i="28"/>
  <c r="I903" i="28"/>
  <c r="H903" i="28"/>
  <c r="I902" i="28"/>
  <c r="H902" i="28"/>
  <c r="I901" i="28"/>
  <c r="H901" i="28"/>
  <c r="I900" i="28"/>
  <c r="H900" i="28"/>
  <c r="I899" i="28"/>
  <c r="H899" i="28"/>
  <c r="I898" i="28"/>
  <c r="H898" i="28"/>
  <c r="I897" i="28"/>
  <c r="H897" i="28"/>
  <c r="I896" i="28"/>
  <c r="H896" i="28"/>
  <c r="I895" i="28"/>
  <c r="H895" i="28"/>
  <c r="I894" i="28"/>
  <c r="H894" i="28"/>
  <c r="I893" i="28"/>
  <c r="H893" i="28"/>
  <c r="I892" i="28"/>
  <c r="H892" i="28"/>
  <c r="I891" i="28"/>
  <c r="H891" i="28"/>
  <c r="I890" i="28"/>
  <c r="H890" i="28"/>
  <c r="I889" i="28"/>
  <c r="H889" i="28"/>
  <c r="I888" i="28"/>
  <c r="H888" i="28"/>
  <c r="I887" i="28"/>
  <c r="H887" i="28"/>
  <c r="I886" i="28"/>
  <c r="H886" i="28"/>
  <c r="I885" i="28"/>
  <c r="H885" i="28"/>
  <c r="I884" i="28"/>
  <c r="H884" i="28"/>
  <c r="I883" i="28"/>
  <c r="H883" i="28"/>
  <c r="I882" i="28"/>
  <c r="H882" i="28"/>
  <c r="I881" i="28"/>
  <c r="H881" i="28"/>
  <c r="I880" i="28"/>
  <c r="H880" i="28"/>
  <c r="I879" i="28"/>
  <c r="H879" i="28"/>
  <c r="I878" i="28"/>
  <c r="H878" i="28"/>
  <c r="I877" i="28"/>
  <c r="H877" i="28"/>
  <c r="I876" i="28"/>
  <c r="H876" i="28"/>
  <c r="I875" i="28"/>
  <c r="H875" i="28"/>
  <c r="I874" i="28"/>
  <c r="H874" i="28"/>
  <c r="I873" i="28"/>
  <c r="H873" i="28"/>
  <c r="I872" i="28"/>
  <c r="H872" i="28"/>
  <c r="I871" i="28"/>
  <c r="H871" i="28"/>
  <c r="I870" i="28"/>
  <c r="H870" i="28"/>
  <c r="I869" i="28"/>
  <c r="H869" i="28"/>
  <c r="I868" i="28"/>
  <c r="H868" i="28"/>
  <c r="I867" i="28"/>
  <c r="H867" i="28"/>
  <c r="I866" i="28"/>
  <c r="H866" i="28"/>
  <c r="I865" i="28"/>
  <c r="H865" i="28"/>
  <c r="I864" i="28"/>
  <c r="H864" i="28"/>
  <c r="I863" i="28"/>
  <c r="H863" i="28"/>
  <c r="I862" i="28"/>
  <c r="H862" i="28"/>
  <c r="I861" i="28"/>
  <c r="H861" i="28"/>
  <c r="I860" i="28"/>
  <c r="H860" i="28"/>
  <c r="I859" i="28"/>
  <c r="H859" i="28"/>
  <c r="I858" i="28"/>
  <c r="H858" i="28"/>
  <c r="I857" i="28"/>
  <c r="H857" i="28"/>
  <c r="I856" i="28"/>
  <c r="H856" i="28"/>
  <c r="I855" i="28"/>
  <c r="H855" i="28"/>
  <c r="I854" i="28"/>
  <c r="H854" i="28"/>
  <c r="I853" i="28"/>
  <c r="H853" i="28"/>
  <c r="I852" i="28"/>
  <c r="H852" i="28"/>
  <c r="I851" i="28"/>
  <c r="H851" i="28"/>
  <c r="I850" i="28"/>
  <c r="H850" i="28"/>
  <c r="I849" i="28"/>
  <c r="H849" i="28"/>
  <c r="I848" i="28"/>
  <c r="H848" i="28"/>
  <c r="I847" i="28"/>
  <c r="H847" i="28"/>
  <c r="I846" i="28"/>
  <c r="H846" i="28"/>
  <c r="I845" i="28"/>
  <c r="H845" i="28"/>
  <c r="I844" i="28"/>
  <c r="H844" i="28"/>
  <c r="I843" i="28"/>
  <c r="H843" i="28"/>
  <c r="I842" i="28"/>
  <c r="H842" i="28"/>
  <c r="I841" i="28"/>
  <c r="H841" i="28"/>
  <c r="I840" i="28"/>
  <c r="H840" i="28"/>
  <c r="I839" i="28"/>
  <c r="H839" i="28"/>
  <c r="I838" i="28"/>
  <c r="H838" i="28"/>
  <c r="I837" i="28"/>
  <c r="H837" i="28"/>
  <c r="I836" i="28"/>
  <c r="H836" i="28"/>
  <c r="I835" i="28"/>
  <c r="H835" i="28"/>
  <c r="I834" i="28"/>
  <c r="H834" i="28"/>
  <c r="I833" i="28"/>
  <c r="H833" i="28"/>
  <c r="I832" i="28"/>
  <c r="H832" i="28"/>
  <c r="I831" i="28"/>
  <c r="H831" i="28"/>
  <c r="I830" i="28"/>
  <c r="H830" i="28"/>
  <c r="I829" i="28"/>
  <c r="H829" i="28"/>
  <c r="I828" i="28"/>
  <c r="H828" i="28"/>
  <c r="I827" i="28"/>
  <c r="H827" i="28"/>
  <c r="I826" i="28"/>
  <c r="H826" i="28"/>
  <c r="I825" i="28"/>
  <c r="H825" i="28"/>
  <c r="I824" i="28"/>
  <c r="H824" i="28"/>
  <c r="I823" i="28"/>
  <c r="H823" i="28"/>
  <c r="I822" i="28"/>
  <c r="H822" i="28"/>
  <c r="I821" i="28"/>
  <c r="H821" i="28"/>
  <c r="I820" i="28"/>
  <c r="H820" i="28"/>
  <c r="I819" i="28"/>
  <c r="H819" i="28"/>
  <c r="I818" i="28"/>
  <c r="H818" i="28"/>
  <c r="I817" i="28"/>
  <c r="H817" i="28"/>
  <c r="I816" i="28"/>
  <c r="H816" i="28"/>
  <c r="I815" i="28"/>
  <c r="H815" i="28"/>
  <c r="I814" i="28"/>
  <c r="H814" i="28"/>
  <c r="I813" i="28"/>
  <c r="H813" i="28"/>
  <c r="I812" i="28"/>
  <c r="H812" i="28"/>
  <c r="I811" i="28"/>
  <c r="H811" i="28"/>
  <c r="I810" i="28"/>
  <c r="H810" i="28"/>
  <c r="I809" i="28"/>
  <c r="H809" i="28"/>
  <c r="I808" i="28"/>
  <c r="H808" i="28"/>
  <c r="I807" i="28"/>
  <c r="H807" i="28"/>
  <c r="I806" i="28"/>
  <c r="H806" i="28"/>
  <c r="I805" i="28"/>
  <c r="H805" i="28"/>
  <c r="I804" i="28"/>
  <c r="H804" i="28"/>
  <c r="I803" i="28"/>
  <c r="H803" i="28"/>
  <c r="I802" i="28"/>
  <c r="H802" i="28"/>
  <c r="I801" i="28"/>
  <c r="H801" i="28"/>
  <c r="I800" i="28"/>
  <c r="H800" i="28"/>
  <c r="I799" i="28"/>
  <c r="H799" i="28"/>
  <c r="I798" i="28"/>
  <c r="H798" i="28"/>
  <c r="I797" i="28"/>
  <c r="H797" i="28"/>
  <c r="I796" i="28"/>
  <c r="H796" i="28"/>
  <c r="I795" i="28"/>
  <c r="H795" i="28"/>
  <c r="I794" i="28"/>
  <c r="H794" i="28"/>
  <c r="I793" i="28"/>
  <c r="H793" i="28"/>
  <c r="I792" i="28"/>
  <c r="H792" i="28"/>
  <c r="I791" i="28"/>
  <c r="H791" i="28"/>
  <c r="I790" i="28"/>
  <c r="H790" i="28"/>
  <c r="I789" i="28"/>
  <c r="H789" i="28"/>
  <c r="I788" i="28"/>
  <c r="H788" i="28"/>
  <c r="I787" i="28"/>
  <c r="H787" i="28"/>
  <c r="I786" i="28"/>
  <c r="H786" i="28"/>
  <c r="I785" i="28"/>
  <c r="H785" i="28"/>
  <c r="I784" i="28"/>
  <c r="H784" i="28"/>
  <c r="I783" i="28"/>
  <c r="H783" i="28"/>
  <c r="I782" i="28"/>
  <c r="H782" i="28"/>
  <c r="I781" i="28"/>
  <c r="H781" i="28"/>
  <c r="I780" i="28"/>
  <c r="H780" i="28"/>
  <c r="I779" i="28"/>
  <c r="H779" i="28"/>
  <c r="I778" i="28"/>
  <c r="H778" i="28"/>
  <c r="I777" i="28"/>
  <c r="H777" i="28"/>
  <c r="I776" i="28"/>
  <c r="H776" i="28"/>
  <c r="I775" i="28"/>
  <c r="H775" i="28"/>
  <c r="I774" i="28"/>
  <c r="H774" i="28"/>
  <c r="I773" i="28"/>
  <c r="H773" i="28"/>
  <c r="I772" i="28"/>
  <c r="H772" i="28"/>
  <c r="I771" i="28"/>
  <c r="H771" i="28"/>
  <c r="I770" i="28"/>
  <c r="H770" i="28"/>
  <c r="I769" i="28"/>
  <c r="H769" i="28"/>
  <c r="I768" i="28"/>
  <c r="H768" i="28"/>
  <c r="I767" i="28"/>
  <c r="H767" i="28"/>
  <c r="I766" i="28"/>
  <c r="H766" i="28"/>
  <c r="I765" i="28"/>
  <c r="H765" i="28"/>
  <c r="I764" i="28"/>
  <c r="H764" i="28"/>
  <c r="I763" i="28"/>
  <c r="H763" i="28"/>
  <c r="I762" i="28"/>
  <c r="H762" i="28"/>
  <c r="I761" i="28"/>
  <c r="H761" i="28"/>
  <c r="I760" i="28"/>
  <c r="H760" i="28"/>
  <c r="I759" i="28"/>
  <c r="H759" i="28"/>
  <c r="I758" i="28"/>
  <c r="H758" i="28"/>
  <c r="I757" i="28"/>
  <c r="H757" i="28"/>
  <c r="I756" i="28"/>
  <c r="H756" i="28"/>
  <c r="I755" i="28"/>
  <c r="H755" i="28"/>
  <c r="I754" i="28"/>
  <c r="H754" i="28"/>
  <c r="I753" i="28"/>
  <c r="H753" i="28"/>
  <c r="I752" i="28"/>
  <c r="H752" i="28"/>
  <c r="I751" i="28"/>
  <c r="H751" i="28"/>
  <c r="I750" i="28"/>
  <c r="H750" i="28"/>
  <c r="I749" i="28"/>
  <c r="H749" i="28"/>
  <c r="I748" i="28"/>
  <c r="H748" i="28"/>
  <c r="I747" i="28"/>
  <c r="H747" i="28"/>
  <c r="I746" i="28"/>
  <c r="H746" i="28"/>
  <c r="I745" i="28"/>
  <c r="H745" i="28"/>
  <c r="I744" i="28"/>
  <c r="H744" i="28"/>
  <c r="I743" i="28"/>
  <c r="H743" i="28"/>
  <c r="I742" i="28"/>
  <c r="H742" i="28"/>
  <c r="I741" i="28"/>
  <c r="H741" i="28"/>
  <c r="I740" i="28"/>
  <c r="H740" i="28"/>
  <c r="I739" i="28"/>
  <c r="H739" i="28"/>
  <c r="I738" i="28"/>
  <c r="H738" i="28"/>
  <c r="I737" i="28"/>
  <c r="H737" i="28"/>
  <c r="I736" i="28"/>
  <c r="H736" i="28"/>
  <c r="I735" i="28"/>
  <c r="H735" i="28"/>
  <c r="I734" i="28"/>
  <c r="H734" i="28"/>
  <c r="I733" i="28"/>
  <c r="H733" i="28"/>
  <c r="I732" i="28"/>
  <c r="H732" i="28"/>
  <c r="I731" i="28"/>
  <c r="H731" i="28"/>
  <c r="I730" i="28"/>
  <c r="H730" i="28"/>
  <c r="I729" i="28"/>
  <c r="H729" i="28"/>
  <c r="I728" i="28"/>
  <c r="H728" i="28"/>
  <c r="I727" i="28"/>
  <c r="H727" i="28"/>
  <c r="I726" i="28"/>
  <c r="H726" i="28"/>
  <c r="I725" i="28"/>
  <c r="H725" i="28"/>
  <c r="I724" i="28"/>
  <c r="H724" i="28"/>
  <c r="I723" i="28"/>
  <c r="H723" i="28"/>
  <c r="I722" i="28"/>
  <c r="H722" i="28"/>
  <c r="I721" i="28"/>
  <c r="H721" i="28"/>
  <c r="I720" i="28"/>
  <c r="H720" i="28"/>
  <c r="I719" i="28"/>
  <c r="H719" i="28"/>
  <c r="I718" i="28"/>
  <c r="H718" i="28"/>
  <c r="I717" i="28"/>
  <c r="H717" i="28"/>
  <c r="I716" i="28"/>
  <c r="H716" i="28"/>
  <c r="I715" i="28"/>
  <c r="H715" i="28"/>
  <c r="I714" i="28"/>
  <c r="H714" i="28"/>
  <c r="I713" i="28"/>
  <c r="H713" i="28"/>
  <c r="I712" i="28"/>
  <c r="H712" i="28"/>
  <c r="I711" i="28"/>
  <c r="H711" i="28"/>
  <c r="I710" i="28"/>
  <c r="H710" i="28"/>
  <c r="I709" i="28"/>
  <c r="H709" i="28"/>
  <c r="I708" i="28"/>
  <c r="H708" i="28"/>
  <c r="I707" i="28"/>
  <c r="H707" i="28"/>
  <c r="I706" i="28"/>
  <c r="H706" i="28"/>
  <c r="I705" i="28"/>
  <c r="H705" i="28"/>
  <c r="I704" i="28"/>
  <c r="H704" i="28"/>
  <c r="I703" i="28"/>
  <c r="H703" i="28"/>
  <c r="I702" i="28"/>
  <c r="H702" i="28"/>
  <c r="I701" i="28"/>
  <c r="H701" i="28"/>
  <c r="I700" i="28"/>
  <c r="H700" i="28"/>
  <c r="I699" i="28"/>
  <c r="H699" i="28"/>
  <c r="I698" i="28"/>
  <c r="H698" i="28"/>
  <c r="I697" i="28"/>
  <c r="H697" i="28"/>
  <c r="I696" i="28"/>
  <c r="H696" i="28"/>
  <c r="I695" i="28"/>
  <c r="H695" i="28"/>
  <c r="I694" i="28"/>
  <c r="H694" i="28"/>
  <c r="I693" i="28"/>
  <c r="H693" i="28"/>
  <c r="I692" i="28"/>
  <c r="H692" i="28"/>
  <c r="I691" i="28"/>
  <c r="H691" i="28"/>
  <c r="I690" i="28"/>
  <c r="H690" i="28"/>
  <c r="I689" i="28"/>
  <c r="H689" i="28"/>
  <c r="I688" i="28"/>
  <c r="H688" i="28"/>
  <c r="I687" i="28"/>
  <c r="H687" i="28"/>
  <c r="I686" i="28"/>
  <c r="H686" i="28"/>
  <c r="I685" i="28"/>
  <c r="H685" i="28"/>
  <c r="I684" i="28"/>
  <c r="H684" i="28"/>
  <c r="I683" i="28"/>
  <c r="H683" i="28"/>
  <c r="I682" i="28"/>
  <c r="H682" i="28"/>
  <c r="I681" i="28"/>
  <c r="H681" i="28"/>
  <c r="I680" i="28"/>
  <c r="H680" i="28"/>
  <c r="I679" i="28"/>
  <c r="H679" i="28"/>
  <c r="I678" i="28"/>
  <c r="H678" i="28"/>
  <c r="I677" i="28"/>
  <c r="H677" i="28"/>
  <c r="I676" i="28"/>
  <c r="H676" i="28"/>
  <c r="I675" i="28"/>
  <c r="H675" i="28"/>
  <c r="I674" i="28"/>
  <c r="H674" i="28"/>
  <c r="I673" i="28"/>
  <c r="H673" i="28"/>
  <c r="I672" i="28"/>
  <c r="H672" i="28"/>
  <c r="I671" i="28"/>
  <c r="H671" i="28"/>
  <c r="I670" i="28"/>
  <c r="H670" i="28"/>
  <c r="I669" i="28"/>
  <c r="H669" i="28"/>
  <c r="I668" i="28"/>
  <c r="H668" i="28"/>
  <c r="I667" i="28"/>
  <c r="H667" i="28"/>
  <c r="I666" i="28"/>
  <c r="H666" i="28"/>
  <c r="I665" i="28"/>
  <c r="H665" i="28"/>
  <c r="I664" i="28"/>
  <c r="H664" i="28"/>
  <c r="I663" i="28"/>
  <c r="H663" i="28"/>
  <c r="I662" i="28"/>
  <c r="H662" i="28"/>
  <c r="I661" i="28"/>
  <c r="H661" i="28"/>
  <c r="I660" i="28"/>
  <c r="H660" i="28"/>
  <c r="I659" i="28"/>
  <c r="H659" i="28"/>
  <c r="I658" i="28"/>
  <c r="H658" i="28"/>
  <c r="I657" i="28"/>
  <c r="H657" i="28"/>
  <c r="I656" i="28"/>
  <c r="H656" i="28"/>
  <c r="I655" i="28"/>
  <c r="H655" i="28"/>
  <c r="I654" i="28"/>
  <c r="H654" i="28"/>
  <c r="I653" i="28"/>
  <c r="H653" i="28"/>
  <c r="I652" i="28"/>
  <c r="H652" i="28"/>
  <c r="I651" i="28"/>
  <c r="H651" i="28"/>
  <c r="I650" i="28"/>
  <c r="H650" i="28"/>
  <c r="I649" i="28"/>
  <c r="H649" i="28"/>
  <c r="I648" i="28"/>
  <c r="H648" i="28"/>
  <c r="I647" i="28"/>
  <c r="H647" i="28"/>
  <c r="I646" i="28"/>
  <c r="H646" i="28"/>
  <c r="I645" i="28"/>
  <c r="H645" i="28"/>
  <c r="I644" i="28"/>
  <c r="H644" i="28"/>
  <c r="I643" i="28"/>
  <c r="H643" i="28"/>
  <c r="I642" i="28"/>
  <c r="H642" i="28"/>
  <c r="I641" i="28"/>
  <c r="H641" i="28"/>
  <c r="I640" i="28"/>
  <c r="H640" i="28"/>
  <c r="I639" i="28"/>
  <c r="H639" i="28"/>
  <c r="I638" i="28"/>
  <c r="H638" i="28"/>
  <c r="I637" i="28"/>
  <c r="H637" i="28"/>
  <c r="I636" i="28"/>
  <c r="H636" i="28"/>
  <c r="I635" i="28"/>
  <c r="H635" i="28"/>
  <c r="I634" i="28"/>
  <c r="H634" i="28"/>
  <c r="I633" i="28"/>
  <c r="H633" i="28"/>
  <c r="I632" i="28"/>
  <c r="H632" i="28"/>
  <c r="I631" i="28"/>
  <c r="H631" i="28"/>
  <c r="I630" i="28"/>
  <c r="H630" i="28"/>
  <c r="I629" i="28"/>
  <c r="H629" i="28"/>
  <c r="I628" i="28"/>
  <c r="H628" i="28"/>
  <c r="I627" i="28"/>
  <c r="H627" i="28"/>
  <c r="I626" i="28"/>
  <c r="H626" i="28"/>
  <c r="I625" i="28"/>
  <c r="H625" i="28"/>
  <c r="I624" i="28"/>
  <c r="H624" i="28"/>
  <c r="I623" i="28"/>
  <c r="H623" i="28"/>
  <c r="I622" i="28"/>
  <c r="H622" i="28"/>
  <c r="I621" i="28"/>
  <c r="H621" i="28"/>
  <c r="I620" i="28"/>
  <c r="H620" i="28"/>
  <c r="I619" i="28"/>
  <c r="H619" i="28"/>
  <c r="I618" i="28"/>
  <c r="H618" i="28"/>
  <c r="I617" i="28"/>
  <c r="H617" i="28"/>
  <c r="I616" i="28"/>
  <c r="H616" i="28"/>
  <c r="I615" i="28"/>
  <c r="H615" i="28"/>
  <c r="I614" i="28"/>
  <c r="H614" i="28"/>
  <c r="I613" i="28"/>
  <c r="H613" i="28"/>
  <c r="I612" i="28"/>
  <c r="H612" i="28"/>
  <c r="I611" i="28"/>
  <c r="H611" i="28"/>
  <c r="I610" i="28"/>
  <c r="H610" i="28"/>
  <c r="I609" i="28"/>
  <c r="H609" i="28"/>
  <c r="I608" i="28"/>
  <c r="H608" i="28"/>
  <c r="I607" i="28"/>
  <c r="H607" i="28"/>
  <c r="I606" i="28"/>
  <c r="H606" i="28"/>
  <c r="I605" i="28"/>
  <c r="H605" i="28"/>
  <c r="I604" i="28"/>
  <c r="H604" i="28"/>
  <c r="I603" i="28"/>
  <c r="H603" i="28"/>
  <c r="I602" i="28"/>
  <c r="H602" i="28"/>
  <c r="I601" i="28"/>
  <c r="H601" i="28"/>
  <c r="I600" i="28"/>
  <c r="H600" i="28"/>
  <c r="I599" i="28"/>
  <c r="H599" i="28"/>
  <c r="I598" i="28"/>
  <c r="H598" i="28"/>
  <c r="I597" i="28"/>
  <c r="H597" i="28"/>
  <c r="I596" i="28"/>
  <c r="H596" i="28"/>
  <c r="I595" i="28"/>
  <c r="H595" i="28"/>
  <c r="I594" i="28"/>
  <c r="H594" i="28"/>
  <c r="I593" i="28"/>
  <c r="H593" i="28"/>
  <c r="I592" i="28"/>
  <c r="H592" i="28"/>
  <c r="I591" i="28"/>
  <c r="H591" i="28"/>
  <c r="I590" i="28"/>
  <c r="H590" i="28"/>
  <c r="I589" i="28"/>
  <c r="H589" i="28"/>
  <c r="I588" i="28"/>
  <c r="H588" i="28"/>
  <c r="I587" i="28"/>
  <c r="H587" i="28"/>
  <c r="I586" i="28"/>
  <c r="H586" i="28"/>
  <c r="I585" i="28"/>
  <c r="H585" i="28"/>
  <c r="I584" i="28"/>
  <c r="H584" i="28"/>
  <c r="I583" i="28"/>
  <c r="H583" i="28"/>
  <c r="I582" i="28"/>
  <c r="H582" i="28"/>
  <c r="I581" i="28"/>
  <c r="H581" i="28"/>
  <c r="I580" i="28"/>
  <c r="H580" i="28"/>
  <c r="I579" i="28"/>
  <c r="H579" i="28"/>
  <c r="I578" i="28"/>
  <c r="H578" i="28"/>
  <c r="I577" i="28"/>
  <c r="H577" i="28"/>
  <c r="I576" i="28"/>
  <c r="H576" i="28"/>
  <c r="I575" i="28"/>
  <c r="H575" i="28"/>
  <c r="I574" i="28"/>
  <c r="H574" i="28"/>
  <c r="I573" i="28"/>
  <c r="H573" i="28"/>
  <c r="I572" i="28"/>
  <c r="H572" i="28"/>
  <c r="I571" i="28"/>
  <c r="H571" i="28"/>
  <c r="I570" i="28"/>
  <c r="H570" i="28"/>
  <c r="I569" i="28"/>
  <c r="H569" i="28"/>
  <c r="I568" i="28"/>
  <c r="H568" i="28"/>
  <c r="I567" i="28"/>
  <c r="H567" i="28"/>
  <c r="I566" i="28"/>
  <c r="H566" i="28"/>
  <c r="I565" i="28"/>
  <c r="H565" i="28"/>
  <c r="I564" i="28"/>
  <c r="H564" i="28"/>
  <c r="I563" i="28"/>
  <c r="H563" i="28"/>
  <c r="I562" i="28"/>
  <c r="H562" i="28"/>
  <c r="I561" i="28"/>
  <c r="H561" i="28"/>
  <c r="I560" i="28"/>
  <c r="H560" i="28"/>
  <c r="I559" i="28"/>
  <c r="H559" i="28"/>
  <c r="I558" i="28"/>
  <c r="H558" i="28"/>
  <c r="I557" i="28"/>
  <c r="H557" i="28"/>
  <c r="I556" i="28"/>
  <c r="H556" i="28"/>
  <c r="I555" i="28"/>
  <c r="H555" i="28"/>
  <c r="I554" i="28"/>
  <c r="H554" i="28"/>
  <c r="I553" i="28"/>
  <c r="H553" i="28"/>
  <c r="I552" i="28"/>
  <c r="H552" i="28"/>
  <c r="I551" i="28"/>
  <c r="H551" i="28"/>
  <c r="I550" i="28"/>
  <c r="H550" i="28"/>
  <c r="I549" i="28"/>
  <c r="H549" i="28"/>
  <c r="I548" i="28"/>
  <c r="H548" i="28"/>
  <c r="I547" i="28"/>
  <c r="H547" i="28"/>
  <c r="I546" i="28"/>
  <c r="H546" i="28"/>
  <c r="I545" i="28"/>
  <c r="H545" i="28"/>
  <c r="I544" i="28"/>
  <c r="H544" i="28"/>
  <c r="I543" i="28"/>
  <c r="H543" i="28"/>
  <c r="I542" i="28"/>
  <c r="H542" i="28"/>
  <c r="I541" i="28"/>
  <c r="H541" i="28"/>
  <c r="I540" i="28"/>
  <c r="H540" i="28"/>
  <c r="I539" i="28"/>
  <c r="H539" i="28"/>
  <c r="I538" i="28"/>
  <c r="H538" i="28"/>
  <c r="I537" i="28"/>
  <c r="H537" i="28"/>
  <c r="I536" i="28"/>
  <c r="H536" i="28"/>
  <c r="I535" i="28"/>
  <c r="H535" i="28"/>
  <c r="I534" i="28"/>
  <c r="H534" i="28"/>
  <c r="I533" i="28"/>
  <c r="H533" i="28"/>
  <c r="I532" i="28"/>
  <c r="H532" i="28"/>
  <c r="I531" i="28"/>
  <c r="H531" i="28"/>
  <c r="I530" i="28"/>
  <c r="H530" i="28"/>
  <c r="I529" i="28"/>
  <c r="H529" i="28"/>
  <c r="I528" i="28"/>
  <c r="H528" i="28"/>
  <c r="I527" i="28"/>
  <c r="H527" i="28"/>
  <c r="I526" i="28"/>
  <c r="H526" i="28"/>
  <c r="I525" i="28"/>
  <c r="H525" i="28"/>
  <c r="I524" i="28"/>
  <c r="H524" i="28"/>
  <c r="I523" i="28"/>
  <c r="H523" i="28"/>
  <c r="I522" i="28"/>
  <c r="H522" i="28"/>
  <c r="I521" i="28"/>
  <c r="H521" i="28"/>
  <c r="I520" i="28"/>
  <c r="H520" i="28"/>
  <c r="I519" i="28"/>
  <c r="H519" i="28"/>
  <c r="I518" i="28"/>
  <c r="H518" i="28"/>
  <c r="I517" i="28"/>
  <c r="H517" i="28"/>
  <c r="I516" i="28"/>
  <c r="H516" i="28"/>
  <c r="I515" i="28"/>
  <c r="H515" i="28"/>
  <c r="I514" i="28"/>
  <c r="H514" i="28"/>
  <c r="I513" i="28"/>
  <c r="H513" i="28"/>
  <c r="I512" i="28"/>
  <c r="H512" i="28"/>
  <c r="I511" i="28"/>
  <c r="H511" i="28"/>
  <c r="I510" i="28"/>
  <c r="H510" i="28"/>
  <c r="I509" i="28"/>
  <c r="H509" i="28"/>
  <c r="I508" i="28"/>
  <c r="H508" i="28"/>
  <c r="I507" i="28"/>
  <c r="H507" i="28"/>
  <c r="I506" i="28"/>
  <c r="H506" i="28"/>
  <c r="I505" i="28"/>
  <c r="H505" i="28"/>
  <c r="I504" i="28"/>
  <c r="H504" i="28"/>
  <c r="I503" i="28"/>
  <c r="H503" i="28"/>
  <c r="I502" i="28"/>
  <c r="H502" i="28"/>
  <c r="I501" i="28"/>
  <c r="H501" i="28"/>
  <c r="I500" i="28"/>
  <c r="H500" i="28"/>
  <c r="I499" i="28"/>
  <c r="H499" i="28"/>
  <c r="I498" i="28"/>
  <c r="H498" i="28"/>
  <c r="I497" i="28"/>
  <c r="H497" i="28"/>
  <c r="I496" i="28"/>
  <c r="H496" i="28"/>
  <c r="I495" i="28"/>
  <c r="H495" i="28"/>
  <c r="I494" i="28"/>
  <c r="H494" i="28"/>
  <c r="I493" i="28"/>
  <c r="H493" i="28"/>
  <c r="I492" i="28"/>
  <c r="H492" i="28"/>
  <c r="I491" i="28"/>
  <c r="H491" i="28"/>
  <c r="I490" i="28"/>
  <c r="H490" i="28"/>
  <c r="I489" i="28"/>
  <c r="H489" i="28"/>
  <c r="I488" i="28"/>
  <c r="H488" i="28"/>
  <c r="I487" i="28"/>
  <c r="H487" i="28"/>
  <c r="I486" i="28"/>
  <c r="H486" i="28"/>
  <c r="I485" i="28"/>
  <c r="H485" i="28"/>
  <c r="I484" i="28"/>
  <c r="H484" i="28"/>
  <c r="I483" i="28"/>
  <c r="H483" i="28"/>
  <c r="I482" i="28"/>
  <c r="H482" i="28"/>
  <c r="I481" i="28"/>
  <c r="H481" i="28"/>
  <c r="I480" i="28"/>
  <c r="H480" i="28"/>
  <c r="I479" i="28"/>
  <c r="H479" i="28"/>
  <c r="I478" i="28"/>
  <c r="H478" i="28"/>
  <c r="I477" i="28"/>
  <c r="H477" i="28"/>
  <c r="I476" i="28"/>
  <c r="H476" i="28"/>
  <c r="I475" i="28"/>
  <c r="H475" i="28"/>
  <c r="I474" i="28"/>
  <c r="H474" i="28"/>
  <c r="I473" i="28"/>
  <c r="H473" i="28"/>
  <c r="I472" i="28"/>
  <c r="H472" i="28"/>
  <c r="I471" i="28"/>
  <c r="H471" i="28"/>
  <c r="I470" i="28"/>
  <c r="H470" i="28"/>
  <c r="I469" i="28"/>
  <c r="H469" i="28"/>
  <c r="I468" i="28"/>
  <c r="H468" i="28"/>
  <c r="I467" i="28"/>
  <c r="H467" i="28"/>
  <c r="I466" i="28"/>
  <c r="H466" i="28"/>
  <c r="I465" i="28"/>
  <c r="H465" i="28"/>
  <c r="I464" i="28"/>
  <c r="H464" i="28"/>
  <c r="I463" i="28"/>
  <c r="H463" i="28"/>
  <c r="I462" i="28"/>
  <c r="H462" i="28"/>
  <c r="I461" i="28"/>
  <c r="H461" i="28"/>
  <c r="I460" i="28"/>
  <c r="H460" i="28"/>
  <c r="I459" i="28"/>
  <c r="H459" i="28"/>
  <c r="I458" i="28"/>
  <c r="H458" i="28"/>
  <c r="I457" i="28"/>
  <c r="H457" i="28"/>
  <c r="I456" i="28"/>
  <c r="H456" i="28"/>
  <c r="I455" i="28"/>
  <c r="H455" i="28"/>
  <c r="I454" i="28"/>
  <c r="H454" i="28"/>
  <c r="I453" i="28"/>
  <c r="H453" i="28"/>
  <c r="I452" i="28"/>
  <c r="H452" i="28"/>
  <c r="I451" i="28"/>
  <c r="H451" i="28"/>
  <c r="I450" i="28"/>
  <c r="H450" i="28"/>
  <c r="I449" i="28"/>
  <c r="H449" i="28"/>
  <c r="I448" i="28"/>
  <c r="H448" i="28"/>
  <c r="I447" i="28"/>
  <c r="H447" i="28"/>
  <c r="I446" i="28"/>
  <c r="H446" i="28"/>
  <c r="I445" i="28"/>
  <c r="H445" i="28"/>
  <c r="I444" i="28"/>
  <c r="H444" i="28"/>
  <c r="I443" i="28"/>
  <c r="H443" i="28"/>
  <c r="I442" i="28"/>
  <c r="H442" i="28"/>
  <c r="I441" i="28"/>
  <c r="H441" i="28"/>
  <c r="I440" i="28"/>
  <c r="H440" i="28"/>
  <c r="I439" i="28"/>
  <c r="H439" i="28"/>
  <c r="I438" i="28"/>
  <c r="H438" i="28"/>
  <c r="I437" i="28"/>
  <c r="H437" i="28"/>
  <c r="I436" i="28"/>
  <c r="H436" i="28"/>
  <c r="I435" i="28"/>
  <c r="H435" i="28"/>
  <c r="I434" i="28"/>
  <c r="H434" i="28"/>
  <c r="I433" i="28"/>
  <c r="H433" i="28"/>
  <c r="I432" i="28"/>
  <c r="H432" i="28"/>
  <c r="I431" i="28"/>
  <c r="H431" i="28"/>
  <c r="I430" i="28"/>
  <c r="H430" i="28"/>
  <c r="I429" i="28"/>
  <c r="H429" i="28"/>
  <c r="I428" i="28"/>
  <c r="H428" i="28"/>
  <c r="I427" i="28"/>
  <c r="H427" i="28"/>
  <c r="I426" i="28"/>
  <c r="H426" i="28"/>
  <c r="I425" i="28"/>
  <c r="H425" i="28"/>
  <c r="I424" i="28"/>
  <c r="H424" i="28"/>
  <c r="I423" i="28"/>
  <c r="H423" i="28"/>
  <c r="I422" i="28"/>
  <c r="H422" i="28"/>
  <c r="I421" i="28"/>
  <c r="H421" i="28"/>
  <c r="I420" i="28"/>
  <c r="H420" i="28"/>
  <c r="I419" i="28"/>
  <c r="H419" i="28"/>
  <c r="I418" i="28"/>
  <c r="H418" i="28"/>
  <c r="I417" i="28"/>
  <c r="H417" i="28"/>
  <c r="I416" i="28"/>
  <c r="H416" i="28"/>
  <c r="I415" i="28"/>
  <c r="H415" i="28"/>
  <c r="I414" i="28"/>
  <c r="H414" i="28"/>
  <c r="I413" i="28"/>
  <c r="H413" i="28"/>
  <c r="I412" i="28"/>
  <c r="H412" i="28"/>
  <c r="I411" i="28"/>
  <c r="H411" i="28"/>
  <c r="I410" i="28"/>
  <c r="H410" i="28"/>
  <c r="I409" i="28"/>
  <c r="H409" i="28"/>
  <c r="I408" i="28"/>
  <c r="H408" i="28"/>
  <c r="I407" i="28"/>
  <c r="H407" i="28"/>
  <c r="I406" i="28"/>
  <c r="H406" i="28"/>
  <c r="I405" i="28"/>
  <c r="H405" i="28"/>
  <c r="I404" i="28"/>
  <c r="H404" i="28"/>
  <c r="I403" i="28"/>
  <c r="H403" i="28"/>
  <c r="I402" i="28"/>
  <c r="H402" i="28"/>
  <c r="I401" i="28"/>
  <c r="H401" i="28"/>
  <c r="I400" i="28"/>
  <c r="H400" i="28"/>
  <c r="I399" i="28"/>
  <c r="H399" i="28"/>
  <c r="I398" i="28"/>
  <c r="H398" i="28"/>
  <c r="I397" i="28"/>
  <c r="H397" i="28"/>
  <c r="I396" i="28"/>
  <c r="H396" i="28"/>
  <c r="I395" i="28"/>
  <c r="H395" i="28"/>
  <c r="I394" i="28"/>
  <c r="H394" i="28"/>
  <c r="I393" i="28"/>
  <c r="H393" i="28"/>
  <c r="I392" i="28"/>
  <c r="H392" i="28"/>
  <c r="I391" i="28"/>
  <c r="H391" i="28"/>
  <c r="I390" i="28"/>
  <c r="H390" i="28"/>
  <c r="I389" i="28"/>
  <c r="H389" i="28"/>
  <c r="I388" i="28"/>
  <c r="H388" i="28"/>
  <c r="I387" i="28"/>
  <c r="H387" i="28"/>
  <c r="I386" i="28"/>
  <c r="H386" i="28"/>
  <c r="I385" i="28"/>
  <c r="H385" i="28"/>
  <c r="I384" i="28"/>
  <c r="H384" i="28"/>
  <c r="I383" i="28"/>
  <c r="H383" i="28"/>
  <c r="I382" i="28"/>
  <c r="H382" i="28"/>
  <c r="I381" i="28"/>
  <c r="H381" i="28"/>
  <c r="I380" i="28"/>
  <c r="H380" i="28"/>
  <c r="I379" i="28"/>
  <c r="H379" i="28"/>
  <c r="I378" i="28"/>
  <c r="H378" i="28"/>
  <c r="I377" i="28"/>
  <c r="H377" i="28"/>
  <c r="I376" i="28"/>
  <c r="H376" i="28"/>
  <c r="I375" i="28"/>
  <c r="H375" i="28"/>
  <c r="I374" i="28"/>
  <c r="H374" i="28"/>
  <c r="I373" i="28"/>
  <c r="H373" i="28"/>
  <c r="I372" i="28"/>
  <c r="H372" i="28"/>
  <c r="I371" i="28"/>
  <c r="H371" i="28"/>
  <c r="I370" i="28"/>
  <c r="H370" i="28"/>
  <c r="I369" i="28"/>
  <c r="H369" i="28"/>
  <c r="I368" i="28"/>
  <c r="H368" i="28"/>
  <c r="I367" i="28"/>
  <c r="H367" i="28"/>
  <c r="I366" i="28"/>
  <c r="H366" i="28"/>
  <c r="I365" i="28"/>
  <c r="H365" i="28"/>
  <c r="I364" i="28"/>
  <c r="H364" i="28"/>
  <c r="I363" i="28"/>
  <c r="H363" i="28"/>
  <c r="I362" i="28"/>
  <c r="H362" i="28"/>
  <c r="I361" i="28"/>
  <c r="H361" i="28"/>
  <c r="I360" i="28"/>
  <c r="H360" i="28"/>
  <c r="I359" i="28"/>
  <c r="H359" i="28"/>
  <c r="I358" i="28"/>
  <c r="H358" i="28"/>
  <c r="I357" i="28"/>
  <c r="H357" i="28"/>
  <c r="I356" i="28"/>
  <c r="H356" i="28"/>
  <c r="I355" i="28"/>
  <c r="H355" i="28"/>
  <c r="I354" i="28"/>
  <c r="H354" i="28"/>
  <c r="I353" i="28"/>
  <c r="H353" i="28"/>
  <c r="I352" i="28"/>
  <c r="H352" i="28"/>
  <c r="I351" i="28"/>
  <c r="H351" i="28"/>
  <c r="I350" i="28"/>
  <c r="H350" i="28"/>
  <c r="I349" i="28"/>
  <c r="H349" i="28"/>
  <c r="I348" i="28"/>
  <c r="H348" i="28"/>
  <c r="I347" i="28"/>
  <c r="H347" i="28"/>
  <c r="I346" i="28"/>
  <c r="H346" i="28"/>
  <c r="I345" i="28"/>
  <c r="H345" i="28"/>
  <c r="I344" i="28"/>
  <c r="H344" i="28"/>
  <c r="I343" i="28"/>
  <c r="H343" i="28"/>
  <c r="I342" i="28"/>
  <c r="H342" i="28"/>
  <c r="I341" i="28"/>
  <c r="H341" i="28"/>
  <c r="I340" i="28"/>
  <c r="H340" i="28"/>
  <c r="I339" i="28"/>
  <c r="H339" i="28"/>
  <c r="I338" i="28"/>
  <c r="H338" i="28"/>
  <c r="I337" i="28"/>
  <c r="H337" i="28"/>
  <c r="I336" i="28"/>
  <c r="H336" i="28"/>
  <c r="I335" i="28"/>
  <c r="H335" i="28"/>
  <c r="I334" i="28"/>
  <c r="H334" i="28"/>
  <c r="I333" i="28"/>
  <c r="H333" i="28"/>
  <c r="I332" i="28"/>
  <c r="H332" i="28"/>
  <c r="I331" i="28"/>
  <c r="H331" i="28"/>
  <c r="I330" i="28"/>
  <c r="H330" i="28"/>
  <c r="I329" i="28"/>
  <c r="H329" i="28"/>
  <c r="I328" i="28"/>
  <c r="H328" i="28"/>
  <c r="I327" i="28"/>
  <c r="H327" i="28"/>
  <c r="I326" i="28"/>
  <c r="H326" i="28"/>
  <c r="I325" i="28"/>
  <c r="H325" i="28"/>
  <c r="I324" i="28"/>
  <c r="H324" i="28"/>
  <c r="I323" i="28"/>
  <c r="H323" i="28"/>
  <c r="I322" i="28"/>
  <c r="H322" i="28"/>
  <c r="I321" i="28"/>
  <c r="H321" i="28"/>
  <c r="I320" i="28"/>
  <c r="H320" i="28"/>
  <c r="I319" i="28"/>
  <c r="H319" i="28"/>
  <c r="I318" i="28"/>
  <c r="H318" i="28"/>
  <c r="I317" i="28"/>
  <c r="H317" i="28"/>
  <c r="I316" i="28"/>
  <c r="H316" i="28"/>
  <c r="I315" i="28"/>
  <c r="H315" i="28"/>
  <c r="I314" i="28"/>
  <c r="H314" i="28"/>
  <c r="I313" i="28"/>
  <c r="H313" i="28"/>
  <c r="I312" i="28"/>
  <c r="H312" i="28"/>
  <c r="I311" i="28"/>
  <c r="H311" i="28"/>
  <c r="I310" i="28"/>
  <c r="H310" i="28"/>
  <c r="I309" i="28"/>
  <c r="H309" i="28"/>
  <c r="I308" i="28"/>
  <c r="H308" i="28"/>
  <c r="I307" i="28"/>
  <c r="H307" i="28"/>
  <c r="I306" i="28"/>
  <c r="H306" i="28"/>
  <c r="I305" i="28"/>
  <c r="H305" i="28"/>
  <c r="I304" i="28"/>
  <c r="H304" i="28"/>
  <c r="I303" i="28"/>
  <c r="H303" i="28"/>
  <c r="I302" i="28"/>
  <c r="H302" i="28"/>
  <c r="I301" i="28"/>
  <c r="H301" i="28"/>
  <c r="I300" i="28"/>
  <c r="H300" i="28"/>
  <c r="I299" i="28"/>
  <c r="H299" i="28"/>
  <c r="I298" i="28"/>
  <c r="H298" i="28"/>
  <c r="I297" i="28"/>
  <c r="H297" i="28"/>
  <c r="I296" i="28"/>
  <c r="H296" i="28"/>
  <c r="I295" i="28"/>
  <c r="H295" i="28"/>
  <c r="I294" i="28"/>
  <c r="H294" i="28"/>
  <c r="I293" i="28"/>
  <c r="H293" i="28"/>
  <c r="I292" i="28"/>
  <c r="H292" i="28"/>
  <c r="I291" i="28"/>
  <c r="H291" i="28"/>
  <c r="I290" i="28"/>
  <c r="H290" i="28"/>
  <c r="I289" i="28"/>
  <c r="H289" i="28"/>
  <c r="I288" i="28"/>
  <c r="H288" i="28"/>
  <c r="I287" i="28"/>
  <c r="H287" i="28"/>
  <c r="I286" i="28"/>
  <c r="H286" i="28"/>
  <c r="I285" i="28"/>
  <c r="H285" i="28"/>
  <c r="I284" i="28"/>
  <c r="H284" i="28"/>
  <c r="I283" i="28"/>
  <c r="H283" i="28"/>
  <c r="I282" i="28"/>
  <c r="H282" i="28"/>
  <c r="I281" i="28"/>
  <c r="H281" i="28"/>
  <c r="I280" i="28"/>
  <c r="H280" i="28"/>
  <c r="I279" i="28"/>
  <c r="H279" i="28"/>
  <c r="I278" i="28"/>
  <c r="H278" i="28"/>
  <c r="I277" i="28"/>
  <c r="H277" i="28"/>
  <c r="I276" i="28"/>
  <c r="H276" i="28"/>
  <c r="I275" i="28"/>
  <c r="H275" i="28"/>
  <c r="I274" i="28"/>
  <c r="H274" i="28"/>
  <c r="I273" i="28"/>
  <c r="H273" i="28"/>
  <c r="I272" i="28"/>
  <c r="H272" i="28"/>
  <c r="I271" i="28"/>
  <c r="H271" i="28"/>
  <c r="I270" i="28"/>
  <c r="H270" i="28"/>
  <c r="I269" i="28"/>
  <c r="H269" i="28"/>
  <c r="I268" i="28"/>
  <c r="H268" i="28"/>
  <c r="I267" i="28"/>
  <c r="H267" i="28"/>
  <c r="I266" i="28"/>
  <c r="H266" i="28"/>
  <c r="I265" i="28"/>
  <c r="H265" i="28"/>
  <c r="I264" i="28"/>
  <c r="H264" i="28"/>
  <c r="I263" i="28"/>
  <c r="H263" i="28"/>
  <c r="I262" i="28"/>
  <c r="H262" i="28"/>
  <c r="I261" i="28"/>
  <c r="H261" i="28"/>
  <c r="I260" i="28"/>
  <c r="H260" i="28"/>
  <c r="I259" i="28"/>
  <c r="H259" i="28"/>
  <c r="I258" i="28"/>
  <c r="H258" i="28"/>
  <c r="I257" i="28"/>
  <c r="H257" i="28"/>
  <c r="I256" i="28"/>
  <c r="H256" i="28"/>
  <c r="I255" i="28"/>
  <c r="H255" i="28"/>
  <c r="I254" i="28"/>
  <c r="H254" i="28"/>
  <c r="I253" i="28"/>
  <c r="H253" i="28"/>
  <c r="I252" i="28"/>
  <c r="H252" i="28"/>
  <c r="I251" i="28"/>
  <c r="H251" i="28"/>
  <c r="I250" i="28"/>
  <c r="H250" i="28"/>
  <c r="I249" i="28"/>
  <c r="H249" i="28"/>
  <c r="I248" i="28"/>
  <c r="H248" i="28"/>
  <c r="I247" i="28"/>
  <c r="H247" i="28"/>
  <c r="I246" i="28"/>
  <c r="H246" i="28"/>
  <c r="I245" i="28"/>
  <c r="H245" i="28"/>
  <c r="I244" i="28"/>
  <c r="H244" i="28"/>
  <c r="I243" i="28"/>
  <c r="H243" i="28"/>
  <c r="I242" i="28"/>
  <c r="H242" i="28"/>
  <c r="I241" i="28"/>
  <c r="H241" i="28"/>
  <c r="I240" i="28"/>
  <c r="H240" i="28"/>
  <c r="I239" i="28"/>
  <c r="H239" i="28"/>
  <c r="I238" i="28"/>
  <c r="H238" i="28"/>
  <c r="I237" i="28"/>
  <c r="H237" i="28"/>
  <c r="I236" i="28"/>
  <c r="H236" i="28"/>
  <c r="I235" i="28"/>
  <c r="H235" i="28"/>
  <c r="I234" i="28"/>
  <c r="H234" i="28"/>
  <c r="I233" i="28"/>
  <c r="H233" i="28"/>
  <c r="I232" i="28"/>
  <c r="H232" i="28"/>
  <c r="I231" i="28"/>
  <c r="H231" i="28"/>
  <c r="I230" i="28"/>
  <c r="H230" i="28"/>
  <c r="I229" i="28"/>
  <c r="H229" i="28"/>
  <c r="I228" i="28"/>
  <c r="H228" i="28"/>
  <c r="I227" i="28"/>
  <c r="H227" i="28"/>
  <c r="I226" i="28"/>
  <c r="H226" i="28"/>
  <c r="I225" i="28"/>
  <c r="H225" i="28"/>
  <c r="I224" i="28"/>
  <c r="H224" i="28"/>
  <c r="I223" i="28"/>
  <c r="H223" i="28"/>
  <c r="I222" i="28"/>
  <c r="H222" i="28"/>
  <c r="I221" i="28"/>
  <c r="H221" i="28"/>
  <c r="I220" i="28"/>
  <c r="H220" i="28"/>
  <c r="I219" i="28"/>
  <c r="H219" i="28"/>
  <c r="I218" i="28"/>
  <c r="H218" i="28"/>
  <c r="I217" i="28"/>
  <c r="H217" i="28"/>
  <c r="I216" i="28"/>
  <c r="H216" i="28"/>
  <c r="I215" i="28"/>
  <c r="H215" i="28"/>
  <c r="I214" i="28"/>
  <c r="H214" i="28"/>
  <c r="I213" i="28"/>
  <c r="H213" i="28"/>
  <c r="I212" i="28"/>
  <c r="H212" i="28"/>
  <c r="I211" i="28"/>
  <c r="H211" i="28"/>
  <c r="I210" i="28"/>
  <c r="H210" i="28"/>
  <c r="I209" i="28"/>
  <c r="H209" i="28"/>
  <c r="I208" i="28"/>
  <c r="H208" i="28"/>
  <c r="I207" i="28"/>
  <c r="H207" i="28"/>
  <c r="I206" i="28"/>
  <c r="H206" i="28"/>
  <c r="I205" i="28"/>
  <c r="H205" i="28"/>
  <c r="I204" i="28"/>
  <c r="H204" i="28"/>
  <c r="I203" i="28"/>
  <c r="H203" i="28"/>
  <c r="I202" i="28"/>
  <c r="H202" i="28"/>
  <c r="I201" i="28"/>
  <c r="H201" i="28"/>
  <c r="I200" i="28"/>
  <c r="H200" i="28"/>
  <c r="I199" i="28"/>
  <c r="H199" i="28"/>
  <c r="I198" i="28"/>
  <c r="H198" i="28"/>
  <c r="I197" i="28"/>
  <c r="H197" i="28"/>
  <c r="I196" i="28"/>
  <c r="H196" i="28"/>
  <c r="I195" i="28"/>
  <c r="H195" i="28"/>
  <c r="I194" i="28"/>
  <c r="H194" i="28"/>
  <c r="I193" i="28"/>
  <c r="H193" i="28"/>
  <c r="I192" i="28"/>
  <c r="H192" i="28"/>
  <c r="I191" i="28"/>
  <c r="H191" i="28"/>
  <c r="I190" i="28"/>
  <c r="H190" i="28"/>
  <c r="I189" i="28"/>
  <c r="H189" i="28"/>
  <c r="I188" i="28"/>
  <c r="H188" i="28"/>
  <c r="I187" i="28"/>
  <c r="H187" i="28"/>
  <c r="I186" i="28"/>
  <c r="H186" i="28"/>
  <c r="I185" i="28"/>
  <c r="H185" i="28"/>
  <c r="I184" i="28"/>
  <c r="H184" i="28"/>
  <c r="I183" i="28"/>
  <c r="H183" i="28"/>
  <c r="I182" i="28"/>
  <c r="H182" i="28"/>
  <c r="I181" i="28"/>
  <c r="H181" i="28"/>
  <c r="I180" i="28"/>
  <c r="H180" i="28"/>
  <c r="I179" i="28"/>
  <c r="H179" i="28"/>
  <c r="I178" i="28"/>
  <c r="H178" i="28"/>
  <c r="I177" i="28"/>
  <c r="H177" i="28"/>
  <c r="I176" i="28"/>
  <c r="H176" i="28"/>
  <c r="I175" i="28"/>
  <c r="H175" i="28"/>
  <c r="I174" i="28"/>
  <c r="H174" i="28"/>
  <c r="I173" i="28"/>
  <c r="H173" i="28"/>
  <c r="I172" i="28"/>
  <c r="H172" i="28"/>
  <c r="I171" i="28"/>
  <c r="H171" i="28"/>
  <c r="I170" i="28"/>
  <c r="H170" i="28"/>
  <c r="I169" i="28"/>
  <c r="H169" i="28"/>
  <c r="I168" i="28"/>
  <c r="H168" i="28"/>
  <c r="I167" i="28"/>
  <c r="H167" i="28"/>
  <c r="I166" i="28"/>
  <c r="H166" i="28"/>
  <c r="I165" i="28"/>
  <c r="H165" i="28"/>
  <c r="I164" i="28"/>
  <c r="H164" i="28"/>
  <c r="I163" i="28"/>
  <c r="H163" i="28"/>
  <c r="I162" i="28"/>
  <c r="H162" i="28"/>
  <c r="I161" i="28"/>
  <c r="H161" i="28"/>
  <c r="I160" i="28"/>
  <c r="H160" i="28"/>
  <c r="I159" i="28"/>
  <c r="H159" i="28"/>
  <c r="I158" i="28"/>
  <c r="H158" i="28"/>
  <c r="I157" i="28"/>
  <c r="H157" i="28"/>
  <c r="I156" i="28"/>
  <c r="H156" i="28"/>
  <c r="I155" i="28"/>
  <c r="H155" i="28"/>
  <c r="I154" i="28"/>
  <c r="H154" i="28"/>
  <c r="I153" i="28"/>
  <c r="H153" i="28"/>
  <c r="I152" i="28"/>
  <c r="H152" i="28"/>
  <c r="I151" i="28"/>
  <c r="H151" i="28"/>
  <c r="I150" i="28"/>
  <c r="H150" i="28"/>
  <c r="I149" i="28"/>
  <c r="H149" i="28"/>
  <c r="I148" i="28"/>
  <c r="H148" i="28"/>
  <c r="I147" i="28"/>
  <c r="H147" i="28"/>
  <c r="I146" i="28"/>
  <c r="H146" i="28"/>
  <c r="I145" i="28"/>
  <c r="H145" i="28"/>
  <c r="I144" i="28"/>
  <c r="H144" i="28"/>
  <c r="I143" i="28"/>
  <c r="H143" i="28"/>
  <c r="I142" i="28"/>
  <c r="H142" i="28"/>
  <c r="I141" i="28"/>
  <c r="H141" i="28"/>
  <c r="I140" i="28"/>
  <c r="H140" i="28"/>
  <c r="I139" i="28"/>
  <c r="H139" i="28"/>
  <c r="I138" i="28"/>
  <c r="H138" i="28"/>
  <c r="I137" i="28"/>
  <c r="H137" i="28"/>
  <c r="I136" i="28"/>
  <c r="H136" i="28"/>
  <c r="I135" i="28"/>
  <c r="H135" i="28"/>
  <c r="I134" i="28"/>
  <c r="H134" i="28"/>
  <c r="I133" i="28"/>
  <c r="H133" i="28"/>
  <c r="I132" i="28"/>
  <c r="H132" i="28"/>
  <c r="I131" i="28"/>
  <c r="H131" i="28"/>
  <c r="I130" i="28"/>
  <c r="H130" i="28"/>
  <c r="I129" i="28"/>
  <c r="H129" i="28"/>
  <c r="I128" i="28"/>
  <c r="H128" i="28"/>
  <c r="I127" i="28"/>
  <c r="H127" i="28"/>
  <c r="I126" i="28"/>
  <c r="H126" i="28"/>
  <c r="I125" i="28"/>
  <c r="H125" i="28"/>
  <c r="I124" i="28"/>
  <c r="H124" i="28"/>
  <c r="I123" i="28"/>
  <c r="H123" i="28"/>
  <c r="I122" i="28"/>
  <c r="H122" i="28"/>
  <c r="I121" i="28"/>
  <c r="H121" i="28"/>
  <c r="I120" i="28"/>
  <c r="H120" i="28"/>
  <c r="I119" i="28"/>
  <c r="H119" i="28"/>
  <c r="I118" i="28"/>
  <c r="H118" i="28"/>
  <c r="I117" i="28"/>
  <c r="H117" i="28"/>
  <c r="I116" i="28"/>
  <c r="H116" i="28"/>
  <c r="I115" i="28"/>
  <c r="H115" i="28"/>
  <c r="I114" i="28"/>
  <c r="H114" i="28"/>
  <c r="I113" i="28"/>
  <c r="H113" i="28"/>
  <c r="I112" i="28"/>
  <c r="H112" i="28"/>
  <c r="I111" i="28"/>
  <c r="H111" i="28"/>
  <c r="I110" i="28"/>
  <c r="H110" i="28"/>
  <c r="I109" i="28"/>
  <c r="H109" i="28"/>
  <c r="I108" i="28"/>
  <c r="H108" i="28"/>
  <c r="I107" i="28"/>
  <c r="H107" i="28"/>
  <c r="I106" i="28"/>
  <c r="H106" i="28"/>
  <c r="I105" i="28"/>
  <c r="H105" i="28"/>
  <c r="I104" i="28"/>
  <c r="H104" i="28"/>
  <c r="I103" i="28"/>
  <c r="H103" i="28"/>
  <c r="I102" i="28"/>
  <c r="H102" i="28"/>
  <c r="I101" i="28"/>
  <c r="H101" i="28"/>
  <c r="I100" i="28"/>
  <c r="H100" i="28"/>
  <c r="I99" i="28"/>
  <c r="H99" i="28"/>
  <c r="I98" i="28"/>
  <c r="H98" i="28"/>
  <c r="I97" i="28"/>
  <c r="H97" i="28"/>
  <c r="I96" i="28"/>
  <c r="H96" i="28"/>
  <c r="I95" i="28"/>
  <c r="H95" i="28"/>
  <c r="I94" i="28"/>
  <c r="H94" i="28"/>
  <c r="I93" i="28"/>
  <c r="H93" i="28"/>
  <c r="I92" i="28"/>
  <c r="H92" i="28"/>
  <c r="I91" i="28"/>
  <c r="H91" i="28"/>
  <c r="I90" i="28"/>
  <c r="H90" i="28"/>
  <c r="I89" i="28"/>
  <c r="H89" i="28"/>
  <c r="I88" i="28"/>
  <c r="H88" i="28"/>
  <c r="I87" i="28"/>
  <c r="H87" i="28"/>
  <c r="I86" i="28"/>
  <c r="H86" i="28"/>
  <c r="I85" i="28"/>
  <c r="H85" i="28"/>
  <c r="I84" i="28"/>
  <c r="H84" i="28"/>
  <c r="I83" i="28"/>
  <c r="H83" i="28"/>
  <c r="I82" i="28"/>
  <c r="H82" i="28"/>
  <c r="I81" i="28"/>
  <c r="H81" i="28"/>
  <c r="I80" i="28"/>
  <c r="H80" i="28"/>
  <c r="I79" i="28"/>
  <c r="H79" i="28"/>
  <c r="I78" i="28"/>
  <c r="H78" i="28"/>
  <c r="I77" i="28"/>
  <c r="H77" i="28"/>
  <c r="I76" i="28"/>
  <c r="H76" i="28"/>
  <c r="I75" i="28"/>
  <c r="H75" i="28"/>
  <c r="I74" i="28"/>
  <c r="H74" i="28"/>
  <c r="I73" i="28"/>
  <c r="H73" i="28"/>
  <c r="I72" i="28"/>
  <c r="H72" i="28"/>
  <c r="I71" i="28"/>
  <c r="H71" i="28"/>
  <c r="I70" i="28"/>
  <c r="H70" i="28"/>
  <c r="I69" i="28"/>
  <c r="H69" i="28"/>
  <c r="I68" i="28"/>
  <c r="H68" i="28"/>
  <c r="I67" i="28"/>
  <c r="H67" i="28"/>
  <c r="I66" i="28"/>
  <c r="H66" i="28"/>
  <c r="I65" i="28"/>
  <c r="H65" i="28"/>
  <c r="I64" i="28"/>
  <c r="H64" i="28"/>
  <c r="I63" i="28"/>
  <c r="H63" i="28"/>
  <c r="I62" i="28"/>
  <c r="H62" i="28"/>
  <c r="I61" i="28"/>
  <c r="H61" i="28"/>
  <c r="I60" i="28"/>
  <c r="H60" i="28"/>
  <c r="I59" i="28"/>
  <c r="H59" i="28"/>
  <c r="I58" i="28"/>
  <c r="H58" i="28"/>
  <c r="I57" i="28"/>
  <c r="H57" i="28"/>
  <c r="I56" i="28"/>
  <c r="H56" i="28"/>
  <c r="I55" i="28"/>
  <c r="H55" i="28"/>
  <c r="I54" i="28"/>
  <c r="H54" i="28"/>
  <c r="I53" i="28"/>
  <c r="H53" i="28"/>
  <c r="I52" i="28"/>
  <c r="H52" i="28"/>
  <c r="I51" i="28"/>
  <c r="H51" i="28"/>
  <c r="I50" i="28"/>
  <c r="H50" i="28"/>
  <c r="I49" i="28"/>
  <c r="H49" i="28"/>
  <c r="I48" i="28"/>
  <c r="H48" i="28"/>
  <c r="I47" i="28"/>
  <c r="H47" i="28"/>
  <c r="I46" i="28"/>
  <c r="H46" i="28"/>
  <c r="I45" i="28"/>
  <c r="H45" i="28"/>
  <c r="I44" i="28"/>
  <c r="H44" i="28"/>
  <c r="I43" i="28"/>
  <c r="H43" i="28"/>
  <c r="I42" i="28"/>
  <c r="H42" i="28"/>
  <c r="I41" i="28"/>
  <c r="H41" i="28"/>
  <c r="I40" i="28"/>
  <c r="H40" i="28"/>
  <c r="I39" i="28"/>
  <c r="H39" i="28"/>
  <c r="I38" i="28"/>
  <c r="H38" i="28"/>
  <c r="I37" i="28"/>
  <c r="H37" i="28"/>
  <c r="I36" i="28"/>
  <c r="H36" i="28"/>
  <c r="I35" i="28"/>
  <c r="H35" i="28"/>
  <c r="I34" i="28"/>
  <c r="H34" i="28"/>
  <c r="I33" i="28"/>
  <c r="H33" i="28"/>
  <c r="I32" i="28"/>
  <c r="H32" i="28"/>
  <c r="I31" i="28"/>
  <c r="H31" i="28"/>
  <c r="I30" i="28"/>
  <c r="H30" i="28"/>
  <c r="I29" i="28"/>
  <c r="H29" i="28"/>
  <c r="I28" i="28"/>
  <c r="H28" i="28"/>
  <c r="I27" i="28"/>
  <c r="H27" i="28"/>
  <c r="I26" i="28"/>
  <c r="H26" i="28"/>
  <c r="I25" i="28"/>
  <c r="H25" i="28"/>
  <c r="I24" i="28"/>
  <c r="H24" i="28"/>
  <c r="I23" i="28"/>
  <c r="H23" i="28"/>
  <c r="I22" i="28"/>
  <c r="H22" i="28"/>
  <c r="I21" i="28"/>
  <c r="H21" i="28"/>
  <c r="I20" i="28"/>
  <c r="H20" i="28"/>
  <c r="I19" i="28"/>
  <c r="H19" i="28"/>
  <c r="I18" i="28"/>
  <c r="H18" i="28"/>
  <c r="I17" i="28"/>
  <c r="H17" i="28"/>
  <c r="I16" i="28"/>
  <c r="H16" i="28"/>
  <c r="I15" i="28"/>
  <c r="H15" i="28"/>
  <c r="I14" i="28"/>
  <c r="H14" i="28"/>
  <c r="I13" i="28"/>
  <c r="H13" i="28"/>
  <c r="I12" i="28"/>
  <c r="H12" i="28"/>
  <c r="I11" i="28"/>
  <c r="H11" i="28"/>
  <c r="I10" i="28"/>
  <c r="H10" i="28"/>
  <c r="I9" i="28"/>
  <c r="H9" i="28"/>
  <c r="I8" i="28"/>
  <c r="H8" i="28"/>
  <c r="I7" i="28"/>
  <c r="H7" i="28"/>
  <c r="I1038" i="28" l="1"/>
  <c r="M87" i="21"/>
  <c r="M156" i="22"/>
  <c r="M157" i="22"/>
  <c r="M158" i="22"/>
  <c r="M159" i="22"/>
  <c r="L156" i="22"/>
  <c r="L157" i="22"/>
  <c r="L158" i="22"/>
  <c r="L159" i="22"/>
  <c r="L35" i="22"/>
  <c r="L861" i="25"/>
  <c r="L862" i="25"/>
  <c r="L863" i="25"/>
  <c r="L796" i="25"/>
  <c r="L853" i="25"/>
  <c r="L864" i="25"/>
  <c r="L865" i="25"/>
  <c r="L866" i="25"/>
  <c r="L867" i="25"/>
  <c r="L436" i="25"/>
  <c r="L868" i="25"/>
  <c r="L869" i="25"/>
  <c r="L574" i="25"/>
  <c r="L870" i="25"/>
  <c r="L871" i="25"/>
  <c r="L872" i="25"/>
  <c r="L461" i="25"/>
  <c r="L685" i="25"/>
  <c r="L524" i="25"/>
  <c r="L80" i="25"/>
  <c r="L708" i="25"/>
  <c r="L725" i="25"/>
  <c r="L678" i="25"/>
  <c r="L713" i="25"/>
  <c r="L553" i="25"/>
  <c r="L873" i="25"/>
  <c r="L714" i="25"/>
  <c r="L548" i="25"/>
  <c r="L328" i="25"/>
  <c r="L626" i="25"/>
  <c r="L874" i="25"/>
  <c r="L875" i="25"/>
  <c r="L802" i="25"/>
  <c r="L267" i="25"/>
  <c r="L876" i="25"/>
  <c r="L609" i="25"/>
  <c r="L799" i="25"/>
  <c r="L180" i="25"/>
  <c r="L712" i="25"/>
  <c r="L877" i="25"/>
  <c r="L878" i="25"/>
  <c r="L686" i="25"/>
  <c r="L274" i="25"/>
  <c r="L622" i="25"/>
  <c r="L764" i="25"/>
  <c r="L680" i="25"/>
  <c r="L879" i="25"/>
  <c r="L696" i="25"/>
  <c r="L518" i="25"/>
  <c r="L382" i="25"/>
  <c r="L583" i="25"/>
  <c r="L460" i="25"/>
  <c r="L654" i="25"/>
  <c r="L663" i="25"/>
  <c r="L526" i="25"/>
  <c r="L637" i="25"/>
  <c r="L880" i="25"/>
  <c r="L881" i="25"/>
  <c r="L882" i="25"/>
  <c r="L810" i="25"/>
  <c r="L883" i="25"/>
  <c r="L675" i="25"/>
  <c r="L857" i="25"/>
  <c r="L554" i="25"/>
  <c r="L743" i="25"/>
  <c r="L758" i="25"/>
  <c r="L834" i="25"/>
  <c r="L884" i="25"/>
  <c r="L885" i="25"/>
  <c r="L886" i="25"/>
  <c r="L887" i="25"/>
  <c r="L254" i="25"/>
  <c r="L888" i="25"/>
  <c r="L889" i="25"/>
  <c r="L890" i="25"/>
  <c r="L891" i="25"/>
  <c r="L572" i="25"/>
  <c r="L689" i="25"/>
  <c r="L344" i="25"/>
  <c r="L591" i="25"/>
  <c r="L71" i="25"/>
  <c r="L270" i="25"/>
  <c r="L646" i="25"/>
  <c r="L227" i="25"/>
  <c r="L729" i="25"/>
  <c r="L558" i="25"/>
  <c r="L892" i="25"/>
  <c r="L692" i="25"/>
  <c r="L341" i="25"/>
  <c r="L556" i="25"/>
  <c r="L605" i="25"/>
  <c r="L674" i="25"/>
  <c r="L755" i="25"/>
  <c r="L532" i="25"/>
  <c r="L737" i="25"/>
  <c r="L701" i="25"/>
  <c r="L358" i="25"/>
  <c r="L467" i="25"/>
  <c r="L893" i="25"/>
  <c r="L894" i="25"/>
  <c r="L739" i="25"/>
  <c r="L452" i="25"/>
  <c r="L746" i="25"/>
  <c r="L355" i="25"/>
  <c r="L324" i="25"/>
  <c r="L801" i="25"/>
  <c r="L144" i="25"/>
  <c r="L611" i="25"/>
  <c r="L509" i="25"/>
  <c r="L209" i="25"/>
  <c r="L200" i="25"/>
  <c r="L895" i="25"/>
  <c r="L896" i="25"/>
  <c r="L778" i="25"/>
  <c r="L835" i="25"/>
  <c r="L588" i="25"/>
  <c r="L643" i="25"/>
  <c r="L486" i="25"/>
  <c r="L508" i="25"/>
  <c r="L897" i="25"/>
  <c r="L898" i="25"/>
  <c r="L769" i="25"/>
  <c r="L816" i="25"/>
  <c r="L507" i="25"/>
  <c r="L899" i="25"/>
  <c r="L771" i="25"/>
  <c r="L385" i="25"/>
  <c r="L423" i="25"/>
  <c r="L660" i="25"/>
  <c r="L839" i="25"/>
  <c r="L900" i="25"/>
  <c r="L380" i="25"/>
  <c r="L693" i="25"/>
  <c r="L161" i="25"/>
  <c r="L219" i="25"/>
  <c r="L174" i="25"/>
  <c r="L901" i="25"/>
  <c r="L402" i="25"/>
  <c r="L566" i="25"/>
  <c r="L98" i="25"/>
  <c r="L803" i="25"/>
  <c r="L362" i="25"/>
  <c r="L902" i="25"/>
  <c r="L367" i="25"/>
  <c r="L763" i="25"/>
  <c r="L198" i="25"/>
  <c r="L213" i="25"/>
  <c r="L581" i="25"/>
  <c r="L903" i="25"/>
  <c r="L724" i="25"/>
  <c r="L131" i="25"/>
  <c r="L702" i="25"/>
  <c r="L904" i="25"/>
  <c r="L905" i="25"/>
  <c r="L906" i="25"/>
  <c r="L703" i="25"/>
  <c r="L616" i="25"/>
  <c r="L907" i="25"/>
  <c r="L706" i="25"/>
  <c r="L710" i="25"/>
  <c r="L336" i="25"/>
  <c r="L735" i="25"/>
  <c r="L744" i="25"/>
  <c r="L655" i="25"/>
  <c r="L745" i="25"/>
  <c r="L699" i="25"/>
  <c r="L412" i="25"/>
  <c r="L676" i="25"/>
  <c r="L700" i="25"/>
  <c r="L749" i="25"/>
  <c r="L908" i="25"/>
  <c r="L498" i="25"/>
  <c r="L728" i="25"/>
  <c r="L391" i="25"/>
  <c r="L193" i="25"/>
  <c r="L909" i="25"/>
  <c r="L651" i="25"/>
  <c r="L910" i="25"/>
  <c r="L852" i="25"/>
  <c r="L544" i="25"/>
  <c r="L48" i="25"/>
  <c r="L510" i="25"/>
  <c r="L10" i="25"/>
  <c r="L138" i="25"/>
  <c r="L128" i="25"/>
  <c r="L856" i="25"/>
  <c r="L838" i="25"/>
  <c r="L331" i="25"/>
  <c r="L92" i="25"/>
  <c r="L333" i="25"/>
  <c r="L445" i="25"/>
  <c r="L446" i="25"/>
  <c r="L422" i="25"/>
  <c r="L429" i="25"/>
  <c r="L649" i="25"/>
  <c r="L570" i="25"/>
  <c r="L629" i="25"/>
  <c r="L438" i="25"/>
  <c r="L75" i="25"/>
  <c r="L51" i="25"/>
  <c r="L59" i="25"/>
  <c r="L457" i="25"/>
  <c r="L793" i="25"/>
  <c r="L695" i="25"/>
  <c r="L481" i="25"/>
  <c r="L307" i="25"/>
  <c r="L691" i="25"/>
  <c r="L238" i="25"/>
  <c r="L742" i="25"/>
  <c r="L93" i="25"/>
  <c r="L110" i="25"/>
  <c r="L253" i="25"/>
  <c r="L53" i="25"/>
  <c r="L780" i="25"/>
  <c r="L442" i="25"/>
  <c r="L815" i="25"/>
  <c r="L376" i="25"/>
  <c r="L84" i="25"/>
  <c r="L827" i="25"/>
  <c r="L249" i="25"/>
  <c r="L91" i="25"/>
  <c r="L483" i="25"/>
  <c r="L911" i="25"/>
  <c r="L504" i="25"/>
  <c r="L912" i="25"/>
  <c r="L73" i="25"/>
  <c r="L690" i="25"/>
  <c r="L158" i="25"/>
  <c r="L662" i="25"/>
  <c r="L736" i="25"/>
  <c r="L913" i="25"/>
  <c r="L648" i="25"/>
  <c r="L681" i="25"/>
  <c r="L252" i="25"/>
  <c r="L914" i="25"/>
  <c r="L777" i="25"/>
  <c r="L623" i="25"/>
  <c r="L70" i="25"/>
  <c r="L915" i="25"/>
  <c r="L493" i="25"/>
  <c r="L433" i="25"/>
  <c r="L432" i="25"/>
  <c r="L109" i="25"/>
  <c r="L246" i="25"/>
  <c r="L842" i="25"/>
  <c r="L779" i="25"/>
  <c r="L308" i="25"/>
  <c r="L228" i="25"/>
  <c r="L384" i="25"/>
  <c r="L258" i="25"/>
  <c r="L222" i="25"/>
  <c r="L783" i="25"/>
  <c r="L169" i="25"/>
  <c r="L170" i="25"/>
  <c r="L101" i="25"/>
  <c r="L582" i="25"/>
  <c r="L90" i="25"/>
  <c r="L345" i="25"/>
  <c r="L785" i="25"/>
  <c r="L404" i="25"/>
  <c r="L171" i="25"/>
  <c r="L36" i="25"/>
  <c r="L613" i="25"/>
  <c r="L94" i="25"/>
  <c r="L300" i="25"/>
  <c r="L45" i="25"/>
  <c r="L772" i="25"/>
  <c r="L373" i="25"/>
  <c r="L516" i="25"/>
  <c r="L543" i="25"/>
  <c r="L421" i="25"/>
  <c r="L619" i="25"/>
  <c r="L114" i="25"/>
  <c r="L677" i="25"/>
  <c r="L916" i="25"/>
  <c r="L917" i="25"/>
  <c r="L918" i="25"/>
  <c r="L851" i="25"/>
  <c r="L757" i="25"/>
  <c r="L640" i="25"/>
  <c r="L369" i="25"/>
  <c r="L748" i="25"/>
  <c r="L919" i="25"/>
  <c r="L860" i="25"/>
  <c r="L476" i="25"/>
  <c r="L647" i="25"/>
  <c r="L299" i="25"/>
  <c r="L400" i="25"/>
  <c r="L603" i="25"/>
  <c r="L599" i="25"/>
  <c r="L487" i="25"/>
  <c r="L288" i="25"/>
  <c r="L243" i="25"/>
  <c r="L627" i="25"/>
  <c r="L111" i="25"/>
  <c r="L589" i="25"/>
  <c r="L25" i="25"/>
  <c r="L407" i="25"/>
  <c r="L240" i="25"/>
  <c r="L773" i="25"/>
  <c r="L417" i="25"/>
  <c r="L782" i="25"/>
  <c r="L292" i="25"/>
  <c r="L428" i="25"/>
  <c r="L78" i="25"/>
  <c r="L528" i="25"/>
  <c r="L405" i="25"/>
  <c r="L823" i="25"/>
  <c r="L322" i="25"/>
  <c r="L697" i="25"/>
  <c r="L569" i="25"/>
  <c r="L304" i="25"/>
  <c r="L610" i="25"/>
  <c r="L631" i="25"/>
  <c r="L259" i="25"/>
  <c r="L788" i="25"/>
  <c r="L791" i="25"/>
  <c r="L541" i="25"/>
  <c r="L731" i="25"/>
  <c r="L30" i="25"/>
  <c r="L126" i="25"/>
  <c r="L68" i="25"/>
  <c r="L521" i="25"/>
  <c r="L47" i="25"/>
  <c r="L447" i="25"/>
  <c r="L463" i="25"/>
  <c r="L230" i="25"/>
  <c r="L50" i="25"/>
  <c r="L172" i="25"/>
  <c r="L195" i="25"/>
  <c r="L535" i="25"/>
  <c r="L120" i="25"/>
  <c r="L653" i="25"/>
  <c r="L547" i="25"/>
  <c r="L224" i="25"/>
  <c r="L320" i="25"/>
  <c r="L715" i="25"/>
  <c r="L354" i="25"/>
  <c r="L309" i="25"/>
  <c r="L401" i="25"/>
  <c r="L281" i="25"/>
  <c r="L303" i="25"/>
  <c r="L820" i="25"/>
  <c r="L43" i="25"/>
  <c r="L146" i="25"/>
  <c r="L311" i="25"/>
  <c r="L207" i="25"/>
  <c r="L221" i="25"/>
  <c r="L142" i="25"/>
  <c r="L96" i="25"/>
  <c r="L37" i="25"/>
  <c r="L83" i="25"/>
  <c r="L377" i="25"/>
  <c r="L451" i="25"/>
  <c r="L108" i="25"/>
  <c r="L368" i="25"/>
  <c r="L557" i="25"/>
  <c r="L426" i="25"/>
  <c r="L409" i="25"/>
  <c r="L579" i="25"/>
  <c r="L301" i="25"/>
  <c r="L210" i="25"/>
  <c r="L645" i="25"/>
  <c r="L357" i="25"/>
  <c r="L408" i="25"/>
  <c r="L585" i="25"/>
  <c r="L371" i="25"/>
  <c r="L175" i="25"/>
  <c r="L484" i="25"/>
  <c r="L26" i="25"/>
  <c r="L157" i="25"/>
  <c r="L672" i="25"/>
  <c r="L233" i="25"/>
  <c r="L818" i="25"/>
  <c r="L378" i="25"/>
  <c r="L475" i="25"/>
  <c r="L89" i="25"/>
  <c r="L268" i="25"/>
  <c r="L606" i="25"/>
  <c r="L424" i="25"/>
  <c r="L244" i="25"/>
  <c r="L617" i="25"/>
  <c r="L465" i="25"/>
  <c r="L217" i="25"/>
  <c r="L552" i="25"/>
  <c r="L448" i="25"/>
  <c r="L349" i="25"/>
  <c r="L844" i="25"/>
  <c r="L183" i="25"/>
  <c r="L232" i="25"/>
  <c r="L482" i="25"/>
  <c r="L485" i="25"/>
  <c r="L536" i="25"/>
  <c r="L205" i="25"/>
  <c r="L298" i="25"/>
  <c r="L650" i="25"/>
  <c r="L62" i="25"/>
  <c r="L607" i="25"/>
  <c r="L187" i="25"/>
  <c r="L235" i="25"/>
  <c r="L340" i="25"/>
  <c r="L18" i="25"/>
  <c r="L185" i="25"/>
  <c r="L920" i="25"/>
  <c r="L921" i="25"/>
  <c r="L922" i="25"/>
  <c r="L923" i="25"/>
  <c r="L329" i="25"/>
  <c r="L443" i="25"/>
  <c r="L924" i="25"/>
  <c r="L64" i="25"/>
  <c r="L237" i="25"/>
  <c r="L119" i="25"/>
  <c r="L858" i="25"/>
  <c r="L40" i="25"/>
  <c r="L122" i="25"/>
  <c r="L236" i="25"/>
  <c r="L317" i="25"/>
  <c r="L204" i="25"/>
  <c r="L208" i="25"/>
  <c r="L727" i="25"/>
  <c r="L57" i="25"/>
  <c r="L374" i="25"/>
  <c r="L855" i="25"/>
  <c r="L61" i="25"/>
  <c r="L305" i="25"/>
  <c r="L666" i="25"/>
  <c r="L488" i="25"/>
  <c r="L573" i="25"/>
  <c r="L719" i="25"/>
  <c r="L52" i="25"/>
  <c r="L767" i="25"/>
  <c r="L925" i="25"/>
  <c r="L775" i="25"/>
  <c r="L602" i="25"/>
  <c r="L216" i="25"/>
  <c r="L105" i="25"/>
  <c r="L768" i="25"/>
  <c r="L926" i="25"/>
  <c r="L927" i="25"/>
  <c r="L393" i="25"/>
  <c r="L928" i="25"/>
  <c r="L929" i="25"/>
  <c r="L551" i="25"/>
  <c r="L930" i="25"/>
  <c r="L850" i="25"/>
  <c r="L121" i="25"/>
  <c r="L165" i="25"/>
  <c r="L587" i="25"/>
  <c r="L284" i="25"/>
  <c r="L352" i="25"/>
  <c r="L343" i="25"/>
  <c r="L494" i="25"/>
  <c r="L549" i="25"/>
  <c r="L390" i="25"/>
  <c r="L576" i="25"/>
  <c r="L931" i="25"/>
  <c r="L932" i="25"/>
  <c r="L776" i="25"/>
  <c r="L933" i="25"/>
  <c r="L934" i="25"/>
  <c r="L531" i="25"/>
  <c r="L935" i="25"/>
  <c r="L936" i="25"/>
  <c r="L937" i="25"/>
  <c r="L938" i="25"/>
  <c r="L830" i="25"/>
  <c r="L939" i="25"/>
  <c r="L940" i="25"/>
  <c r="L941" i="25"/>
  <c r="L942" i="25"/>
  <c r="L943" i="25"/>
  <c r="L846" i="25"/>
  <c r="L797" i="25"/>
  <c r="L944" i="25"/>
  <c r="L730" i="25"/>
  <c r="L546" i="25"/>
  <c r="L664" i="25"/>
  <c r="L159" i="25"/>
  <c r="L945" i="25"/>
  <c r="L946" i="25"/>
  <c r="L69" i="25"/>
  <c r="L164" i="25"/>
  <c r="L389" i="25"/>
  <c r="L381" i="25"/>
  <c r="L590" i="25"/>
  <c r="L491" i="25"/>
  <c r="L191" i="25"/>
  <c r="L65" i="25"/>
  <c r="L826" i="25"/>
  <c r="L135" i="25"/>
  <c r="L456" i="25"/>
  <c r="L399" i="25"/>
  <c r="L522" i="25"/>
  <c r="L947" i="25"/>
  <c r="L948" i="25"/>
  <c r="L360" i="25"/>
  <c r="L77" i="25"/>
  <c r="L7" i="25"/>
  <c r="L103" i="25"/>
  <c r="L225" i="25"/>
  <c r="L139" i="25"/>
  <c r="L669" i="25"/>
  <c r="L181" i="25"/>
  <c r="L100" i="25"/>
  <c r="L628" i="25"/>
  <c r="L16" i="25"/>
  <c r="L31" i="25"/>
  <c r="L194" i="25"/>
  <c r="L294" i="25"/>
  <c r="L58" i="25"/>
  <c r="L287" i="25"/>
  <c r="L612" i="25"/>
  <c r="L359" i="25"/>
  <c r="L124" i="25"/>
  <c r="L313" i="25"/>
  <c r="L133" i="25"/>
  <c r="L325" i="25"/>
  <c r="L266" i="25"/>
  <c r="L86" i="25"/>
  <c r="L132" i="25"/>
  <c r="L116" i="25"/>
  <c r="L141" i="25"/>
  <c r="L201" i="25"/>
  <c r="L152" i="25"/>
  <c r="L145" i="25"/>
  <c r="L474" i="25"/>
  <c r="L762" i="25"/>
  <c r="L571" i="25"/>
  <c r="L178" i="25"/>
  <c r="L106" i="25"/>
  <c r="L212" i="25"/>
  <c r="L160" i="25"/>
  <c r="L117" i="25"/>
  <c r="L665" i="25"/>
  <c r="L269" i="25"/>
  <c r="L76" i="25"/>
  <c r="L95" i="25"/>
  <c r="L575" i="25"/>
  <c r="L296" i="25"/>
  <c r="L505" i="25"/>
  <c r="L720" i="25"/>
  <c r="L265" i="25"/>
  <c r="L231" i="25"/>
  <c r="L88" i="25"/>
  <c r="L525" i="25"/>
  <c r="L471" i="25"/>
  <c r="L496" i="25"/>
  <c r="L192" i="25"/>
  <c r="L234" i="25"/>
  <c r="L656" i="25"/>
  <c r="L624" i="25"/>
  <c r="L642" i="25"/>
  <c r="L247" i="25"/>
  <c r="L32" i="25"/>
  <c r="L694" i="25"/>
  <c r="L364" i="25"/>
  <c r="L949" i="25"/>
  <c r="L8" i="25"/>
  <c r="L9" i="25"/>
  <c r="L17" i="25"/>
  <c r="L580" i="25"/>
  <c r="L74" i="25"/>
  <c r="L365" i="25"/>
  <c r="L214" i="25"/>
  <c r="L67" i="25"/>
  <c r="L751" i="25"/>
  <c r="L255" i="25"/>
  <c r="L950" i="25"/>
  <c r="L155" i="25"/>
  <c r="L951" i="25"/>
  <c r="L732" i="25"/>
  <c r="L684" i="25"/>
  <c r="L466" i="25"/>
  <c r="L786" i="25"/>
  <c r="L770" i="25"/>
  <c r="L952" i="25"/>
  <c r="L953" i="25"/>
  <c r="L644" i="25"/>
  <c r="L72" i="25"/>
  <c r="L278" i="25"/>
  <c r="L129" i="25"/>
  <c r="L489" i="25"/>
  <c r="L82" i="25"/>
  <c r="L290" i="25"/>
  <c r="L789" i="25"/>
  <c r="L283" i="25"/>
  <c r="L379" i="25"/>
  <c r="L297" i="25"/>
  <c r="L140" i="25"/>
  <c r="L56" i="25"/>
  <c r="L814" i="25"/>
  <c r="L20" i="25"/>
  <c r="L704" i="25"/>
  <c r="L223" i="25"/>
  <c r="L162" i="25"/>
  <c r="L500" i="25"/>
  <c r="L527" i="25"/>
  <c r="L97" i="25"/>
  <c r="L79" i="25"/>
  <c r="L497" i="25"/>
  <c r="L561" i="25"/>
  <c r="L353" i="25"/>
  <c r="L323" i="25"/>
  <c r="L954" i="25"/>
  <c r="L285" i="25"/>
  <c r="L955" i="25"/>
  <c r="L845" i="25"/>
  <c r="L472" i="25"/>
  <c r="L593" i="25"/>
  <c r="L495" i="25"/>
  <c r="L54" i="25"/>
  <c r="L534" i="25"/>
  <c r="L559" i="25"/>
  <c r="L316" i="25"/>
  <c r="L280" i="25"/>
  <c r="L459" i="25"/>
  <c r="L468" i="25"/>
  <c r="L302" i="25"/>
  <c r="L143" i="25"/>
  <c r="L956" i="25"/>
  <c r="L473" i="25"/>
  <c r="L39" i="25"/>
  <c r="L262" i="25"/>
  <c r="L197" i="25"/>
  <c r="L102" i="25"/>
  <c r="L859" i="25"/>
  <c r="L477" i="25"/>
  <c r="L577" i="25"/>
  <c r="L326" i="25"/>
  <c r="L346" i="25"/>
  <c r="L414" i="25"/>
  <c r="L248" i="25"/>
  <c r="L957" i="25"/>
  <c r="L449" i="25"/>
  <c r="L363" i="25"/>
  <c r="L279" i="25"/>
  <c r="L958" i="25"/>
  <c r="L555" i="25"/>
  <c r="L615" i="25"/>
  <c r="L959" i="25"/>
  <c r="L960" i="25"/>
  <c r="L562" i="25"/>
  <c r="L203" i="25"/>
  <c r="L148" i="25"/>
  <c r="L961" i="25"/>
  <c r="L55" i="25"/>
  <c r="L812" i="25"/>
  <c r="L608" i="25"/>
  <c r="L962" i="25"/>
  <c r="L12" i="25"/>
  <c r="L963" i="25"/>
  <c r="L425" i="25"/>
  <c r="L123" i="25"/>
  <c r="L854" i="25"/>
  <c r="L150" i="25"/>
  <c r="L226" i="25"/>
  <c r="L722" i="25"/>
  <c r="L99" i="25"/>
  <c r="L118" i="25"/>
  <c r="L620" i="25"/>
  <c r="L21" i="25"/>
  <c r="L413" i="25"/>
  <c r="L220" i="25"/>
  <c r="L275" i="25"/>
  <c r="L819" i="25"/>
  <c r="L512" i="25"/>
  <c r="L273" i="25"/>
  <c r="L189" i="25"/>
  <c r="L147" i="25"/>
  <c r="L104" i="25"/>
  <c r="L166" i="25"/>
  <c r="L586" i="25"/>
  <c r="L502" i="25"/>
  <c r="L153" i="25"/>
  <c r="L314" i="25"/>
  <c r="L42" i="25"/>
  <c r="L444" i="25"/>
  <c r="L250" i="25"/>
  <c r="L312" i="25"/>
  <c r="L107" i="25"/>
  <c r="L372" i="25"/>
  <c r="L199" i="25"/>
  <c r="L260" i="25"/>
  <c r="L310" i="25"/>
  <c r="L60" i="25"/>
  <c r="L453" i="25"/>
  <c r="L11" i="25"/>
  <c r="L115" i="25"/>
  <c r="L347" i="25"/>
  <c r="L113" i="25"/>
  <c r="L277" i="25"/>
  <c r="L137" i="25"/>
  <c r="L63" i="25"/>
  <c r="L420" i="25"/>
  <c r="L81" i="25"/>
  <c r="L578" i="25"/>
  <c r="L658" i="25"/>
  <c r="L168" i="25"/>
  <c r="L964" i="25"/>
  <c r="L418" i="25"/>
  <c r="L965" i="25"/>
  <c r="L966" i="25"/>
  <c r="L394" i="25"/>
  <c r="L795" i="25"/>
  <c r="L286" i="25"/>
  <c r="L967" i="25"/>
  <c r="L968" i="25"/>
  <c r="L411" i="25"/>
  <c r="L639" i="25"/>
  <c r="L186" i="25"/>
  <c r="L455" i="25"/>
  <c r="L969" i="25"/>
  <c r="L431" i="25"/>
  <c r="L38" i="25"/>
  <c r="L440" i="25"/>
  <c r="L970" i="25"/>
  <c r="L971" i="25"/>
  <c r="L529" i="25"/>
  <c r="L182" i="25"/>
  <c r="L478" i="25"/>
  <c r="L765" i="25"/>
  <c r="L136" i="25"/>
  <c r="L375" i="25"/>
  <c r="L318" i="25"/>
  <c r="L306" i="25"/>
  <c r="L723" i="25"/>
  <c r="L435" i="25"/>
  <c r="L798" i="25"/>
  <c r="L831" i="25"/>
  <c r="L415" i="25"/>
  <c r="L370" i="25"/>
  <c r="L563" i="25"/>
  <c r="L513" i="25"/>
  <c r="L972" i="25"/>
  <c r="L430" i="25"/>
  <c r="L973" i="25"/>
  <c r="L974" i="25"/>
  <c r="L760" i="25"/>
  <c r="L342" i="25"/>
  <c r="L811" i="25"/>
  <c r="L733" i="25"/>
  <c r="L747" i="25"/>
  <c r="L480" i="25"/>
  <c r="L840" i="25"/>
  <c r="L753" i="25"/>
  <c r="L975" i="25"/>
  <c r="L327" i="25"/>
  <c r="L539" i="25"/>
  <c r="L621" i="25"/>
  <c r="L257" i="25"/>
  <c r="L319" i="25"/>
  <c r="L130" i="25"/>
  <c r="L750" i="25"/>
  <c r="L403" i="25"/>
  <c r="L564" i="25"/>
  <c r="L806" i="25"/>
  <c r="L218" i="25"/>
  <c r="L595" i="25"/>
  <c r="L849" i="25"/>
  <c r="L804" i="25"/>
  <c r="L614" i="25"/>
  <c r="L618" i="25"/>
  <c r="L241" i="25"/>
  <c r="L679" i="25"/>
  <c r="L594" i="25"/>
  <c r="L630" i="25"/>
  <c r="L766" i="25"/>
  <c r="L567" i="25"/>
  <c r="L173" i="25"/>
  <c r="L976" i="25"/>
  <c r="L348" i="25"/>
  <c r="L568" i="25"/>
  <c r="L977" i="25"/>
  <c r="L537" i="25"/>
  <c r="L817" i="25"/>
  <c r="L388" i="25"/>
  <c r="L828" i="25"/>
  <c r="L315" i="25"/>
  <c r="L272" i="25"/>
  <c r="L190" i="25"/>
  <c r="L781" i="25"/>
  <c r="L634" i="25"/>
  <c r="L848" i="25"/>
  <c r="L978" i="25"/>
  <c r="L979" i="25"/>
  <c r="L980" i="25"/>
  <c r="L263" i="25"/>
  <c r="L163" i="25"/>
  <c r="L981" i="25"/>
  <c r="L982" i="25"/>
  <c r="L983" i="25"/>
  <c r="L984" i="25"/>
  <c r="L808" i="25"/>
  <c r="L813" i="25"/>
  <c r="L726" i="25"/>
  <c r="L985" i="25"/>
  <c r="L721" i="25"/>
  <c r="L986" i="25"/>
  <c r="L987" i="25"/>
  <c r="L988" i="25"/>
  <c r="L843" i="25"/>
  <c r="L565" i="25"/>
  <c r="L805" i="25"/>
  <c r="L673" i="25"/>
  <c r="L437" i="25"/>
  <c r="L792" i="25"/>
  <c r="L682" i="25"/>
  <c r="L439" i="25"/>
  <c r="L419" i="25"/>
  <c r="L625" i="25"/>
  <c r="L542" i="25"/>
  <c r="L434" i="25"/>
  <c r="L523" i="25"/>
  <c r="L597" i="25"/>
  <c r="L519" i="25"/>
  <c r="L989" i="25"/>
  <c r="L520" i="25"/>
  <c r="L335" i="25"/>
  <c r="L458" i="25"/>
  <c r="L514" i="25"/>
  <c r="L533" i="25"/>
  <c r="L698" i="25"/>
  <c r="L492" i="25"/>
  <c r="L601" i="25"/>
  <c r="L184" i="25"/>
  <c r="L264" i="25"/>
  <c r="L134" i="25"/>
  <c r="L641" i="25"/>
  <c r="L291" i="25"/>
  <c r="L85" i="25"/>
  <c r="L800" i="25"/>
  <c r="L741" i="25"/>
  <c r="L990" i="25"/>
  <c r="L584" i="25"/>
  <c r="L151" i="25"/>
  <c r="L784" i="25"/>
  <c r="L991" i="25"/>
  <c r="L794" i="25"/>
  <c r="L787" i="25"/>
  <c r="L992" i="25"/>
  <c r="L667" i="25"/>
  <c r="L717" i="25"/>
  <c r="L993" i="25"/>
  <c r="L994" i="25"/>
  <c r="L734" i="25"/>
  <c r="L995" i="25"/>
  <c r="L996" i="25"/>
  <c r="L807" i="25"/>
  <c r="L427" i="25"/>
  <c r="L997" i="25"/>
  <c r="L506" i="25"/>
  <c r="L499" i="25"/>
  <c r="L289" i="25"/>
  <c r="L454" i="25"/>
  <c r="L396" i="25"/>
  <c r="L386" i="25"/>
  <c r="L282" i="25"/>
  <c r="L470" i="25"/>
  <c r="L330" i="25"/>
  <c r="L836" i="25"/>
  <c r="L251" i="25"/>
  <c r="L538" i="25"/>
  <c r="L44" i="25"/>
  <c r="L15" i="25"/>
  <c r="L711" i="25"/>
  <c r="L383" i="25"/>
  <c r="L998" i="25"/>
  <c r="L709" i="25"/>
  <c r="L503" i="25"/>
  <c r="L27" i="25"/>
  <c r="L167" i="25"/>
  <c r="L156" i="25"/>
  <c r="L441" i="25"/>
  <c r="L295" i="25"/>
  <c r="L652" i="25"/>
  <c r="L337" i="25"/>
  <c r="L999" i="25"/>
  <c r="L125" i="25"/>
  <c r="L33" i="25"/>
  <c r="L34" i="25"/>
  <c r="L24" i="25"/>
  <c r="L41" i="25"/>
  <c r="L22" i="25"/>
  <c r="L202" i="25"/>
  <c r="L14" i="25"/>
  <c r="L49" i="25"/>
  <c r="L13" i="25"/>
  <c r="L35" i="25"/>
  <c r="L149" i="25"/>
  <c r="L29" i="25"/>
  <c r="L154" i="25"/>
  <c r="L215" i="25"/>
  <c r="L261" i="25"/>
  <c r="L28" i="25"/>
  <c r="L46" i="25"/>
  <c r="L23" i="25"/>
  <c r="L19" i="25"/>
  <c r="L66" i="25"/>
  <c r="L196" i="25"/>
  <c r="L239" i="25"/>
  <c r="L560" i="25"/>
  <c r="L847" i="25"/>
  <c r="L754" i="25"/>
  <c r="L276" i="25"/>
  <c r="L1000" i="25"/>
  <c r="L450" i="25"/>
  <c r="L1001" i="25"/>
  <c r="L635" i="25"/>
  <c r="L176" i="25"/>
  <c r="L668" i="25"/>
  <c r="L366" i="25"/>
  <c r="L293" i="25"/>
  <c r="L242" i="25"/>
  <c r="L761" i="25"/>
  <c r="L600" i="25"/>
  <c r="L1002" i="25"/>
  <c r="L350" i="25"/>
  <c r="L490" i="25"/>
  <c r="L661" i="25"/>
  <c r="L1003" i="25"/>
  <c r="L410" i="25"/>
  <c r="L1004" i="25"/>
  <c r="L596" i="25"/>
  <c r="L511" i="25"/>
  <c r="L206" i="25"/>
  <c r="L462" i="25"/>
  <c r="L1005" i="25"/>
  <c r="L638" i="25"/>
  <c r="L1006" i="25"/>
  <c r="L740" i="25"/>
  <c r="L387" i="25"/>
  <c r="L338" i="25"/>
  <c r="L1007" i="25"/>
  <c r="L1008" i="25"/>
  <c r="L1009" i="25"/>
  <c r="L540" i="25"/>
  <c r="L1010" i="25"/>
  <c r="L688" i="25"/>
  <c r="L1011" i="25"/>
  <c r="L809" i="25"/>
  <c r="L1012" i="25"/>
  <c r="L837" i="25"/>
  <c r="L716" i="25"/>
  <c r="L1013" i="25"/>
  <c r="L395" i="25"/>
  <c r="L1014" i="25"/>
  <c r="L1015" i="25"/>
  <c r="L464" i="25"/>
  <c r="L179" i="25"/>
  <c r="L127" i="25"/>
  <c r="L592" i="25"/>
  <c r="L229" i="25"/>
  <c r="L332" i="25"/>
  <c r="L821" i="25"/>
  <c r="L392" i="25"/>
  <c r="L112" i="25"/>
  <c r="L177" i="25"/>
  <c r="L1016" i="25"/>
  <c r="L756" i="25"/>
  <c r="L1017" i="25"/>
  <c r="L1018" i="25"/>
  <c r="L825" i="25"/>
  <c r="L1019" i="25"/>
  <c r="L598" i="25"/>
  <c r="L759" i="25"/>
  <c r="L1020" i="25"/>
  <c r="L1021" i="25"/>
  <c r="L790" i="25"/>
  <c r="L339" i="25"/>
  <c r="L752" i="25"/>
  <c r="L738" i="25"/>
  <c r="L1022" i="25"/>
  <c r="L469" i="25"/>
  <c r="L683" i="25"/>
  <c r="L1023" i="25"/>
  <c r="L1024" i="25"/>
  <c r="L87" i="25"/>
  <c r="L517" i="25"/>
  <c r="L671" i="25"/>
  <c r="L211" i="25"/>
  <c r="L1025" i="25"/>
  <c r="L188" i="25"/>
  <c r="L271" i="25"/>
  <c r="L479" i="25"/>
  <c r="L670" i="25"/>
  <c r="L406" i="25"/>
  <c r="L501" i="25"/>
  <c r="L321" i="25"/>
  <c r="L633" i="25"/>
  <c r="L351" i="25"/>
  <c r="L1026" i="25"/>
  <c r="L841" i="25"/>
  <c r="L1027" i="25"/>
  <c r="L398" i="25"/>
  <c r="L545" i="25"/>
  <c r="L361" i="25"/>
  <c r="L334" i="25"/>
  <c r="L824" i="25"/>
  <c r="L550" i="25"/>
  <c r="L707" i="25"/>
  <c r="L416" i="25"/>
  <c r="L256" i="25"/>
  <c r="L515" i="25"/>
  <c r="L245" i="25"/>
  <c r="L636" i="25"/>
  <c r="L1028" i="25"/>
  <c r="L829" i="25"/>
  <c r="L530" i="25"/>
  <c r="L718" i="25"/>
  <c r="L1029" i="25"/>
  <c r="L356" i="25"/>
  <c r="L1030" i="25"/>
  <c r="L833" i="25"/>
  <c r="L705" i="25"/>
  <c r="L1031" i="25"/>
  <c r="L632" i="25"/>
  <c r="L659" i="25"/>
  <c r="L822" i="25"/>
  <c r="L604" i="25"/>
  <c r="L774" i="25"/>
  <c r="L687" i="25"/>
  <c r="L1032" i="25"/>
  <c r="L832" i="25"/>
  <c r="L397" i="25"/>
  <c r="L1033" i="25"/>
  <c r="L1034" i="25"/>
  <c r="L1035" i="25"/>
  <c r="L1036" i="25"/>
  <c r="L1037" i="25"/>
  <c r="L1044" i="25"/>
  <c r="L1045" i="25"/>
  <c r="L1046" i="25"/>
  <c r="L1047" i="25"/>
  <c r="L1048" i="25"/>
  <c r="L1049" i="25"/>
  <c r="L1050" i="25"/>
  <c r="L1051" i="25"/>
  <c r="L1052" i="25"/>
  <c r="L1053" i="25"/>
  <c r="L1054" i="25"/>
  <c r="L1055" i="25"/>
  <c r="L1056" i="25"/>
  <c r="L1057" i="25"/>
  <c r="K1044" i="25"/>
  <c r="K1045" i="25"/>
  <c r="K1046" i="25"/>
  <c r="K1047" i="25"/>
  <c r="K1048" i="25"/>
  <c r="K1049" i="25"/>
  <c r="K1050" i="25"/>
  <c r="K1051" i="25"/>
  <c r="K1052" i="25"/>
  <c r="K1053" i="25"/>
  <c r="K1054" i="25"/>
  <c r="K1055" i="25"/>
  <c r="K1056" i="25"/>
  <c r="K1057" i="25"/>
  <c r="K609" i="25"/>
  <c r="K799" i="25"/>
  <c r="K180" i="25"/>
  <c r="K712" i="25"/>
  <c r="K877" i="25"/>
  <c r="K878" i="25"/>
  <c r="K686" i="25"/>
  <c r="K274" i="25"/>
  <c r="K622" i="25"/>
  <c r="K764" i="25"/>
  <c r="K680" i="25"/>
  <c r="K879" i="25"/>
  <c r="K696" i="25"/>
  <c r="K518" i="25"/>
  <c r="K382" i="25"/>
  <c r="K583" i="25"/>
  <c r="K460" i="25"/>
  <c r="K654" i="25"/>
  <c r="K663" i="25"/>
  <c r="K526" i="25"/>
  <c r="K637" i="25"/>
  <c r="K880" i="25"/>
  <c r="K881" i="25"/>
  <c r="K882" i="25"/>
  <c r="K810" i="25"/>
  <c r="K883" i="25"/>
  <c r="K675" i="25"/>
  <c r="K857" i="25"/>
  <c r="K554" i="25"/>
  <c r="K743" i="25"/>
  <c r="K758" i="25"/>
  <c r="K834" i="25"/>
  <c r="K884" i="25"/>
  <c r="K885" i="25"/>
  <c r="K886" i="25"/>
  <c r="K887" i="25"/>
  <c r="K254" i="25"/>
  <c r="K888" i="25"/>
  <c r="K889" i="25"/>
  <c r="K890" i="25"/>
  <c r="K891" i="25"/>
  <c r="K572" i="25"/>
  <c r="K689" i="25"/>
  <c r="K344" i="25"/>
  <c r="K591" i="25"/>
  <c r="K71" i="25"/>
  <c r="K270" i="25"/>
  <c r="K646" i="25"/>
  <c r="K227" i="25"/>
  <c r="K729" i="25"/>
  <c r="K558" i="25"/>
  <c r="K892" i="25"/>
  <c r="K692" i="25"/>
  <c r="K341" i="25"/>
  <c r="K556" i="25"/>
  <c r="K605" i="25"/>
  <c r="K674" i="25"/>
  <c r="K755" i="25"/>
  <c r="K532" i="25"/>
  <c r="K737" i="25"/>
  <c r="K701" i="25"/>
  <c r="K358" i="25"/>
  <c r="K467" i="25"/>
  <c r="K893" i="25"/>
  <c r="K894" i="25"/>
  <c r="K739" i="25"/>
  <c r="K452" i="25"/>
  <c r="K746" i="25"/>
  <c r="K355" i="25"/>
  <c r="K324" i="25"/>
  <c r="K801" i="25"/>
  <c r="K144" i="25"/>
  <c r="K611" i="25"/>
  <c r="K509" i="25"/>
  <c r="K209" i="25"/>
  <c r="K200" i="25"/>
  <c r="K895" i="25"/>
  <c r="K896" i="25"/>
  <c r="K778" i="25"/>
  <c r="K835" i="25"/>
  <c r="K588" i="25"/>
  <c r="K643" i="25"/>
  <c r="K486" i="25"/>
  <c r="K508" i="25"/>
  <c r="K897" i="25"/>
  <c r="K898" i="25"/>
  <c r="K769" i="25"/>
  <c r="K816" i="25"/>
  <c r="K507" i="25"/>
  <c r="K899" i="25"/>
  <c r="K771" i="25"/>
  <c r="K385" i="25"/>
  <c r="K423" i="25"/>
  <c r="K660" i="25"/>
  <c r="K839" i="25"/>
  <c r="K900" i="25"/>
  <c r="K380" i="25"/>
  <c r="K693" i="25"/>
  <c r="K161" i="25"/>
  <c r="K219" i="25"/>
  <c r="K174" i="25"/>
  <c r="K901" i="25"/>
  <c r="K402" i="25"/>
  <c r="K566" i="25"/>
  <c r="K98" i="25"/>
  <c r="K803" i="25"/>
  <c r="K362" i="25"/>
  <c r="K902" i="25"/>
  <c r="K367" i="25"/>
  <c r="K763" i="25"/>
  <c r="K198" i="25"/>
  <c r="K213" i="25"/>
  <c r="K581" i="25"/>
  <c r="K903" i="25"/>
  <c r="K724" i="25"/>
  <c r="K131" i="25"/>
  <c r="K702" i="25"/>
  <c r="K904" i="25"/>
  <c r="K905" i="25"/>
  <c r="K906" i="25"/>
  <c r="K703" i="25"/>
  <c r="K616" i="25"/>
  <c r="K907" i="25"/>
  <c r="K706" i="25"/>
  <c r="K710" i="25"/>
  <c r="K336" i="25"/>
  <c r="K735" i="25"/>
  <c r="K744" i="25"/>
  <c r="K655" i="25"/>
  <c r="K745" i="25"/>
  <c r="K699" i="25"/>
  <c r="K412" i="25"/>
  <c r="K676" i="25"/>
  <c r="K700" i="25"/>
  <c r="K749" i="25"/>
  <c r="K908" i="25"/>
  <c r="K498" i="25"/>
  <c r="K728" i="25"/>
  <c r="K391" i="25"/>
  <c r="K193" i="25"/>
  <c r="K909" i="25"/>
  <c r="K651" i="25"/>
  <c r="K910" i="25"/>
  <c r="K852" i="25"/>
  <c r="K544" i="25"/>
  <c r="K48" i="25"/>
  <c r="K510" i="25"/>
  <c r="K10" i="25"/>
  <c r="K138" i="25"/>
  <c r="K128" i="25"/>
  <c r="K856" i="25"/>
  <c r="K838" i="25"/>
  <c r="K331" i="25"/>
  <c r="K92" i="25"/>
  <c r="K333" i="25"/>
  <c r="K445" i="25"/>
  <c r="K446" i="25"/>
  <c r="K422" i="25"/>
  <c r="K429" i="25"/>
  <c r="K649" i="25"/>
  <c r="K570" i="25"/>
  <c r="K629" i="25"/>
  <c r="K438" i="25"/>
  <c r="K75" i="25"/>
  <c r="K51" i="25"/>
  <c r="K59" i="25"/>
  <c r="K457" i="25"/>
  <c r="K793" i="25"/>
  <c r="K695" i="25"/>
  <c r="K481" i="25"/>
  <c r="K307" i="25"/>
  <c r="K691" i="25"/>
  <c r="K238" i="25"/>
  <c r="K742" i="25"/>
  <c r="K93" i="25"/>
  <c r="K110" i="25"/>
  <c r="K253" i="25"/>
  <c r="K53" i="25"/>
  <c r="K780" i="25"/>
  <c r="K442" i="25"/>
  <c r="K815" i="25"/>
  <c r="K376" i="25"/>
  <c r="K84" i="25"/>
  <c r="K827" i="25"/>
  <c r="K249" i="25"/>
  <c r="K91" i="25"/>
  <c r="K483" i="25"/>
  <c r="K911" i="25"/>
  <c r="K504" i="25"/>
  <c r="K912" i="25"/>
  <c r="K73" i="25"/>
  <c r="K690" i="25"/>
  <c r="K158" i="25"/>
  <c r="K662" i="25"/>
  <c r="K736" i="25"/>
  <c r="K913" i="25"/>
  <c r="K648" i="25"/>
  <c r="K681" i="25"/>
  <c r="K252" i="25"/>
  <c r="K914" i="25"/>
  <c r="K777" i="25"/>
  <c r="K623" i="25"/>
  <c r="K70" i="25"/>
  <c r="K915" i="25"/>
  <c r="K493" i="25"/>
  <c r="K433" i="25"/>
  <c r="K432" i="25"/>
  <c r="K109" i="25"/>
  <c r="K246" i="25"/>
  <c r="K842" i="25"/>
  <c r="K779" i="25"/>
  <c r="K308" i="25"/>
  <c r="K228" i="25"/>
  <c r="K384" i="25"/>
  <c r="K258" i="25"/>
  <c r="K222" i="25"/>
  <c r="K783" i="25"/>
  <c r="K169" i="25"/>
  <c r="K170" i="25"/>
  <c r="K101" i="25"/>
  <c r="K582" i="25"/>
  <c r="K90" i="25"/>
  <c r="K345" i="25"/>
  <c r="K785" i="25"/>
  <c r="K404" i="25"/>
  <c r="K171" i="25"/>
  <c r="K36" i="25"/>
  <c r="K613" i="25"/>
  <c r="K94" i="25"/>
  <c r="K300" i="25"/>
  <c r="K45" i="25"/>
  <c r="K772" i="25"/>
  <c r="K373" i="25"/>
  <c r="K516" i="25"/>
  <c r="K543" i="25"/>
  <c r="K421" i="25"/>
  <c r="K619" i="25"/>
  <c r="K114" i="25"/>
  <c r="K677" i="25"/>
  <c r="K916" i="25"/>
  <c r="K917" i="25"/>
  <c r="K918" i="25"/>
  <c r="K851" i="25"/>
  <c r="K757" i="25"/>
  <c r="K640" i="25"/>
  <c r="K369" i="25"/>
  <c r="K748" i="25"/>
  <c r="K919" i="25"/>
  <c r="K860" i="25"/>
  <c r="K476" i="25"/>
  <c r="K647" i="25"/>
  <c r="K299" i="25"/>
  <c r="K400" i="25"/>
  <c r="K603" i="25"/>
  <c r="K599" i="25"/>
  <c r="K487" i="25"/>
  <c r="K288" i="25"/>
  <c r="K243" i="25"/>
  <c r="K627" i="25"/>
  <c r="K111" i="25"/>
  <c r="K589" i="25"/>
  <c r="K25" i="25"/>
  <c r="K407" i="25"/>
  <c r="K240" i="25"/>
  <c r="K773" i="25"/>
  <c r="K417" i="25"/>
  <c r="K782" i="25"/>
  <c r="K292" i="25"/>
  <c r="K428" i="25"/>
  <c r="K78" i="25"/>
  <c r="K528" i="25"/>
  <c r="K405" i="25"/>
  <c r="K823" i="25"/>
  <c r="K322" i="25"/>
  <c r="K697" i="25"/>
  <c r="K569" i="25"/>
  <c r="K304" i="25"/>
  <c r="K610" i="25"/>
  <c r="K631" i="25"/>
  <c r="K259" i="25"/>
  <c r="K788" i="25"/>
  <c r="K791" i="25"/>
  <c r="K541" i="25"/>
  <c r="K731" i="25"/>
  <c r="K30" i="25"/>
  <c r="K126" i="25"/>
  <c r="K68" i="25"/>
  <c r="K521" i="25"/>
  <c r="K47" i="25"/>
  <c r="K447" i="25"/>
  <c r="K463" i="25"/>
  <c r="K230" i="25"/>
  <c r="K50" i="25"/>
  <c r="K172" i="25"/>
  <c r="K195" i="25"/>
  <c r="K535" i="25"/>
  <c r="K120" i="25"/>
  <c r="K653" i="25"/>
  <c r="K547" i="25"/>
  <c r="K224" i="25"/>
  <c r="K320" i="25"/>
  <c r="K715" i="25"/>
  <c r="K354" i="25"/>
  <c r="K309" i="25"/>
  <c r="K401" i="25"/>
  <c r="K281" i="25"/>
  <c r="K303" i="25"/>
  <c r="K820" i="25"/>
  <c r="K43" i="25"/>
  <c r="K146" i="25"/>
  <c r="K311" i="25"/>
  <c r="K207" i="25"/>
  <c r="K221" i="25"/>
  <c r="K142" i="25"/>
  <c r="K96" i="25"/>
  <c r="K37" i="25"/>
  <c r="K83" i="25"/>
  <c r="K377" i="25"/>
  <c r="K451" i="25"/>
  <c r="K108" i="25"/>
  <c r="K368" i="25"/>
  <c r="K557" i="25"/>
  <c r="K426" i="25"/>
  <c r="K409" i="25"/>
  <c r="K579" i="25"/>
  <c r="K301" i="25"/>
  <c r="K210" i="25"/>
  <c r="K645" i="25"/>
  <c r="K357" i="25"/>
  <c r="K408" i="25"/>
  <c r="K585" i="25"/>
  <c r="K371" i="25"/>
  <c r="K175" i="25"/>
  <c r="K484" i="25"/>
  <c r="K26" i="25"/>
  <c r="K157" i="25"/>
  <c r="K672" i="25"/>
  <c r="K233" i="25"/>
  <c r="K818" i="25"/>
  <c r="K378" i="25"/>
  <c r="K475" i="25"/>
  <c r="K89" i="25"/>
  <c r="K268" i="25"/>
  <c r="K606" i="25"/>
  <c r="K424" i="25"/>
  <c r="K244" i="25"/>
  <c r="K617" i="25"/>
  <c r="K465" i="25"/>
  <c r="K217" i="25"/>
  <c r="K552" i="25"/>
  <c r="K448" i="25"/>
  <c r="K349" i="25"/>
  <c r="K844" i="25"/>
  <c r="K183" i="25"/>
  <c r="K232" i="25"/>
  <c r="K482" i="25"/>
  <c r="K485" i="25"/>
  <c r="K536" i="25"/>
  <c r="K205" i="25"/>
  <c r="K298" i="25"/>
  <c r="K650" i="25"/>
  <c r="K62" i="25"/>
  <c r="K607" i="25"/>
  <c r="K187" i="25"/>
  <c r="K235" i="25"/>
  <c r="K340" i="25"/>
  <c r="K18" i="25"/>
  <c r="K185" i="25"/>
  <c r="K920" i="25"/>
  <c r="K921" i="25"/>
  <c r="K922" i="25"/>
  <c r="K923" i="25"/>
  <c r="K329" i="25"/>
  <c r="K443" i="25"/>
  <c r="K924" i="25"/>
  <c r="K64" i="25"/>
  <c r="K237" i="25"/>
  <c r="K119" i="25"/>
  <c r="K858" i="25"/>
  <c r="K40" i="25"/>
  <c r="K122" i="25"/>
  <c r="K236" i="25"/>
  <c r="K317" i="25"/>
  <c r="K204" i="25"/>
  <c r="K208" i="25"/>
  <c r="K727" i="25"/>
  <c r="K57" i="25"/>
  <c r="K374" i="25"/>
  <c r="K855" i="25"/>
  <c r="K61" i="25"/>
  <c r="K305" i="25"/>
  <c r="K666" i="25"/>
  <c r="K488" i="25"/>
  <c r="K573" i="25"/>
  <c r="K719" i="25"/>
  <c r="K52" i="25"/>
  <c r="K767" i="25"/>
  <c r="K925" i="25"/>
  <c r="K775" i="25"/>
  <c r="K602" i="25"/>
  <c r="K216" i="25"/>
  <c r="K105" i="25"/>
  <c r="K768" i="25"/>
  <c r="K926" i="25"/>
  <c r="K927" i="25"/>
  <c r="K393" i="25"/>
  <c r="K928" i="25"/>
  <c r="K929" i="25"/>
  <c r="K551" i="25"/>
  <c r="K930" i="25"/>
  <c r="K850" i="25"/>
  <c r="K121" i="25"/>
  <c r="K165" i="25"/>
  <c r="K587" i="25"/>
  <c r="K284" i="25"/>
  <c r="K352" i="25"/>
  <c r="K343" i="25"/>
  <c r="K494" i="25"/>
  <c r="K549" i="25"/>
  <c r="K390" i="25"/>
  <c r="K576" i="25"/>
  <c r="K931" i="25"/>
  <c r="K932" i="25"/>
  <c r="K776" i="25"/>
  <c r="K933" i="25"/>
  <c r="K934" i="25"/>
  <c r="K531" i="25"/>
  <c r="K935" i="25"/>
  <c r="K936" i="25"/>
  <c r="K937" i="25"/>
  <c r="K938" i="25"/>
  <c r="K830" i="25"/>
  <c r="K939" i="25"/>
  <c r="K940" i="25"/>
  <c r="K941" i="25"/>
  <c r="K942" i="25"/>
  <c r="K943" i="25"/>
  <c r="K846" i="25"/>
  <c r="K797" i="25"/>
  <c r="K944" i="25"/>
  <c r="K730" i="25"/>
  <c r="K546" i="25"/>
  <c r="K664" i="25"/>
  <c r="K159" i="25"/>
  <c r="K945" i="25"/>
  <c r="K946" i="25"/>
  <c r="K69" i="25"/>
  <c r="K164" i="25"/>
  <c r="K389" i="25"/>
  <c r="K381" i="25"/>
  <c r="K590" i="25"/>
  <c r="K491" i="25"/>
  <c r="K191" i="25"/>
  <c r="K65" i="25"/>
  <c r="K826" i="25"/>
  <c r="K135" i="25"/>
  <c r="K456" i="25"/>
  <c r="K399" i="25"/>
  <c r="K522" i="25"/>
  <c r="K947" i="25"/>
  <c r="K948" i="25"/>
  <c r="K360" i="25"/>
  <c r="K77" i="25"/>
  <c r="K7" i="25"/>
  <c r="K103" i="25"/>
  <c r="K225" i="25"/>
  <c r="K139" i="25"/>
  <c r="K669" i="25"/>
  <c r="K181" i="25"/>
  <c r="K100" i="25"/>
  <c r="K628" i="25"/>
  <c r="K16" i="25"/>
  <c r="K31" i="25"/>
  <c r="K194" i="25"/>
  <c r="K294" i="25"/>
  <c r="K58" i="25"/>
  <c r="K287" i="25"/>
  <c r="K612" i="25"/>
  <c r="K359" i="25"/>
  <c r="K124" i="25"/>
  <c r="K313" i="25"/>
  <c r="K133" i="25"/>
  <c r="K325" i="25"/>
  <c r="K266" i="25"/>
  <c r="K86" i="25"/>
  <c r="K132" i="25"/>
  <c r="K116" i="25"/>
  <c r="K141" i="25"/>
  <c r="K201" i="25"/>
  <c r="K152" i="25"/>
  <c r="K145" i="25"/>
  <c r="K474" i="25"/>
  <c r="K762" i="25"/>
  <c r="K571" i="25"/>
  <c r="K178" i="25"/>
  <c r="K106" i="25"/>
  <c r="K212" i="25"/>
  <c r="K160" i="25"/>
  <c r="K117" i="25"/>
  <c r="K665" i="25"/>
  <c r="K269" i="25"/>
  <c r="K76" i="25"/>
  <c r="K95" i="25"/>
  <c r="K575" i="25"/>
  <c r="K296" i="25"/>
  <c r="K505" i="25"/>
  <c r="K720" i="25"/>
  <c r="K265" i="25"/>
  <c r="K231" i="25"/>
  <c r="K88" i="25"/>
  <c r="K525" i="25"/>
  <c r="K471" i="25"/>
  <c r="K496" i="25"/>
  <c r="K192" i="25"/>
  <c r="K234" i="25"/>
  <c r="K656" i="25"/>
  <c r="K624" i="25"/>
  <c r="K642" i="25"/>
  <c r="K247" i="25"/>
  <c r="K32" i="25"/>
  <c r="K694" i="25"/>
  <c r="K364" i="25"/>
  <c r="K949" i="25"/>
  <c r="K8" i="25"/>
  <c r="K9" i="25"/>
  <c r="K17" i="25"/>
  <c r="K580" i="25"/>
  <c r="K74" i="25"/>
  <c r="K365" i="25"/>
  <c r="K214" i="25"/>
  <c r="K67" i="25"/>
  <c r="K751" i="25"/>
  <c r="K255" i="25"/>
  <c r="K950" i="25"/>
  <c r="K155" i="25"/>
  <c r="K951" i="25"/>
  <c r="K732" i="25"/>
  <c r="K684" i="25"/>
  <c r="K466" i="25"/>
  <c r="K786" i="25"/>
  <c r="K770" i="25"/>
  <c r="K952" i="25"/>
  <c r="K953" i="25"/>
  <c r="K644" i="25"/>
  <c r="K72" i="25"/>
  <c r="K278" i="25"/>
  <c r="K129" i="25"/>
  <c r="K489" i="25"/>
  <c r="K82" i="25"/>
  <c r="K290" i="25"/>
  <c r="K789" i="25"/>
  <c r="K283" i="25"/>
  <c r="K379" i="25"/>
  <c r="K297" i="25"/>
  <c r="K140" i="25"/>
  <c r="K56" i="25"/>
  <c r="K814" i="25"/>
  <c r="K20" i="25"/>
  <c r="K704" i="25"/>
  <c r="K223" i="25"/>
  <c r="K162" i="25"/>
  <c r="K500" i="25"/>
  <c r="K527" i="25"/>
  <c r="K97" i="25"/>
  <c r="K79" i="25"/>
  <c r="K497" i="25"/>
  <c r="K561" i="25"/>
  <c r="K353" i="25"/>
  <c r="K323" i="25"/>
  <c r="K954" i="25"/>
  <c r="K285" i="25"/>
  <c r="K955" i="25"/>
  <c r="K845" i="25"/>
  <c r="K472" i="25"/>
  <c r="K593" i="25"/>
  <c r="K495" i="25"/>
  <c r="K54" i="25"/>
  <c r="K534" i="25"/>
  <c r="K559" i="25"/>
  <c r="K316" i="25"/>
  <c r="K280" i="25"/>
  <c r="K459" i="25"/>
  <c r="K468" i="25"/>
  <c r="K302" i="25"/>
  <c r="K143" i="25"/>
  <c r="K956" i="25"/>
  <c r="K473" i="25"/>
  <c r="K39" i="25"/>
  <c r="K262" i="25"/>
  <c r="K197" i="25"/>
  <c r="K102" i="25"/>
  <c r="K859" i="25"/>
  <c r="K477" i="25"/>
  <c r="K577" i="25"/>
  <c r="K326" i="25"/>
  <c r="K346" i="25"/>
  <c r="K414" i="25"/>
  <c r="K248" i="25"/>
  <c r="K957" i="25"/>
  <c r="K449" i="25"/>
  <c r="K363" i="25"/>
  <c r="K279" i="25"/>
  <c r="K958" i="25"/>
  <c r="K555" i="25"/>
  <c r="K615" i="25"/>
  <c r="K959" i="25"/>
  <c r="K960" i="25"/>
  <c r="K562" i="25"/>
  <c r="K203" i="25"/>
  <c r="K148" i="25"/>
  <c r="K961" i="25"/>
  <c r="K55" i="25"/>
  <c r="K812" i="25"/>
  <c r="K608" i="25"/>
  <c r="K962" i="25"/>
  <c r="K12" i="25"/>
  <c r="K963" i="25"/>
  <c r="K425" i="25"/>
  <c r="K123" i="25"/>
  <c r="K854" i="25"/>
  <c r="K150" i="25"/>
  <c r="K226" i="25"/>
  <c r="K722" i="25"/>
  <c r="K99" i="25"/>
  <c r="K118" i="25"/>
  <c r="K620" i="25"/>
  <c r="K21" i="25"/>
  <c r="K413" i="25"/>
  <c r="K220" i="25"/>
  <c r="K275" i="25"/>
  <c r="K819" i="25"/>
  <c r="K512" i="25"/>
  <c r="K273" i="25"/>
  <c r="K189" i="25"/>
  <c r="K147" i="25"/>
  <c r="K104" i="25"/>
  <c r="K166" i="25"/>
  <c r="K586" i="25"/>
  <c r="K502" i="25"/>
  <c r="K153" i="25"/>
  <c r="K314" i="25"/>
  <c r="K42" i="25"/>
  <c r="K444" i="25"/>
  <c r="K250" i="25"/>
  <c r="K312" i="25"/>
  <c r="K107" i="25"/>
  <c r="K372" i="25"/>
  <c r="K199" i="25"/>
  <c r="K260" i="25"/>
  <c r="K310" i="25"/>
  <c r="K60" i="25"/>
  <c r="K453" i="25"/>
  <c r="K11" i="25"/>
  <c r="K115" i="25"/>
  <c r="K347" i="25"/>
  <c r="K113" i="25"/>
  <c r="K277" i="25"/>
  <c r="K137" i="25"/>
  <c r="K63" i="25"/>
  <c r="K420" i="25"/>
  <c r="K81" i="25"/>
  <c r="K578" i="25"/>
  <c r="K658" i="25"/>
  <c r="K168" i="25"/>
  <c r="K964" i="25"/>
  <c r="K418" i="25"/>
  <c r="K965" i="25"/>
  <c r="K966" i="25"/>
  <c r="K394" i="25"/>
  <c r="K795" i="25"/>
  <c r="K286" i="25"/>
  <c r="K967" i="25"/>
  <c r="K968" i="25"/>
  <c r="K411" i="25"/>
  <c r="K639" i="25"/>
  <c r="K186" i="25"/>
  <c r="K455" i="25"/>
  <c r="K969" i="25"/>
  <c r="K431" i="25"/>
  <c r="K38" i="25"/>
  <c r="K440" i="25"/>
  <c r="K970" i="25"/>
  <c r="K971" i="25"/>
  <c r="K529" i="25"/>
  <c r="K182" i="25"/>
  <c r="K478" i="25"/>
  <c r="K765" i="25"/>
  <c r="K136" i="25"/>
  <c r="K375" i="25"/>
  <c r="K318" i="25"/>
  <c r="K306" i="25"/>
  <c r="K723" i="25"/>
  <c r="K435" i="25"/>
  <c r="K798" i="25"/>
  <c r="K831" i="25"/>
  <c r="K415" i="25"/>
  <c r="K370" i="25"/>
  <c r="K563" i="25"/>
  <c r="K513" i="25"/>
  <c r="K972" i="25"/>
  <c r="K430" i="25"/>
  <c r="K973" i="25"/>
  <c r="K974" i="25"/>
  <c r="K760" i="25"/>
  <c r="K342" i="25"/>
  <c r="K811" i="25"/>
  <c r="K733" i="25"/>
  <c r="K747" i="25"/>
  <c r="K480" i="25"/>
  <c r="K840" i="25"/>
  <c r="K753" i="25"/>
  <c r="K975" i="25"/>
  <c r="K327" i="25"/>
  <c r="K539" i="25"/>
  <c r="K621" i="25"/>
  <c r="K257" i="25"/>
  <c r="K319" i="25"/>
  <c r="K130" i="25"/>
  <c r="K750" i="25"/>
  <c r="K403" i="25"/>
  <c r="K564" i="25"/>
  <c r="K806" i="25"/>
  <c r="K218" i="25"/>
  <c r="K595" i="25"/>
  <c r="K849" i="25"/>
  <c r="K804" i="25"/>
  <c r="K614" i="25"/>
  <c r="K618" i="25"/>
  <c r="K241" i="25"/>
  <c r="K679" i="25"/>
  <c r="K594" i="25"/>
  <c r="K630" i="25"/>
  <c r="K766" i="25"/>
  <c r="K567" i="25"/>
  <c r="K173" i="25"/>
  <c r="K976" i="25"/>
  <c r="K348" i="25"/>
  <c r="K568" i="25"/>
  <c r="K977" i="25"/>
  <c r="K537" i="25"/>
  <c r="K817" i="25"/>
  <c r="K388" i="25"/>
  <c r="K828" i="25"/>
  <c r="K315" i="25"/>
  <c r="K272" i="25"/>
  <c r="K190" i="25"/>
  <c r="K781" i="25"/>
  <c r="K634" i="25"/>
  <c r="K848" i="25"/>
  <c r="K978" i="25"/>
  <c r="K979" i="25"/>
  <c r="K980" i="25"/>
  <c r="K263" i="25"/>
  <c r="K163" i="25"/>
  <c r="K981" i="25"/>
  <c r="K982" i="25"/>
  <c r="K983" i="25"/>
  <c r="K984" i="25"/>
  <c r="K808" i="25"/>
  <c r="K813" i="25"/>
  <c r="K726" i="25"/>
  <c r="K985" i="25"/>
  <c r="K721" i="25"/>
  <c r="K986" i="25"/>
  <c r="K987" i="25"/>
  <c r="K988" i="25"/>
  <c r="K843" i="25"/>
  <c r="K565" i="25"/>
  <c r="K805" i="25"/>
  <c r="K673" i="25"/>
  <c r="K437" i="25"/>
  <c r="K792" i="25"/>
  <c r="K682" i="25"/>
  <c r="K439" i="25"/>
  <c r="K419" i="25"/>
  <c r="K625" i="25"/>
  <c r="K542" i="25"/>
  <c r="K434" i="25"/>
  <c r="K523" i="25"/>
  <c r="K597" i="25"/>
  <c r="K519" i="25"/>
  <c r="K989" i="25"/>
  <c r="K520" i="25"/>
  <c r="K335" i="25"/>
  <c r="K458" i="25"/>
  <c r="K514" i="25"/>
  <c r="K533" i="25"/>
  <c r="K698" i="25"/>
  <c r="K492" i="25"/>
  <c r="K601" i="25"/>
  <c r="K184" i="25"/>
  <c r="K264" i="25"/>
  <c r="K134" i="25"/>
  <c r="K641" i="25"/>
  <c r="K291" i="25"/>
  <c r="K85" i="25"/>
  <c r="K800" i="25"/>
  <c r="K741" i="25"/>
  <c r="K990" i="25"/>
  <c r="K584" i="25"/>
  <c r="K151" i="25"/>
  <c r="K784" i="25"/>
  <c r="K991" i="25"/>
  <c r="K794" i="25"/>
  <c r="K787" i="25"/>
  <c r="K992" i="25"/>
  <c r="K667" i="25"/>
  <c r="K717" i="25"/>
  <c r="K993" i="25"/>
  <c r="K994" i="25"/>
  <c r="K734" i="25"/>
  <c r="K995" i="25"/>
  <c r="K996" i="25"/>
  <c r="K807" i="25"/>
  <c r="K427" i="25"/>
  <c r="K997" i="25"/>
  <c r="K506" i="25"/>
  <c r="K499" i="25"/>
  <c r="K289" i="25"/>
  <c r="K454" i="25"/>
  <c r="K396" i="25"/>
  <c r="K386" i="25"/>
  <c r="K282" i="25"/>
  <c r="K470" i="25"/>
  <c r="K330" i="25"/>
  <c r="K836" i="25"/>
  <c r="K251" i="25"/>
  <c r="K538" i="25"/>
  <c r="K44" i="25"/>
  <c r="K15" i="25"/>
  <c r="K711" i="25"/>
  <c r="K383" i="25"/>
  <c r="K998" i="25"/>
  <c r="K709" i="25"/>
  <c r="K503" i="25"/>
  <c r="K27" i="25"/>
  <c r="K167" i="25"/>
  <c r="K156" i="25"/>
  <c r="K441" i="25"/>
  <c r="K295" i="25"/>
  <c r="K652" i="25"/>
  <c r="K337" i="25"/>
  <c r="K999" i="25"/>
  <c r="K125" i="25"/>
  <c r="K33" i="25"/>
  <c r="K34" i="25"/>
  <c r="K24" i="25"/>
  <c r="K41" i="25"/>
  <c r="K22" i="25"/>
  <c r="K202" i="25"/>
  <c r="K14" i="25"/>
  <c r="K49" i="25"/>
  <c r="K13" i="25"/>
  <c r="K35" i="25"/>
  <c r="K149" i="25"/>
  <c r="K29" i="25"/>
  <c r="K154" i="25"/>
  <c r="K215" i="25"/>
  <c r="K261" i="25"/>
  <c r="K28" i="25"/>
  <c r="K46" i="25"/>
  <c r="K23" i="25"/>
  <c r="K19" i="25"/>
  <c r="K66" i="25"/>
  <c r="K196" i="25"/>
  <c r="K239" i="25"/>
  <c r="K560" i="25"/>
  <c r="K847" i="25"/>
  <c r="K754" i="25"/>
  <c r="K276" i="25"/>
  <c r="K1000" i="25"/>
  <c r="K450" i="25"/>
  <c r="K1001" i="25"/>
  <c r="K635" i="25"/>
  <c r="K176" i="25"/>
  <c r="K668" i="25"/>
  <c r="K366" i="25"/>
  <c r="K293" i="25"/>
  <c r="K242" i="25"/>
  <c r="K761" i="25"/>
  <c r="K600" i="25"/>
  <c r="K1002" i="25"/>
  <c r="K350" i="25"/>
  <c r="K490" i="25"/>
  <c r="K661" i="25"/>
  <c r="K1003" i="25"/>
  <c r="K410" i="25"/>
  <c r="K1004" i="25"/>
  <c r="K596" i="25"/>
  <c r="K511" i="25"/>
  <c r="K206" i="25"/>
  <c r="K462" i="25"/>
  <c r="K1005" i="25"/>
  <c r="K638" i="25"/>
  <c r="K1006" i="25"/>
  <c r="K740" i="25"/>
  <c r="K387" i="25"/>
  <c r="K338" i="25"/>
  <c r="K1007" i="25"/>
  <c r="K1008" i="25"/>
  <c r="K1009" i="25"/>
  <c r="K540" i="25"/>
  <c r="K1010" i="25"/>
  <c r="K688" i="25"/>
  <c r="K1011" i="25"/>
  <c r="K809" i="25"/>
  <c r="K1012" i="25"/>
  <c r="K837" i="25"/>
  <c r="K716" i="25"/>
  <c r="K1013" i="25"/>
  <c r="K395" i="25"/>
  <c r="K1014" i="25"/>
  <c r="K1015" i="25"/>
  <c r="K464" i="25"/>
  <c r="K179" i="25"/>
  <c r="K127" i="25"/>
  <c r="K592" i="25"/>
  <c r="K229" i="25"/>
  <c r="K332" i="25"/>
  <c r="K821" i="25"/>
  <c r="K392" i="25"/>
  <c r="K112" i="25"/>
  <c r="K177" i="25"/>
  <c r="K1016" i="25"/>
  <c r="K756" i="25"/>
  <c r="K1017" i="25"/>
  <c r="K1018" i="25"/>
  <c r="K825" i="25"/>
  <c r="K1019" i="25"/>
  <c r="K598" i="25"/>
  <c r="K759" i="25"/>
  <c r="K1020" i="25"/>
  <c r="K1021" i="25"/>
  <c r="K790" i="25"/>
  <c r="K339" i="25"/>
  <c r="K752" i="25"/>
  <c r="K738" i="25"/>
  <c r="K1022" i="25"/>
  <c r="K469" i="25"/>
  <c r="K683" i="25"/>
  <c r="K1023" i="25"/>
  <c r="K1024" i="25"/>
  <c r="K87" i="25"/>
  <c r="K517" i="25"/>
  <c r="K671" i="25"/>
  <c r="K211" i="25"/>
  <c r="K1025" i="25"/>
  <c r="K188" i="25"/>
  <c r="K271" i="25"/>
  <c r="K479" i="25"/>
  <c r="K670" i="25"/>
  <c r="K406" i="25"/>
  <c r="K501" i="25"/>
  <c r="K321" i="25"/>
  <c r="K633" i="25"/>
  <c r="K351" i="25"/>
  <c r="K1026" i="25"/>
  <c r="K841" i="25"/>
  <c r="K1027" i="25"/>
  <c r="K398" i="25"/>
  <c r="K545" i="25"/>
  <c r="K361" i="25"/>
  <c r="K334" i="25"/>
  <c r="K824" i="25"/>
  <c r="K550" i="25"/>
  <c r="K707" i="25"/>
  <c r="K416" i="25"/>
  <c r="K256" i="25"/>
  <c r="K515" i="25"/>
  <c r="K245" i="25"/>
  <c r="K636" i="25"/>
  <c r="K1028" i="25"/>
  <c r="K829" i="25"/>
  <c r="K530" i="25"/>
  <c r="K718" i="25"/>
  <c r="K1029" i="25"/>
  <c r="K356" i="25"/>
  <c r="K1030" i="25"/>
  <c r="K833" i="25"/>
  <c r="K705" i="25"/>
  <c r="K1031" i="25"/>
  <c r="K632" i="25"/>
  <c r="K659" i="25"/>
  <c r="K822" i="25"/>
  <c r="K604" i="25"/>
  <c r="K774" i="25"/>
  <c r="K687" i="25"/>
  <c r="K1032" i="25"/>
  <c r="K832" i="25"/>
  <c r="K397" i="25"/>
  <c r="K1033" i="25"/>
  <c r="K1034" i="25"/>
  <c r="K1035" i="25"/>
  <c r="K1036" i="25"/>
  <c r="K1037" i="25"/>
  <c r="K861" i="25"/>
  <c r="K862" i="25"/>
  <c r="K863" i="25"/>
  <c r="K796" i="25"/>
  <c r="K853" i="25"/>
  <c r="K864" i="25"/>
  <c r="K865" i="25"/>
  <c r="K866" i="25"/>
  <c r="K867" i="25"/>
  <c r="K436" i="25"/>
  <c r="K868" i="25"/>
  <c r="K869" i="25"/>
  <c r="K574" i="25"/>
  <c r="K870" i="25"/>
  <c r="K871" i="25"/>
  <c r="K872" i="25"/>
  <c r="K461" i="25"/>
  <c r="K685" i="25"/>
  <c r="K524" i="25"/>
  <c r="K80" i="25"/>
  <c r="K708" i="25"/>
  <c r="K725" i="25"/>
  <c r="K678" i="25"/>
  <c r="K713" i="25"/>
  <c r="K553" i="25"/>
  <c r="K873" i="25"/>
  <c r="K714" i="25"/>
  <c r="K548" i="25"/>
  <c r="K328" i="25"/>
  <c r="K626" i="25"/>
  <c r="K874" i="25"/>
  <c r="K875" i="25"/>
  <c r="K802" i="25"/>
  <c r="K267" i="25"/>
  <c r="K876" i="25"/>
  <c r="H490" i="25"/>
  <c r="H994" i="25"/>
  <c r="H861" i="25"/>
  <c r="H862" i="25"/>
  <c r="H863" i="25"/>
  <c r="H796" i="25"/>
  <c r="H853" i="25"/>
  <c r="H864" i="25"/>
  <c r="H1056" i="25"/>
  <c r="H1057" i="25"/>
  <c r="E155" i="22" l="1"/>
  <c r="E59" i="22"/>
  <c r="E62" i="22"/>
  <c r="E69" i="22"/>
  <c r="E77" i="22"/>
  <c r="E60" i="22"/>
  <c r="E51" i="22"/>
  <c r="E35" i="22"/>
  <c r="E16" i="22"/>
  <c r="E17" i="22"/>
  <c r="L1043" i="25"/>
  <c r="H559" i="25"/>
  <c r="H534" i="25"/>
  <c r="H1045" i="25"/>
  <c r="H1043" i="25"/>
  <c r="H1046" i="25"/>
  <c r="H1047" i="25"/>
  <c r="H1052" i="25"/>
  <c r="H1054" i="25"/>
  <c r="H1053" i="25"/>
  <c r="H1051" i="25"/>
  <c r="H1055" i="25"/>
  <c r="H1050" i="25"/>
  <c r="H1049" i="25"/>
  <c r="H1048" i="25"/>
  <c r="K1043" i="25"/>
  <c r="J1058" i="25"/>
  <c r="G1058" i="25" l="1"/>
  <c r="F1058" i="25"/>
  <c r="B1058" i="25"/>
  <c r="H1044" i="25"/>
  <c r="G1038" i="25"/>
  <c r="B1038" i="25"/>
  <c r="H491" i="25"/>
  <c r="H646" i="25"/>
  <c r="H680" i="25"/>
  <c r="H701" i="25"/>
  <c r="H282" i="25"/>
  <c r="H628" i="25"/>
  <c r="H940" i="25"/>
  <c r="H255" i="25"/>
  <c r="H122" i="25"/>
  <c r="H376" i="25"/>
  <c r="H369" i="25"/>
  <c r="H664" i="25"/>
  <c r="H539" i="25"/>
  <c r="H551" i="25"/>
  <c r="H768" i="25"/>
  <c r="H621" i="25"/>
  <c r="H560" i="25"/>
  <c r="H548" i="25"/>
  <c r="H494" i="25"/>
  <c r="H577" i="25"/>
  <c r="H468" i="25"/>
  <c r="H365" i="25"/>
  <c r="H642" i="25"/>
  <c r="H207" i="25"/>
  <c r="H1000" i="25"/>
  <c r="H729" i="25"/>
  <c r="H873" i="25"/>
  <c r="H586" i="25"/>
  <c r="H271" i="25"/>
  <c r="H289" i="25"/>
  <c r="H214" i="25"/>
  <c r="H518" i="25"/>
  <c r="H612" i="25"/>
  <c r="H456" i="25"/>
  <c r="H144" i="25"/>
  <c r="H303" i="25"/>
  <c r="H443" i="25"/>
  <c r="H573" i="25"/>
  <c r="H419" i="25"/>
  <c r="H406" i="25"/>
  <c r="H366" i="25"/>
  <c r="H601" i="25"/>
  <c r="H283" i="25"/>
  <c r="H767" i="25"/>
  <c r="H382" i="25"/>
  <c r="H598" i="25"/>
  <c r="H500" i="25"/>
  <c r="H342" i="25"/>
  <c r="H629" i="25"/>
  <c r="H581" i="25"/>
  <c r="H750" i="25"/>
  <c r="H414" i="25"/>
  <c r="H46" i="25"/>
  <c r="H293" i="25"/>
  <c r="H22" i="25"/>
  <c r="H377" i="25"/>
  <c r="H41" i="25"/>
  <c r="H596" i="25"/>
  <c r="H433" i="25"/>
  <c r="H592" i="25"/>
  <c r="H423" i="25"/>
  <c r="H216" i="25"/>
  <c r="H743" i="25"/>
  <c r="H412" i="25"/>
  <c r="H810" i="25"/>
  <c r="H497" i="25"/>
  <c r="H435" i="25"/>
  <c r="H35" i="25"/>
  <c r="H620" i="25"/>
  <c r="H521" i="25"/>
  <c r="H203" i="25"/>
  <c r="H278" i="25"/>
  <c r="H594" i="25"/>
  <c r="H385" i="25"/>
  <c r="H392" i="25"/>
  <c r="H257" i="25"/>
  <c r="H674" i="25"/>
  <c r="H623" i="25"/>
  <c r="H775" i="25"/>
  <c r="H463" i="25"/>
  <c r="H295" i="25"/>
  <c r="H532" i="25"/>
  <c r="H526" i="25"/>
  <c r="H857" i="25"/>
  <c r="H460" i="25"/>
  <c r="H708" i="25"/>
  <c r="H199" i="25"/>
  <c r="H735" i="25"/>
  <c r="H531" i="25"/>
  <c r="H461" i="25"/>
  <c r="H874" i="25"/>
  <c r="H795" i="25"/>
  <c r="H749" i="25"/>
  <c r="H751" i="25"/>
  <c r="H29" i="25"/>
  <c r="H358" i="25"/>
  <c r="H549" i="25"/>
  <c r="H374" i="25"/>
  <c r="H567" i="25"/>
  <c r="H357" i="25"/>
  <c r="H85" i="25"/>
  <c r="H575" i="25"/>
  <c r="H188" i="25"/>
  <c r="H239" i="25"/>
  <c r="H702" i="25"/>
  <c r="H792" i="25"/>
  <c r="H55" i="25"/>
  <c r="H529" i="25"/>
  <c r="H462" i="25"/>
  <c r="H146" i="25"/>
  <c r="H60" i="25"/>
  <c r="H399" i="25"/>
  <c r="H84" i="25"/>
  <c r="H479" i="25"/>
  <c r="H488" i="25"/>
  <c r="H389" i="25"/>
  <c r="H476" i="25"/>
  <c r="H108" i="25"/>
  <c r="H425" i="25"/>
  <c r="H448" i="25"/>
  <c r="H931" i="25"/>
  <c r="H705" i="25"/>
  <c r="H215" i="25"/>
  <c r="H317" i="25"/>
  <c r="H281" i="25"/>
  <c r="H408" i="25"/>
  <c r="H525" i="25"/>
  <c r="H270" i="25"/>
  <c r="H430" i="25"/>
  <c r="H375" i="25"/>
  <c r="H246" i="25"/>
  <c r="H570" i="25"/>
  <c r="H310" i="25"/>
  <c r="H161" i="25"/>
  <c r="H151" i="25"/>
  <c r="H34" i="25"/>
  <c r="H391" i="25"/>
  <c r="H380" i="25"/>
  <c r="H387" i="25"/>
  <c r="H846" i="25"/>
  <c r="H723" i="25"/>
  <c r="H478" i="25"/>
  <c r="H687" i="25"/>
  <c r="H417" i="25"/>
  <c r="H933" i="25"/>
  <c r="H464" i="25"/>
  <c r="H597" i="25"/>
  <c r="H114" i="25"/>
  <c r="H937" i="25"/>
  <c r="H580" i="25"/>
  <c r="H163" i="25"/>
  <c r="H179" i="25"/>
  <c r="H589" i="25"/>
  <c r="H872" i="25"/>
  <c r="H398" i="25"/>
  <c r="H503" i="25"/>
  <c r="H363" i="25"/>
  <c r="H678" i="25"/>
  <c r="H319" i="25"/>
  <c r="H260" i="25"/>
  <c r="H762" i="25"/>
  <c r="H455" i="25"/>
  <c r="H441" i="25"/>
  <c r="H316" i="25"/>
  <c r="H113" i="25"/>
  <c r="H349" i="25"/>
  <c r="H578" i="25"/>
  <c r="H513" i="25"/>
  <c r="H372" i="25"/>
  <c r="H354" i="25"/>
  <c r="H213" i="25"/>
  <c r="H370" i="25"/>
  <c r="H150" i="25"/>
  <c r="H466" i="25"/>
  <c r="H553" i="25"/>
  <c r="H666" i="25"/>
  <c r="H252" i="25"/>
  <c r="H124" i="25"/>
  <c r="H470" i="25"/>
  <c r="H176" i="25"/>
  <c r="H244" i="25"/>
  <c r="H158" i="25"/>
  <c r="H96" i="25"/>
  <c r="H571" i="25"/>
  <c r="H684" i="25"/>
  <c r="H224" i="25"/>
  <c r="H25" i="25"/>
  <c r="H477" i="25"/>
  <c r="H572" i="25"/>
  <c r="H71" i="25"/>
  <c r="H323" i="25"/>
  <c r="H186" i="25"/>
  <c r="H168" i="25"/>
  <c r="H444" i="25"/>
  <c r="H236" i="25"/>
  <c r="H131" i="25"/>
  <c r="H321" i="25"/>
  <c r="H969" i="25"/>
  <c r="H242" i="25"/>
  <c r="H245" i="25"/>
  <c r="H219" i="25"/>
  <c r="H251" i="25"/>
  <c r="H298" i="25"/>
  <c r="H100" i="25"/>
  <c r="H125" i="25"/>
  <c r="H230" i="25"/>
  <c r="H206" i="25"/>
  <c r="H162" i="25"/>
  <c r="H243" i="25"/>
  <c r="H129" i="25"/>
  <c r="H329" i="25"/>
  <c r="H302" i="25"/>
  <c r="H120" i="25"/>
  <c r="H28" i="25"/>
  <c r="H193" i="25"/>
  <c r="H386" i="25"/>
  <c r="H296" i="25"/>
  <c r="H413" i="25"/>
  <c r="H204" i="25"/>
  <c r="H344" i="25"/>
  <c r="H502" i="25"/>
  <c r="H866" i="25"/>
  <c r="H70" i="25"/>
  <c r="H562" i="25"/>
  <c r="H593" i="25"/>
  <c r="H379" i="25"/>
  <c r="H475" i="25"/>
  <c r="H314" i="25"/>
  <c r="H381" i="25"/>
  <c r="H486" i="25"/>
  <c r="H495" i="25"/>
  <c r="H24" i="25"/>
  <c r="H109" i="25"/>
  <c r="H119" i="25"/>
  <c r="H205" i="25"/>
  <c r="H279" i="25"/>
  <c r="H713" i="25"/>
  <c r="H139" i="25"/>
  <c r="H64" i="25"/>
  <c r="H489" i="25"/>
  <c r="H563" i="25"/>
  <c r="H93" i="25"/>
  <c r="H331" i="25"/>
  <c r="H155" i="25"/>
  <c r="H297" i="25"/>
  <c r="H132" i="25"/>
  <c r="H101" i="25"/>
  <c r="H527" i="25"/>
  <c r="H584" i="25"/>
  <c r="H259" i="25"/>
  <c r="H345" i="25"/>
  <c r="H353" i="25"/>
  <c r="H367" i="25"/>
  <c r="H192" i="25"/>
  <c r="H74" i="25"/>
  <c r="H87" i="25"/>
  <c r="H403" i="25"/>
  <c r="H217" i="25"/>
  <c r="H181" i="25"/>
  <c r="H210" i="25"/>
  <c r="H313" i="25"/>
  <c r="H879" i="25"/>
  <c r="H285" i="25"/>
  <c r="H360" i="25"/>
  <c r="H364" i="25"/>
  <c r="H292" i="25"/>
  <c r="H616" i="25"/>
  <c r="H77" i="25"/>
  <c r="H322" i="25"/>
  <c r="H328" i="25"/>
  <c r="H237" i="25"/>
  <c r="H27" i="25"/>
  <c r="H57" i="25"/>
  <c r="H226" i="25"/>
  <c r="H137" i="25"/>
  <c r="H240" i="25"/>
  <c r="H256" i="25"/>
  <c r="H266" i="25"/>
  <c r="H431" i="25"/>
  <c r="H175" i="25"/>
  <c r="H402" i="25"/>
  <c r="H126" i="25"/>
  <c r="H159" i="25"/>
  <c r="H318" i="25"/>
  <c r="H147" i="25"/>
  <c r="H673" i="25"/>
  <c r="H174" i="25"/>
  <c r="H361" i="25"/>
  <c r="H86" i="25"/>
  <c r="H238" i="25"/>
  <c r="H81" i="25"/>
  <c r="H229" i="25"/>
  <c r="H265" i="25"/>
  <c r="H465" i="25"/>
  <c r="H73" i="25"/>
  <c r="H194" i="25"/>
  <c r="H724" i="25"/>
  <c r="H287" i="25"/>
  <c r="H44" i="25"/>
  <c r="H327" i="25"/>
  <c r="H53" i="25"/>
  <c r="H438" i="25"/>
  <c r="H157" i="25"/>
  <c r="H190" i="25"/>
  <c r="H58" i="25"/>
  <c r="H276" i="25"/>
  <c r="H249" i="25"/>
  <c r="H508" i="25"/>
  <c r="H127" i="25"/>
  <c r="H309" i="25"/>
  <c r="H169" i="25"/>
  <c r="H112" i="25"/>
  <c r="H75" i="25"/>
  <c r="H286" i="25"/>
  <c r="H211" i="25"/>
  <c r="H253" i="25"/>
  <c r="H524" i="25"/>
  <c r="H602" i="25"/>
  <c r="H117" i="25"/>
  <c r="H65" i="25"/>
  <c r="H148" i="25"/>
  <c r="H115" i="25"/>
  <c r="H481" i="25"/>
  <c r="H492" i="25"/>
  <c r="H618" i="25"/>
  <c r="H69" i="25"/>
  <c r="H116" i="25"/>
  <c r="H79" i="25"/>
  <c r="H92" i="25"/>
  <c r="H522" i="25"/>
  <c r="H1033" i="25"/>
  <c r="H172" i="25"/>
  <c r="H250" i="25"/>
  <c r="H26" i="25"/>
  <c r="H195" i="25"/>
  <c r="H258" i="25"/>
  <c r="H178" i="25"/>
  <c r="H222" i="25"/>
  <c r="H183" i="25"/>
  <c r="H336" i="25"/>
  <c r="H301" i="25"/>
  <c r="H619" i="25"/>
  <c r="H138" i="25"/>
  <c r="H103" i="25"/>
  <c r="H269" i="25"/>
  <c r="H341" i="25"/>
  <c r="H263" i="25"/>
  <c r="H82" i="25"/>
  <c r="H294" i="25"/>
  <c r="H182" i="25"/>
  <c r="H457" i="25"/>
  <c r="H160" i="25"/>
  <c r="H173" i="25"/>
  <c r="H145" i="25"/>
  <c r="H924" i="25"/>
  <c r="H166" i="25"/>
  <c r="H277" i="25"/>
  <c r="H275" i="25"/>
  <c r="H411" i="25"/>
  <c r="H472" i="25"/>
  <c r="H43" i="25"/>
  <c r="H223" i="25"/>
  <c r="H111" i="25"/>
  <c r="H225" i="25"/>
  <c r="H212" i="25"/>
  <c r="H351" i="25"/>
  <c r="H52" i="25"/>
  <c r="H141" i="25"/>
  <c r="H338" i="25"/>
  <c r="H56" i="25"/>
  <c r="H280" i="25"/>
  <c r="H107" i="25"/>
  <c r="H133" i="25"/>
  <c r="H185" i="25"/>
  <c r="H187" i="25"/>
  <c r="H88" i="25"/>
  <c r="H308" i="25"/>
  <c r="H248" i="25"/>
  <c r="H105" i="25"/>
  <c r="H15" i="25"/>
  <c r="H218" i="25"/>
  <c r="H110" i="25"/>
  <c r="H191" i="25"/>
  <c r="H798" i="25"/>
  <c r="H201" i="25"/>
  <c r="H234" i="25"/>
  <c r="H78" i="25"/>
  <c r="H106" i="25"/>
  <c r="H326" i="25"/>
  <c r="H50" i="25"/>
  <c r="H136" i="25"/>
  <c r="H118" i="25"/>
  <c r="H152" i="25"/>
  <c r="H98" i="25"/>
  <c r="H273" i="25"/>
  <c r="H102" i="25"/>
  <c r="H94" i="25"/>
  <c r="H99" i="25"/>
  <c r="H33" i="25"/>
  <c r="H19" i="25"/>
  <c r="H16" i="25"/>
  <c r="H80" i="25"/>
  <c r="H76" i="25"/>
  <c r="H241" i="25"/>
  <c r="H91" i="25"/>
  <c r="H121" i="25"/>
  <c r="H42" i="25"/>
  <c r="H38" i="25"/>
  <c r="H48" i="25"/>
  <c r="H32" i="25"/>
  <c r="H123" i="25"/>
  <c r="H13" i="25"/>
  <c r="H95" i="25"/>
  <c r="H90" i="25"/>
  <c r="H45" i="25"/>
  <c r="H37" i="25"/>
  <c r="H63" i="25"/>
  <c r="H47" i="25"/>
  <c r="H165" i="25"/>
  <c r="H189" i="25"/>
  <c r="H67" i="25"/>
  <c r="H235" i="25"/>
  <c r="H268" i="25"/>
  <c r="H104" i="25"/>
  <c r="H227" i="25"/>
  <c r="H36" i="25"/>
  <c r="H143" i="25"/>
  <c r="H288" i="25"/>
  <c r="H54" i="25"/>
  <c r="H68" i="25"/>
  <c r="H89" i="25"/>
  <c r="H59" i="25"/>
  <c r="H20" i="25"/>
  <c r="H130" i="25"/>
  <c r="H31" i="25"/>
  <c r="H30" i="25"/>
  <c r="H51" i="25"/>
  <c r="H12" i="25"/>
  <c r="H39" i="25"/>
  <c r="H40" i="25"/>
  <c r="H62" i="25"/>
  <c r="H21" i="25"/>
  <c r="H9" i="25"/>
  <c r="H11" i="25"/>
  <c r="H10" i="25"/>
  <c r="H8" i="25"/>
  <c r="H17" i="25"/>
  <c r="H18" i="25"/>
  <c r="H7" i="25"/>
  <c r="H957" i="25" l="1"/>
  <c r="H765" i="25"/>
  <c r="H637" i="25"/>
  <c r="H97" i="25"/>
  <c r="H362" i="25"/>
  <c r="H23" i="25"/>
  <c r="H809" i="25"/>
  <c r="H333" i="25"/>
  <c r="H625" i="25"/>
  <c r="H736" i="25"/>
  <c r="H651" i="25"/>
  <c r="H730" i="25"/>
  <c r="H707" i="25"/>
  <c r="H312" i="25"/>
  <c r="H606" i="25"/>
  <c r="H416" i="25"/>
  <c r="H611" i="25"/>
  <c r="H859" i="25"/>
  <c r="H693" i="25"/>
  <c r="H514" i="25"/>
  <c r="H1016" i="25"/>
  <c r="H1005" i="25"/>
  <c r="H904" i="25"/>
  <c r="H728" i="25"/>
  <c r="H233" i="25"/>
  <c r="H339" i="25"/>
  <c r="H830" i="25"/>
  <c r="H170" i="25"/>
  <c r="H428" i="25"/>
  <c r="H454" i="25"/>
  <c r="H663" i="25"/>
  <c r="H582" i="25"/>
  <c r="H196" i="25"/>
  <c r="H823" i="25"/>
  <c r="H184" i="25"/>
  <c r="H819" i="25"/>
  <c r="H355" i="25"/>
  <c r="H805" i="25"/>
  <c r="H1034" i="25"/>
  <c r="H348" i="25"/>
  <c r="H1026" i="25"/>
  <c r="H741" i="25"/>
  <c r="H938" i="25"/>
  <c r="H865" i="25"/>
  <c r="H135" i="25"/>
  <c r="H1021" i="25"/>
  <c r="H784" i="25"/>
  <c r="H990" i="25"/>
  <c r="H926" i="25"/>
  <c r="H542" i="25"/>
  <c r="H856" i="25"/>
  <c r="H315" i="25"/>
  <c r="H838" i="25"/>
  <c r="H996" i="25"/>
  <c r="H984" i="25"/>
  <c r="H998" i="25"/>
  <c r="H827" i="25"/>
  <c r="H995" i="25"/>
  <c r="H778" i="25"/>
  <c r="H917" i="25"/>
  <c r="H569" i="25"/>
  <c r="H756" i="25"/>
  <c r="H688" i="25"/>
  <c r="H882" i="25"/>
  <c r="H914" i="25"/>
  <c r="H801" i="25"/>
  <c r="H915" i="25"/>
  <c r="H822" i="25"/>
  <c r="H446" i="25"/>
  <c r="H608" i="25"/>
  <c r="H409" i="25"/>
  <c r="H591" i="25"/>
  <c r="H128" i="25"/>
  <c r="H447" i="25"/>
  <c r="H595" i="25"/>
  <c r="H324" i="25"/>
  <c r="H780" i="25"/>
  <c r="H682" i="25"/>
  <c r="H359" i="25"/>
  <c r="H643" i="25"/>
  <c r="H585" i="25"/>
  <c r="H881" i="25"/>
  <c r="H291" i="25"/>
  <c r="H337" i="25"/>
  <c r="H61" i="25"/>
  <c r="H883" i="25"/>
  <c r="H649" i="25"/>
  <c r="H655" i="25"/>
  <c r="H420" i="25"/>
  <c r="H841" i="25"/>
  <c r="H929" i="25"/>
  <c r="H557" i="25"/>
  <c r="H561" i="25"/>
  <c r="H209" i="25"/>
  <c r="H939" i="25"/>
  <c r="H850" i="25"/>
  <c r="H820" i="25"/>
  <c r="H627" i="25"/>
  <c r="H829" i="25"/>
  <c r="H588" i="25"/>
  <c r="H781" i="25"/>
  <c r="H900" i="25"/>
  <c r="H516" i="25"/>
  <c r="H530" i="25"/>
  <c r="H758" i="25"/>
  <c r="H395" i="25"/>
  <c r="H171" i="25"/>
  <c r="H1025" i="25"/>
  <c r="H860" i="25"/>
  <c r="H696" i="25"/>
  <c r="H538" i="25"/>
  <c r="H330" i="25"/>
  <c r="H614" i="25"/>
  <c r="H261" i="25"/>
  <c r="H507" i="25"/>
  <c r="H686" i="25"/>
  <c r="H66" i="25"/>
  <c r="H739" i="25"/>
  <c r="H986" i="25"/>
  <c r="H710" i="25"/>
  <c r="H908" i="25"/>
  <c r="H852" i="25"/>
  <c r="H200" i="25"/>
  <c r="H450" i="25"/>
  <c r="H458" i="25"/>
  <c r="H901" i="25"/>
  <c r="H953" i="25"/>
  <c r="H828" i="25"/>
  <c r="H980" i="25"/>
  <c r="H910" i="25"/>
  <c r="H825" i="25"/>
  <c r="H916" i="25"/>
  <c r="H987" i="25"/>
  <c r="H610" i="25"/>
  <c r="H779" i="25"/>
  <c r="H1020" i="25"/>
  <c r="H972" i="25"/>
  <c r="H923" i="25"/>
  <c r="H913" i="25"/>
  <c r="H1031" i="25"/>
  <c r="H709" i="25"/>
  <c r="H1030" i="25"/>
  <c r="H812" i="25"/>
  <c r="H440" i="25"/>
  <c r="H942" i="25"/>
  <c r="H714" i="25"/>
  <c r="H290" i="25"/>
  <c r="H332" i="25"/>
  <c r="H668" i="25"/>
  <c r="H198" i="25"/>
  <c r="H624" i="25"/>
  <c r="H397" i="25"/>
  <c r="H654" i="25"/>
  <c r="H583" i="25"/>
  <c r="H415" i="25"/>
  <c r="H776" i="25"/>
  <c r="H626" i="25"/>
  <c r="H14" i="25"/>
  <c r="H806" i="25"/>
  <c r="H390" i="25"/>
  <c r="H49" i="25"/>
  <c r="H247" i="25"/>
  <c r="H576" i="25"/>
  <c r="H607" i="25"/>
  <c r="H506" i="25"/>
  <c r="H164" i="25"/>
  <c r="H167" i="25"/>
  <c r="H350" i="25"/>
  <c r="H264" i="25"/>
  <c r="H677" i="25"/>
  <c r="H483" i="25"/>
  <c r="H634" i="25"/>
  <c r="H639" i="25"/>
  <c r="H997" i="25"/>
  <c r="H722" i="25"/>
  <c r="H645" i="25"/>
  <c r="H221" i="25"/>
  <c r="H368" i="25"/>
  <c r="H505" i="25"/>
  <c r="H434" i="25"/>
  <c r="H869" i="25"/>
  <c r="H469" i="25"/>
  <c r="H325" i="25"/>
  <c r="H512" i="25"/>
  <c r="H579" i="25"/>
  <c r="H797" i="25"/>
  <c r="H732" i="25"/>
  <c r="H388" i="25"/>
  <c r="H373" i="25"/>
  <c r="H657" i="25"/>
  <c r="L657" i="25"/>
  <c r="H600" i="25"/>
  <c r="H690" i="25"/>
  <c r="H764" i="25"/>
  <c r="H793" i="25"/>
  <c r="H356" i="25"/>
  <c r="H794" i="25"/>
  <c r="H633" i="25"/>
  <c r="H436" i="25"/>
  <c r="H641" i="25"/>
  <c r="H689" i="25"/>
  <c r="H320" i="25"/>
  <c r="H695" i="25"/>
  <c r="H694" i="25"/>
  <c r="H685" i="25"/>
  <c r="H340" i="25"/>
  <c r="H670" i="25"/>
  <c r="H791" i="25"/>
  <c r="H897" i="25"/>
  <c r="H760" i="25"/>
  <c r="H989" i="25"/>
  <c r="H985" i="25"/>
  <c r="H941" i="25"/>
  <c r="H891" i="25"/>
  <c r="H272" i="25"/>
  <c r="H544" i="25"/>
  <c r="H692" i="25"/>
  <c r="H1017" i="25"/>
  <c r="H615" i="25"/>
  <c r="H759" i="25"/>
  <c r="H661" i="25"/>
  <c r="H407" i="25"/>
  <c r="H1004" i="25"/>
  <c r="H773" i="25"/>
  <c r="H800" i="25"/>
  <c r="H267" i="25"/>
  <c r="H813" i="25"/>
  <c r="H734" i="25"/>
  <c r="H609" i="25"/>
  <c r="H424" i="25"/>
  <c r="H180" i="25"/>
  <c r="H662" i="25"/>
  <c r="H232" i="25"/>
  <c r="H954" i="25"/>
  <c r="H384" i="25"/>
  <c r="H631" i="25"/>
  <c r="H299" i="25"/>
  <c r="H496" i="25"/>
  <c r="H719" i="25"/>
  <c r="H1003" i="25"/>
  <c r="H343" i="25"/>
  <c r="H603" i="25"/>
  <c r="H889" i="25"/>
  <c r="H799" i="25"/>
  <c r="H790" i="25"/>
  <c r="H848" i="25"/>
  <c r="H982" i="25"/>
  <c r="H930" i="25"/>
  <c r="H999" i="25"/>
  <c r="H875" i="25"/>
  <c r="H909" i="25"/>
  <c r="H404" i="25"/>
  <c r="H977" i="25"/>
  <c r="H981" i="25"/>
  <c r="H742" i="25"/>
  <c r="H887" i="25"/>
  <c r="H659" i="25"/>
  <c r="H847" i="25"/>
  <c r="H922" i="25"/>
  <c r="H849" i="25"/>
  <c r="H871" i="25"/>
  <c r="H672" i="25"/>
  <c r="H697" i="25"/>
  <c r="H899" i="25"/>
  <c r="H870" i="25"/>
  <c r="H1028" i="25"/>
  <c r="H788" i="25"/>
  <c r="H898" i="25"/>
  <c r="H1015" i="25"/>
  <c r="H1011" i="25"/>
  <c r="H718" i="25"/>
  <c r="H770" i="25"/>
  <c r="H306" i="25"/>
  <c r="H1024" i="25"/>
  <c r="H932" i="25"/>
  <c r="H665" i="25"/>
  <c r="H974" i="25"/>
  <c r="H854" i="25"/>
  <c r="H965" i="25"/>
  <c r="H836" i="25"/>
  <c r="H956" i="25"/>
  <c r="H681" i="25"/>
  <c r="H811" i="25"/>
  <c r="H971" i="25"/>
  <c r="H833" i="25"/>
  <c r="H963" i="25"/>
  <c r="H482" i="25"/>
  <c r="H220" i="25"/>
  <c r="H311" i="25"/>
  <c r="H378" i="25"/>
  <c r="H437" i="25"/>
  <c r="H647" i="25"/>
  <c r="H622" i="25"/>
  <c r="H737" i="25"/>
  <c r="H660" i="25"/>
  <c r="H523" i="25"/>
  <c r="H347" i="25"/>
  <c r="H208" i="25"/>
  <c r="H892" i="25"/>
  <c r="H599" i="25"/>
  <c r="H880" i="25"/>
  <c r="H771" i="25"/>
  <c r="H920" i="25"/>
  <c r="H717" i="25"/>
  <c r="H453" i="25"/>
  <c r="H396" i="25"/>
  <c r="H556" i="25"/>
  <c r="H644" i="25"/>
  <c r="H831" i="25"/>
  <c r="H383" i="25"/>
  <c r="H485" i="25"/>
  <c r="H715" i="25"/>
  <c r="H716" i="25"/>
  <c r="H843" i="25"/>
  <c r="H274" i="25"/>
  <c r="H545" i="25"/>
  <c r="H568" i="25"/>
  <c r="H653" i="25"/>
  <c r="H906" i="25"/>
  <c r="H816" i="25"/>
  <c r="H284" i="25"/>
  <c r="H808" i="25"/>
  <c r="H950" i="25"/>
  <c r="H858" i="25"/>
  <c r="H814" i="25"/>
  <c r="H228" i="25"/>
  <c r="H679" i="25"/>
  <c r="H976" i="25"/>
  <c r="H835" i="25"/>
  <c r="H763" i="25"/>
  <c r="H555" i="25"/>
  <c r="H752" i="25"/>
  <c r="H509" i="25"/>
  <c r="H744" i="25"/>
  <c r="H876" i="25"/>
  <c r="H964" i="25"/>
  <c r="H426" i="25"/>
  <c r="H903" i="25"/>
  <c r="H934" i="25"/>
  <c r="H979" i="25"/>
  <c r="H927" i="25"/>
  <c r="H975" i="25"/>
  <c r="H960" i="25"/>
  <c r="H958" i="25"/>
  <c r="H912" i="25"/>
  <c r="H991" i="25"/>
  <c r="H1007" i="25"/>
  <c r="H968" i="25"/>
  <c r="H422" i="25"/>
  <c r="H471" i="25"/>
  <c r="H604" i="25"/>
  <c r="H745" i="25"/>
  <c r="H973" i="25"/>
  <c r="H877" i="25"/>
  <c r="H890" i="25"/>
  <c r="H1032" i="25"/>
  <c r="H1029" i="25"/>
  <c r="H177" i="25"/>
  <c r="H565" i="25"/>
  <c r="H839" i="25"/>
  <c r="H566" i="25"/>
  <c r="H305" i="25"/>
  <c r="H590" i="25"/>
  <c r="H587" i="25"/>
  <c r="H410" i="25"/>
  <c r="H656" i="25"/>
  <c r="H533" i="25"/>
  <c r="H554" i="25"/>
  <c r="H400" i="25"/>
  <c r="H153" i="25"/>
  <c r="H1027" i="25"/>
  <c r="H231" i="25"/>
  <c r="H558" i="25"/>
  <c r="H712" i="25"/>
  <c r="H72" i="25"/>
  <c r="H442" i="25"/>
  <c r="H501" i="25"/>
  <c r="H197" i="25"/>
  <c r="H520" i="25"/>
  <c r="H703" i="25"/>
  <c r="H630" i="25"/>
  <c r="H650" i="25"/>
  <c r="H134" i="25"/>
  <c r="H550" i="25"/>
  <c r="H517" i="25"/>
  <c r="H451" i="25"/>
  <c r="H564" i="25"/>
  <c r="H499" i="25"/>
  <c r="H753" i="25"/>
  <c r="H405" i="25"/>
  <c r="H300" i="25"/>
  <c r="H754" i="25"/>
  <c r="H925" i="25"/>
  <c r="H401" i="25"/>
  <c r="H498" i="25"/>
  <c r="H605" i="25"/>
  <c r="H480" i="25"/>
  <c r="H393" i="25"/>
  <c r="H699" i="25"/>
  <c r="H671" i="25"/>
  <c r="H536" i="25"/>
  <c r="H1009" i="25"/>
  <c r="H961" i="25"/>
  <c r="H992" i="25"/>
  <c r="H510" i="25"/>
  <c r="H691" i="25"/>
  <c r="H487" i="25"/>
  <c r="H667" i="25"/>
  <c r="H907" i="25"/>
  <c r="H787" i="25"/>
  <c r="H777" i="25"/>
  <c r="H1008" i="25"/>
  <c r="H902" i="25"/>
  <c r="H817" i="25"/>
  <c r="H845" i="25"/>
  <c r="H966" i="25"/>
  <c r="H893" i="25"/>
  <c r="H761" i="25"/>
  <c r="H1002" i="25"/>
  <c r="H429" i="25"/>
  <c r="H983" i="25"/>
  <c r="H851" i="25"/>
  <c r="H652" i="25"/>
  <c r="H1022" i="25"/>
  <c r="H867" i="25"/>
  <c r="H921" i="25"/>
  <c r="H947" i="25"/>
  <c r="H832" i="25"/>
  <c r="H746" i="25"/>
  <c r="H946" i="25"/>
  <c r="H826" i="25"/>
  <c r="H537" i="25"/>
  <c r="H394" i="25"/>
  <c r="H704" i="25"/>
  <c r="H140" i="25"/>
  <c r="H254" i="25"/>
  <c r="H346" i="25"/>
  <c r="H421" i="25"/>
  <c r="H519" i="25"/>
  <c r="H202" i="25"/>
  <c r="H156" i="25"/>
  <c r="H698" i="25"/>
  <c r="H142" i="25"/>
  <c r="H720" i="25"/>
  <c r="H547" i="25"/>
  <c r="H824" i="25"/>
  <c r="H459" i="25"/>
  <c r="H944" i="25"/>
  <c r="H83" i="25"/>
  <c r="H1001" i="25"/>
  <c r="H334" i="25"/>
  <c r="H669" i="25"/>
  <c r="H855" i="25"/>
  <c r="H432" i="25"/>
  <c r="H1035" i="25"/>
  <c r="H943" i="25"/>
  <c r="H307" i="25"/>
  <c r="H803" i="25"/>
  <c r="H154" i="25"/>
  <c r="H473" i="25"/>
  <c r="H675" i="25"/>
  <c r="H474" i="25"/>
  <c r="H304" i="25"/>
  <c r="H658" i="25"/>
  <c r="H262" i="25"/>
  <c r="H782" i="25"/>
  <c r="H540" i="25"/>
  <c r="H371" i="25"/>
  <c r="H725" i="25"/>
  <c r="H896" i="25"/>
  <c r="H886" i="25"/>
  <c r="H726" i="25"/>
  <c r="H945" i="25"/>
  <c r="H515" i="25"/>
  <c r="H535" i="25"/>
  <c r="H952" i="25"/>
  <c r="H635" i="25"/>
  <c r="H352" i="25"/>
  <c r="H888" i="25"/>
  <c r="H757" i="25"/>
  <c r="H648" i="25"/>
  <c r="H959" i="25"/>
  <c r="H774" i="25"/>
  <c r="H543" i="25"/>
  <c r="H755" i="25"/>
  <c r="H807" i="25"/>
  <c r="H1023" i="25"/>
  <c r="H452" i="25"/>
  <c r="H706" i="25"/>
  <c r="H700" i="25"/>
  <c r="H439" i="25"/>
  <c r="H786" i="25"/>
  <c r="H427" i="25"/>
  <c r="H449" i="25"/>
  <c r="H821" i="25"/>
  <c r="H511" i="25"/>
  <c r="H727" i="25"/>
  <c r="H640" i="25"/>
  <c r="H1006" i="25"/>
  <c r="H335" i="25"/>
  <c r="H844" i="25"/>
  <c r="H676" i="25"/>
  <c r="H804" i="25"/>
  <c r="H936" i="25"/>
  <c r="H789" i="25"/>
  <c r="H949" i="25"/>
  <c r="H1010" i="25"/>
  <c r="H528" i="25"/>
  <c r="H747" i="25"/>
  <c r="H918" i="25"/>
  <c r="H467" i="25"/>
  <c r="H738" i="25"/>
  <c r="H818" i="25"/>
  <c r="H802" i="25"/>
  <c r="H638" i="25"/>
  <c r="H617" i="25"/>
  <c r="H834" i="25"/>
  <c r="H1036" i="25"/>
  <c r="H935" i="25"/>
  <c r="H731" i="25"/>
  <c r="H504" i="25"/>
  <c r="H613" i="25"/>
  <c r="H769" i="25"/>
  <c r="H683" i="25"/>
  <c r="H837" i="25"/>
  <c r="H1019" i="25"/>
  <c r="H748" i="25"/>
  <c r="H772" i="25"/>
  <c r="H911" i="25"/>
  <c r="H815" i="25"/>
  <c r="H740" i="25"/>
  <c r="H546" i="25"/>
  <c r="H928" i="25"/>
  <c r="H955" i="25"/>
  <c r="H733" i="25"/>
  <c r="H632" i="25"/>
  <c r="H766" i="25"/>
  <c r="H840" i="25"/>
  <c r="H951" i="25"/>
  <c r="H905" i="25"/>
  <c r="H484" i="25"/>
  <c r="H552" i="25"/>
  <c r="H970" i="25"/>
  <c r="H541" i="25"/>
  <c r="H418" i="25"/>
  <c r="H711" i="25"/>
  <c r="H884" i="25"/>
  <c r="H783" i="25"/>
  <c r="H1014" i="25"/>
  <c r="H895" i="25"/>
  <c r="H988" i="25"/>
  <c r="H842" i="25"/>
  <c r="H993" i="25"/>
  <c r="H894" i="25"/>
  <c r="H868" i="25"/>
  <c r="H149" i="25"/>
  <c r="H785" i="25"/>
  <c r="H1013" i="25"/>
  <c r="H967" i="25"/>
  <c r="H1012" i="25"/>
  <c r="H721" i="25"/>
  <c r="H885" i="25"/>
  <c r="H636" i="25"/>
  <c r="H574" i="25"/>
  <c r="H878" i="25"/>
  <c r="H948" i="25"/>
  <c r="H493" i="25"/>
  <c r="H1018" i="25"/>
  <c r="H919" i="25"/>
  <c r="H445" i="25"/>
  <c r="H1037" i="25"/>
  <c r="H978" i="25"/>
  <c r="H962" i="25"/>
  <c r="H1058" i="25"/>
  <c r="F1038" i="25"/>
  <c r="H1038" i="25" s="1"/>
  <c r="M155" i="22" l="1"/>
  <c r="M59" i="22"/>
  <c r="M62" i="22"/>
  <c r="M69" i="22"/>
  <c r="M77" i="22"/>
  <c r="M60" i="22"/>
  <c r="M51" i="22"/>
  <c r="M35" i="22"/>
  <c r="M16" i="22"/>
  <c r="L155" i="22"/>
  <c r="L59" i="22"/>
  <c r="L62" i="22"/>
  <c r="L69" i="22"/>
  <c r="L77" i="22"/>
  <c r="L60" i="22"/>
  <c r="L51" i="22"/>
  <c r="L16" i="22"/>
  <c r="L17" i="22"/>
  <c r="L32" i="22"/>
  <c r="L46" i="22"/>
  <c r="L10" i="22"/>
  <c r="L45" i="22"/>
  <c r="L40" i="22"/>
  <c r="L42" i="22"/>
  <c r="L67" i="22"/>
  <c r="L44" i="22"/>
  <c r="L21" i="22"/>
  <c r="L26" i="22"/>
  <c r="L37" i="22"/>
  <c r="L30" i="22"/>
  <c r="L27" i="22"/>
  <c r="L25" i="22"/>
  <c r="L23" i="22"/>
  <c r="L72" i="22"/>
  <c r="L9" i="22"/>
  <c r="L55" i="22"/>
  <c r="L87" i="22"/>
  <c r="L22" i="22"/>
  <c r="L64" i="22"/>
  <c r="L53" i="22"/>
  <c r="L24" i="22"/>
  <c r="L93" i="22"/>
  <c r="L83" i="22"/>
  <c r="L61" i="22"/>
  <c r="L105" i="22"/>
  <c r="L36" i="22"/>
  <c r="L86" i="22"/>
  <c r="L92" i="22"/>
  <c r="L82" i="22"/>
  <c r="L101" i="22"/>
  <c r="K657" i="25"/>
  <c r="M40" i="22" l="1"/>
  <c r="M26" i="22"/>
  <c r="M21" i="22"/>
  <c r="M83" i="22"/>
  <c r="M54" i="22"/>
  <c r="M29" i="22"/>
  <c r="M42" i="22"/>
  <c r="M82" i="22"/>
  <c r="M38" i="22"/>
  <c r="M20" i="22"/>
  <c r="M41" i="22"/>
  <c r="M30" i="22"/>
  <c r="M66" i="22"/>
  <c r="M55" i="22"/>
  <c r="M61" i="22"/>
  <c r="M50" i="22"/>
  <c r="M10" i="22"/>
  <c r="M23" i="22"/>
  <c r="M106" i="22"/>
  <c r="M44" i="22"/>
  <c r="M37" i="22"/>
  <c r="M78" i="22"/>
  <c r="E40" i="22"/>
  <c r="E26" i="22"/>
  <c r="E21" i="22"/>
  <c r="E83" i="22"/>
  <c r="E54" i="22"/>
  <c r="E29" i="22"/>
  <c r="E42" i="22"/>
  <c r="E82" i="22"/>
  <c r="E38" i="22"/>
  <c r="E20" i="22"/>
  <c r="E41" i="22"/>
  <c r="E30" i="22"/>
  <c r="E66" i="22"/>
  <c r="E55" i="22"/>
  <c r="E61" i="22"/>
  <c r="E50" i="22"/>
  <c r="E10" i="22"/>
  <c r="E23" i="22"/>
  <c r="E106" i="22"/>
  <c r="L111" i="22"/>
  <c r="L48" i="22"/>
  <c r="L34" i="22"/>
  <c r="L96" i="22"/>
  <c r="L12" i="22"/>
  <c r="L94" i="22"/>
  <c r="L98" i="22"/>
  <c r="L99" i="22"/>
  <c r="L102" i="22"/>
  <c r="L112" i="22"/>
  <c r="L47" i="22"/>
  <c r="L113" i="22"/>
  <c r="L80" i="22"/>
  <c r="L39" i="22"/>
  <c r="L56" i="22"/>
  <c r="L74" i="22"/>
  <c r="L114" i="22"/>
  <c r="L31" i="22"/>
  <c r="L115" i="22"/>
  <c r="L116" i="22"/>
  <c r="L58" i="22"/>
  <c r="L103" i="22"/>
  <c r="L117" i="22"/>
  <c r="L118" i="22"/>
  <c r="L119" i="22"/>
  <c r="L88" i="22"/>
  <c r="L120" i="22"/>
  <c r="L121" i="22"/>
  <c r="L122" i="22"/>
  <c r="L89" i="22"/>
  <c r="L75" i="22"/>
  <c r="L123" i="22"/>
  <c r="L124" i="22"/>
  <c r="L125" i="22"/>
  <c r="L52" i="22"/>
  <c r="L28" i="22"/>
  <c r="L126" i="22"/>
  <c r="L127" i="22"/>
  <c r="L128" i="22"/>
  <c r="L43" i="22"/>
  <c r="L129" i="22"/>
  <c r="L130" i="22"/>
  <c r="L91" i="22"/>
  <c r="L81" i="22"/>
  <c r="L33" i="22"/>
  <c r="L131" i="22"/>
  <c r="L100" i="22"/>
  <c r="L65" i="22"/>
  <c r="L90" i="22"/>
  <c r="L95" i="22"/>
  <c r="L132" i="22"/>
  <c r="L133" i="22"/>
  <c r="L134" i="22"/>
  <c r="L135" i="22"/>
  <c r="L136" i="22"/>
  <c r="L137" i="22"/>
  <c r="L138" i="22"/>
  <c r="L139" i="22"/>
  <c r="L70" i="22"/>
  <c r="L68" i="22"/>
  <c r="L140" i="22"/>
  <c r="L79" i="22"/>
  <c r="L141" i="22"/>
  <c r="L142" i="22"/>
  <c r="L143" i="22"/>
  <c r="L144" i="22"/>
  <c r="L145" i="22"/>
  <c r="L104" i="22"/>
  <c r="L146" i="22"/>
  <c r="L147" i="22"/>
  <c r="L148" i="22"/>
  <c r="L149" i="22"/>
  <c r="L150" i="22"/>
  <c r="L151" i="22"/>
  <c r="L84" i="22"/>
  <c r="L97" i="22"/>
  <c r="L152" i="22"/>
  <c r="L153" i="22"/>
  <c r="L154" i="22"/>
  <c r="L57" i="22"/>
  <c r="L71" i="22"/>
  <c r="L106" i="22"/>
  <c r="L78" i="22"/>
  <c r="L73" i="22"/>
  <c r="L107" i="22"/>
  <c r="L18" i="22"/>
  <c r="L63" i="22"/>
  <c r="L108" i="22"/>
  <c r="L109" i="22"/>
  <c r="L110" i="22"/>
  <c r="L76" i="22"/>
  <c r="L54" i="22"/>
  <c r="L29" i="22"/>
  <c r="L38" i="22"/>
  <c r="L20" i="22"/>
  <c r="L41" i="22"/>
  <c r="L66" i="22"/>
  <c r="L50" i="22"/>
  <c r="I1038" i="25" l="1"/>
  <c r="J1038" i="25"/>
  <c r="K160" i="22" l="1"/>
  <c r="B238" i="21"/>
  <c r="J160" i="22" l="1"/>
  <c r="D160" i="22"/>
  <c r="B160" i="22"/>
  <c r="M94" i="22"/>
  <c r="M153" i="22"/>
  <c r="M154" i="22"/>
  <c r="M57" i="22"/>
  <c r="M71" i="22"/>
  <c r="M9" i="22"/>
  <c r="M101" i="22"/>
  <c r="E152" i="22"/>
  <c r="D238" i="21"/>
  <c r="G238" i="21" l="1"/>
  <c r="J238" i="21"/>
  <c r="C238" i="21"/>
  <c r="E101" i="22"/>
  <c r="G160" i="22"/>
  <c r="E9" i="22"/>
  <c r="E71" i="22"/>
  <c r="E57" i="22"/>
  <c r="E154" i="22"/>
  <c r="E153" i="22"/>
  <c r="E46" i="22"/>
  <c r="M46" i="22"/>
  <c r="E94" i="22"/>
  <c r="C160" i="22"/>
  <c r="F159" i="22" l="1"/>
  <c r="F156" i="22"/>
  <c r="F158" i="22"/>
  <c r="F157" i="22"/>
  <c r="F59" i="22"/>
  <c r="F60" i="22"/>
  <c r="F17" i="22"/>
  <c r="F45" i="22"/>
  <c r="F44" i="22"/>
  <c r="F35" i="22"/>
  <c r="F46" i="22"/>
  <c r="F26" i="22"/>
  <c r="F77" i="22"/>
  <c r="F10" i="22"/>
  <c r="F62" i="22"/>
  <c r="F51" i="22"/>
  <c r="F32" i="22"/>
  <c r="F40" i="22"/>
  <c r="F21" i="22"/>
  <c r="F69" i="22"/>
  <c r="F42" i="22"/>
  <c r="F155" i="22"/>
  <c r="F16" i="22"/>
  <c r="F67" i="22"/>
  <c r="F37" i="22"/>
  <c r="F94" i="22"/>
  <c r="F153" i="22"/>
  <c r="F154" i="22"/>
  <c r="F57" i="22"/>
  <c r="F71" i="22"/>
  <c r="F9" i="22"/>
  <c r="F101" i="22"/>
  <c r="I1058" i="25"/>
  <c r="K1058" i="25" l="1"/>
  <c r="K1038" i="25" l="1"/>
  <c r="K238" i="21" l="1"/>
  <c r="L160" i="22" l="1"/>
  <c r="M160" i="22" l="1"/>
  <c r="E160" i="22"/>
  <c r="E14" i="22" l="1"/>
  <c r="E8" i="22"/>
  <c r="M238" i="21" l="1"/>
  <c r="L238" i="21"/>
  <c r="E238" i="21"/>
  <c r="M103" i="22"/>
  <c r="M117" i="22"/>
  <c r="M118" i="22"/>
  <c r="M17" i="22"/>
  <c r="M24" i="22"/>
  <c r="M49" i="22"/>
  <c r="M80" i="22"/>
  <c r="M56" i="22"/>
  <c r="M119" i="22"/>
  <c r="M47" i="22"/>
  <c r="M88" i="22"/>
  <c r="M113" i="22"/>
  <c r="M86" i="22"/>
  <c r="M120" i="22"/>
  <c r="M121" i="22"/>
  <c r="M34" i="22"/>
  <c r="M122" i="22"/>
  <c r="M89" i="22"/>
  <c r="M75" i="22"/>
  <c r="M123" i="22"/>
  <c r="M124" i="22"/>
  <c r="M111" i="22"/>
  <c r="M63" i="22"/>
  <c r="M125" i="22"/>
  <c r="M52" i="22"/>
  <c r="M36" i="22"/>
  <c r="M28" i="22"/>
  <c r="M73" i="22"/>
  <c r="M126" i="22"/>
  <c r="M99" i="22"/>
  <c r="M127" i="22"/>
  <c r="M128" i="22"/>
  <c r="M76" i="22"/>
  <c r="M87" i="22"/>
  <c r="M43" i="22"/>
  <c r="M129" i="22"/>
  <c r="M130" i="22"/>
  <c r="M91" i="22"/>
  <c r="M81" i="22"/>
  <c r="M33" i="22"/>
  <c r="M131" i="22"/>
  <c r="M100" i="22"/>
  <c r="M65" i="22"/>
  <c r="M90" i="22"/>
  <c r="M95" i="22"/>
  <c r="M96" i="22"/>
  <c r="M132" i="22"/>
  <c r="M133" i="22"/>
  <c r="M39" i="22"/>
  <c r="M134" i="22"/>
  <c r="M135" i="22"/>
  <c r="M136" i="22"/>
  <c r="M137" i="22"/>
  <c r="M138" i="22"/>
  <c r="M139" i="22"/>
  <c r="M70" i="22"/>
  <c r="M85" i="22"/>
  <c r="M110" i="22"/>
  <c r="M68" i="22"/>
  <c r="M140" i="22"/>
  <c r="M79" i="22"/>
  <c r="M141" i="22"/>
  <c r="M142" i="22"/>
  <c r="M143" i="22"/>
  <c r="M144" i="22"/>
  <c r="M145" i="22"/>
  <c r="M104" i="22"/>
  <c r="M146" i="22"/>
  <c r="M147" i="22"/>
  <c r="M148" i="22"/>
  <c r="M149" i="22"/>
  <c r="M150" i="22"/>
  <c r="M151" i="22"/>
  <c r="M84" i="22"/>
  <c r="M97" i="22"/>
  <c r="M152" i="22"/>
  <c r="M14" i="22"/>
  <c r="M8" i="22"/>
  <c r="L14" i="22" l="1"/>
  <c r="L8" i="22"/>
  <c r="F14" i="22"/>
  <c r="F20" i="22"/>
  <c r="F8" i="22" l="1"/>
  <c r="F120" i="22" l="1"/>
  <c r="F48" i="21" l="1"/>
  <c r="M211" i="21" l="1"/>
  <c r="L49" i="21" l="1"/>
  <c r="L108" i="21"/>
  <c r="L227" i="21" l="1"/>
  <c r="L157" i="21"/>
  <c r="L191" i="21"/>
  <c r="L219" i="21"/>
  <c r="L187" i="21"/>
  <c r="L210" i="21"/>
  <c r="L195" i="21"/>
  <c r="L222" i="21"/>
  <c r="L170" i="21"/>
  <c r="L156" i="21"/>
  <c r="L154" i="21"/>
  <c r="L229" i="21"/>
  <c r="L164" i="21"/>
  <c r="L225" i="21"/>
  <c r="L188" i="21"/>
  <c r="L228" i="21"/>
  <c r="L213" i="21"/>
  <c r="L220" i="21"/>
  <c r="L159" i="21"/>
  <c r="L218" i="21"/>
  <c r="L169" i="21"/>
  <c r="L128" i="21"/>
  <c r="L160" i="21"/>
  <c r="L216" i="21"/>
  <c r="L211" i="21"/>
  <c r="L223" i="21"/>
  <c r="M12" i="22" l="1"/>
  <c r="M13" i="22"/>
  <c r="M45" i="22"/>
  <c r="M112" i="22"/>
  <c r="M7" i="22"/>
  <c r="M64" i="22"/>
  <c r="M48" i="22"/>
  <c r="M32" i="22"/>
  <c r="M15" i="22"/>
  <c r="M98" i="22"/>
  <c r="M53" i="22"/>
  <c r="M18" i="22"/>
  <c r="M11" i="22"/>
  <c r="M27" i="22"/>
  <c r="M92" i="22"/>
  <c r="M102" i="22"/>
  <c r="M67" i="22"/>
  <c r="M108" i="22"/>
  <c r="M31" i="22"/>
  <c r="M107" i="22"/>
  <c r="M115" i="22"/>
  <c r="M93" i="22"/>
  <c r="M74" i="22"/>
  <c r="M105" i="22"/>
  <c r="M22" i="22"/>
  <c r="M109" i="22"/>
  <c r="M114" i="22"/>
  <c r="M116" i="22"/>
  <c r="M58" i="22"/>
  <c r="M25" i="22"/>
  <c r="M72" i="22"/>
  <c r="E189" i="21"/>
  <c r="E175" i="21"/>
  <c r="E144" i="21"/>
  <c r="M227" i="21"/>
  <c r="M157" i="21"/>
  <c r="M191" i="21"/>
  <c r="M219" i="21"/>
  <c r="M187" i="21"/>
  <c r="M210" i="21"/>
  <c r="M195" i="21"/>
  <c r="M222" i="21"/>
  <c r="M170" i="21"/>
  <c r="M156" i="21"/>
  <c r="M154" i="21"/>
  <c r="M229" i="21"/>
  <c r="M164" i="21"/>
  <c r="M225" i="21"/>
  <c r="M188" i="21"/>
  <c r="M228" i="21"/>
  <c r="M213" i="21"/>
  <c r="M220" i="21"/>
  <c r="M159" i="21"/>
  <c r="M218" i="21"/>
  <c r="M169" i="21"/>
  <c r="M128" i="21"/>
  <c r="M160" i="21"/>
  <c r="M216" i="21"/>
  <c r="M223" i="21"/>
  <c r="M19" i="22" l="1"/>
  <c r="L19" i="22" l="1"/>
  <c r="L13" i="22"/>
  <c r="L11" i="22"/>
  <c r="L7" i="22"/>
  <c r="L15" i="22"/>
  <c r="L49" i="22"/>
  <c r="L85" i="22"/>
  <c r="E227" i="21" l="1"/>
  <c r="E209" i="21" l="1"/>
  <c r="E211" i="21"/>
  <c r="E228" i="21"/>
  <c r="L209" i="21"/>
  <c r="M209" i="21" l="1"/>
  <c r="E48" i="21" l="1"/>
  <c r="L215" i="21"/>
  <c r="L48" i="21"/>
  <c r="M48" i="21"/>
  <c r="M38" i="21" l="1"/>
  <c r="M231" i="21"/>
  <c r="L38" i="21" l="1"/>
  <c r="L231" i="21"/>
  <c r="E38" i="21"/>
  <c r="E231" i="21"/>
  <c r="F227" i="21" l="1"/>
  <c r="F209" i="21" l="1"/>
  <c r="F38" i="21"/>
  <c r="E56" i="22" l="1"/>
  <c r="E107" i="22"/>
  <c r="E78" i="22"/>
  <c r="E24" i="22"/>
  <c r="E115" i="22"/>
  <c r="E39" i="22"/>
  <c r="E85" i="22"/>
  <c r="E18" i="22"/>
  <c r="E11" i="22"/>
  <c r="E117" i="22"/>
  <c r="E32" i="22"/>
  <c r="E127" i="22"/>
  <c r="E110" i="22"/>
  <c r="E68" i="22"/>
  <c r="E121" i="22"/>
  <c r="E34" i="22"/>
  <c r="E19" i="22"/>
  <c r="E100" i="22"/>
  <c r="E13" i="22"/>
  <c r="E72" i="22"/>
  <c r="E47" i="22"/>
  <c r="E67" i="22"/>
  <c r="E81" i="22"/>
  <c r="E31" i="22"/>
  <c r="E89" i="22"/>
  <c r="E70" i="22"/>
  <c r="E37" i="22"/>
  <c r="E7" i="22"/>
  <c r="E103" i="22"/>
  <c r="E130" i="22"/>
  <c r="E33" i="22"/>
  <c r="E45" i="22"/>
  <c r="E140" i="22"/>
  <c r="E49" i="22"/>
  <c r="E98" i="22"/>
  <c r="E73" i="22"/>
  <c r="E27" i="22"/>
  <c r="E79" i="22"/>
  <c r="E134" i="22"/>
  <c r="E113" i="22"/>
  <c r="E141" i="22"/>
  <c r="E142" i="22"/>
  <c r="E143" i="22"/>
  <c r="E116" i="22"/>
  <c r="E144" i="22"/>
  <c r="E145" i="22"/>
  <c r="E22" i="22"/>
  <c r="E43" i="22"/>
  <c r="E86" i="22"/>
  <c r="E63" i="22"/>
  <c r="E52" i="22"/>
  <c r="E88" i="22"/>
  <c r="E119" i="22"/>
  <c r="E95" i="22"/>
  <c r="E109" i="22"/>
  <c r="E104" i="22"/>
  <c r="E146" i="22"/>
  <c r="E147" i="22"/>
  <c r="E148" i="22"/>
  <c r="E149" i="22"/>
  <c r="E92" i="22"/>
  <c r="E138" i="22"/>
  <c r="E90" i="22"/>
  <c r="E137" i="22"/>
  <c r="E114" i="22"/>
  <c r="E112" i="22"/>
  <c r="E150" i="22"/>
  <c r="E93" i="22"/>
  <c r="E53" i="22"/>
  <c r="E151" i="22"/>
  <c r="E76" i="22"/>
  <c r="E120" i="22"/>
  <c r="E28" i="22"/>
  <c r="E135" i="22"/>
  <c r="E75" i="22"/>
  <c r="E84" i="22"/>
  <c r="E111" i="22"/>
  <c r="E131" i="22"/>
  <c r="E48" i="22"/>
  <c r="E139" i="22"/>
  <c r="E108" i="22"/>
  <c r="E58" i="22"/>
  <c r="E87" i="22"/>
  <c r="E128" i="22"/>
  <c r="E105" i="22"/>
  <c r="E102" i="22"/>
  <c r="E118" i="22"/>
  <c r="E99" i="22"/>
  <c r="E122" i="22"/>
  <c r="E136" i="22"/>
  <c r="E123" i="22"/>
  <c r="E96" i="22"/>
  <c r="E126" i="22"/>
  <c r="E124" i="22"/>
  <c r="E64" i="22"/>
  <c r="E65" i="22"/>
  <c r="E12" i="22"/>
  <c r="E133" i="22"/>
  <c r="E125" i="22"/>
  <c r="E91" i="22"/>
  <c r="E97" i="22"/>
  <c r="E129" i="22"/>
  <c r="E44" i="22"/>
  <c r="E25" i="22"/>
  <c r="E36" i="22"/>
  <c r="E132" i="22"/>
  <c r="E80" i="22"/>
  <c r="E74" i="22"/>
  <c r="M175" i="21" l="1"/>
  <c r="M106" i="21"/>
  <c r="M167" i="21"/>
  <c r="M192" i="21"/>
  <c r="M190" i="21"/>
  <c r="M163" i="21"/>
  <c r="M205" i="21"/>
  <c r="M119" i="21"/>
  <c r="M115" i="21" l="1"/>
  <c r="M196" i="21"/>
  <c r="M71" i="21"/>
  <c r="M198" i="21"/>
  <c r="M144" i="21"/>
  <c r="M109" i="21"/>
  <c r="M107" i="21"/>
  <c r="M67" i="21"/>
  <c r="M58" i="21"/>
  <c r="M124" i="21"/>
  <c r="M25" i="21"/>
  <c r="M8" i="21"/>
  <c r="M214" i="21"/>
  <c r="M120" i="21"/>
  <c r="M83" i="21"/>
  <c r="M88" i="21"/>
  <c r="M132" i="21"/>
  <c r="M64" i="21"/>
  <c r="M177" i="21"/>
  <c r="M24" i="21"/>
  <c r="M66" i="21"/>
  <c r="M26" i="21"/>
  <c r="M14" i="21"/>
  <c r="M89" i="21"/>
  <c r="M50" i="21"/>
  <c r="M146" i="21"/>
  <c r="M43" i="21"/>
  <c r="M185" i="21"/>
  <c r="M189" i="21"/>
  <c r="M62" i="21"/>
  <c r="M118" i="21"/>
  <c r="M202" i="21"/>
  <c r="M12" i="21"/>
  <c r="M85" i="21"/>
  <c r="M9" i="21"/>
  <c r="M34" i="21"/>
  <c r="M56" i="21"/>
  <c r="M55" i="21"/>
  <c r="M35" i="21"/>
  <c r="M208" i="21"/>
  <c r="M80" i="21"/>
  <c r="M151" i="21"/>
  <c r="M131" i="21"/>
  <c r="M171" i="21"/>
  <c r="M174" i="21"/>
  <c r="M44" i="21"/>
  <c r="M52" i="21"/>
  <c r="M215" i="21"/>
  <c r="M86" i="21"/>
  <c r="M81" i="21"/>
  <c r="M193" i="21"/>
  <c r="M22" i="21"/>
  <c r="M61" i="21"/>
  <c r="M79" i="21"/>
  <c r="M173" i="21"/>
  <c r="M130" i="21"/>
  <c r="M145" i="21"/>
  <c r="M230" i="21"/>
  <c r="M53" i="21"/>
  <c r="M49" i="21"/>
  <c r="M70" i="21"/>
  <c r="M96" i="21"/>
  <c r="M82" i="21"/>
  <c r="M32" i="21"/>
  <c r="M127" i="21"/>
  <c r="M200" i="21"/>
  <c r="M166" i="21"/>
  <c r="M105" i="21"/>
  <c r="M199" i="21"/>
  <c r="M122" i="21"/>
  <c r="M7" i="21"/>
  <c r="M73" i="21"/>
  <c r="M99" i="21"/>
  <c r="M140" i="21"/>
  <c r="M57" i="21"/>
  <c r="M203" i="21"/>
  <c r="M204" i="21"/>
  <c r="M47" i="21"/>
  <c r="M104" i="21"/>
  <c r="M183" i="21"/>
  <c r="M180" i="21"/>
  <c r="M29" i="21"/>
  <c r="M162" i="21"/>
  <c r="M112" i="21"/>
  <c r="M76" i="21"/>
  <c r="M11" i="21"/>
  <c r="M212" i="21"/>
  <c r="M165" i="21"/>
  <c r="M111" i="21"/>
  <c r="M42" i="21"/>
  <c r="M114" i="21"/>
  <c r="M59" i="21"/>
  <c r="M197" i="21"/>
  <c r="M113" i="21"/>
  <c r="M13" i="21"/>
  <c r="M179" i="21"/>
  <c r="M138" i="21"/>
  <c r="M95" i="21"/>
  <c r="M78" i="21"/>
  <c r="M101" i="21"/>
  <c r="M137" i="21"/>
  <c r="M141" i="21"/>
  <c r="M110" i="21"/>
  <c r="M129" i="21"/>
  <c r="M31" i="21"/>
  <c r="M41" i="21"/>
  <c r="M178" i="21"/>
  <c r="M103" i="21"/>
  <c r="M65" i="21"/>
  <c r="M33" i="21"/>
  <c r="M69" i="21"/>
  <c r="M93" i="21"/>
  <c r="M19" i="21"/>
  <c r="M20" i="21"/>
  <c r="M68" i="21"/>
  <c r="M206" i="21"/>
  <c r="M207" i="21"/>
  <c r="M75" i="21"/>
  <c r="M17" i="21"/>
  <c r="M158" i="21"/>
  <c r="M40" i="21"/>
  <c r="M224" i="21"/>
  <c r="M194" i="21"/>
  <c r="M28" i="21"/>
  <c r="M168" i="21"/>
  <c r="M176" i="21"/>
  <c r="M37" i="21"/>
  <c r="M36" i="21"/>
  <c r="M100" i="21"/>
  <c r="M126" i="21"/>
  <c r="M97" i="21"/>
  <c r="M91" i="21"/>
  <c r="M18" i="21"/>
  <c r="M63" i="21"/>
  <c r="M125" i="21"/>
  <c r="M77" i="21"/>
  <c r="M148" i="21"/>
  <c r="M116" i="21"/>
  <c r="M142" i="21"/>
  <c r="M123" i="21"/>
  <c r="M23" i="21"/>
  <c r="M136" i="21"/>
  <c r="M186" i="21"/>
  <c r="M39" i="21"/>
  <c r="M21" i="21"/>
  <c r="M182" i="21"/>
  <c r="M108" i="21"/>
  <c r="M74" i="21"/>
  <c r="M10" i="21"/>
  <c r="M54" i="21"/>
  <c r="M30" i="21"/>
  <c r="M16" i="21"/>
  <c r="M152" i="21"/>
  <c r="M153" i="21"/>
  <c r="M155" i="21"/>
  <c r="M92" i="21"/>
  <c r="M60" i="21"/>
  <c r="M147" i="21"/>
  <c r="M221" i="21"/>
  <c r="M133" i="21"/>
  <c r="M184" i="21"/>
  <c r="M15" i="21"/>
  <c r="M181" i="21"/>
  <c r="M172" i="21"/>
  <c r="M150" i="21"/>
  <c r="M149" i="21"/>
  <c r="M72" i="21"/>
  <c r="M135" i="21"/>
  <c r="M51" i="21"/>
  <c r="M102" i="21"/>
  <c r="M98" i="21"/>
  <c r="M226" i="21"/>
  <c r="M139" i="21"/>
  <c r="M46" i="21"/>
  <c r="M45" i="21"/>
  <c r="M201" i="21"/>
  <c r="M121" i="21"/>
  <c r="M217" i="21"/>
  <c r="M84" i="21"/>
  <c r="M90" i="21"/>
  <c r="M143" i="21"/>
  <c r="M94" i="21"/>
  <c r="M27" i="21"/>
  <c r="M117" i="21"/>
  <c r="M134" i="21"/>
  <c r="E15" i="22" l="1"/>
  <c r="L198" i="21"/>
  <c r="L53" i="21"/>
  <c r="L171" i="21"/>
  <c r="L120" i="21"/>
  <c r="L144" i="21"/>
  <c r="L177" i="21"/>
  <c r="L115" i="21"/>
  <c r="L85" i="21"/>
  <c r="L67" i="21"/>
  <c r="L64" i="21"/>
  <c r="L121" i="21"/>
  <c r="L50" i="21"/>
  <c r="L65" i="21"/>
  <c r="L89" i="21"/>
  <c r="L165" i="21"/>
  <c r="L140" i="21"/>
  <c r="L36" i="21"/>
  <c r="L114" i="21"/>
  <c r="L173" i="21"/>
  <c r="L117" i="21"/>
  <c r="L27" i="21"/>
  <c r="L124" i="21"/>
  <c r="L94" i="21"/>
  <c r="L217" i="21"/>
  <c r="L42" i="21"/>
  <c r="L28" i="21"/>
  <c r="L22" i="21"/>
  <c r="L34" i="21"/>
  <c r="L29" i="21"/>
  <c r="L145" i="21"/>
  <c r="L106" i="21"/>
  <c r="L90" i="21"/>
  <c r="L62" i="21"/>
  <c r="L52" i="21"/>
  <c r="L56" i="21"/>
  <c r="L12" i="21"/>
  <c r="L7" i="21"/>
  <c r="L55" i="21"/>
  <c r="L58" i="21"/>
  <c r="L37" i="21"/>
  <c r="L81" i="21"/>
  <c r="L167" i="21"/>
  <c r="L141" i="21"/>
  <c r="L192" i="21"/>
  <c r="L113" i="21"/>
  <c r="L24" i="21"/>
  <c r="L83" i="21"/>
  <c r="L31" i="21"/>
  <c r="L20" i="21"/>
  <c r="L190" i="21"/>
  <c r="L163" i="21"/>
  <c r="L230" i="21"/>
  <c r="L8" i="21"/>
  <c r="L205" i="21"/>
  <c r="L101" i="21"/>
  <c r="L224" i="21"/>
  <c r="L76" i="21"/>
  <c r="L32" i="21"/>
  <c r="L119" i="21"/>
  <c r="L151" i="21"/>
  <c r="L44" i="21"/>
  <c r="L189" i="21"/>
  <c r="L99" i="21"/>
  <c r="L214" i="21"/>
  <c r="L103" i="21"/>
  <c r="L45" i="21"/>
  <c r="L88" i="21"/>
  <c r="L71" i="21"/>
  <c r="L196" i="21"/>
  <c r="L107" i="21"/>
  <c r="L73" i="21"/>
  <c r="L127" i="21"/>
  <c r="L180" i="21"/>
  <c r="L100" i="21"/>
  <c r="L79" i="21"/>
  <c r="L17" i="21"/>
  <c r="L116" i="21"/>
  <c r="L69" i="21"/>
  <c r="L194" i="21"/>
  <c r="L199" i="21"/>
  <c r="L86" i="21"/>
  <c r="L197" i="21"/>
  <c r="L146" i="21"/>
  <c r="L178" i="21"/>
  <c r="L66" i="21"/>
  <c r="L207" i="21"/>
  <c r="L41" i="21"/>
  <c r="L175" i="21"/>
  <c r="L212" i="21"/>
  <c r="L109" i="21"/>
  <c r="L77" i="21"/>
  <c r="L95" i="21"/>
  <c r="L19" i="21"/>
  <c r="L166" i="21"/>
  <c r="L142" i="21"/>
  <c r="L26" i="21"/>
  <c r="L25" i="21"/>
  <c r="L203" i="21"/>
  <c r="L123" i="21"/>
  <c r="L23" i="21"/>
  <c r="L136" i="21"/>
  <c r="L70" i="21"/>
  <c r="L59" i="21"/>
  <c r="L68" i="21"/>
  <c r="L186" i="21"/>
  <c r="L78" i="21"/>
  <c r="L14" i="21"/>
  <c r="L179" i="21"/>
  <c r="L80" i="21"/>
  <c r="L75" i="21"/>
  <c r="L130" i="21"/>
  <c r="L137" i="21"/>
  <c r="L96" i="21"/>
  <c r="L122" i="21"/>
  <c r="L39" i="21"/>
  <c r="L125" i="21"/>
  <c r="L176" i="21"/>
  <c r="L35" i="21"/>
  <c r="L111" i="21"/>
  <c r="L21" i="21"/>
  <c r="L93" i="21"/>
  <c r="L182" i="21"/>
  <c r="L158" i="21"/>
  <c r="L134" i="21"/>
  <c r="L226" i="21"/>
  <c r="L132" i="21"/>
  <c r="L143" i="21"/>
  <c r="L46" i="21"/>
  <c r="L162" i="21"/>
  <c r="L139" i="21"/>
  <c r="L13" i="21"/>
  <c r="L74" i="21"/>
  <c r="L11" i="21"/>
  <c r="L204" i="21"/>
  <c r="L168" i="21"/>
  <c r="L131" i="21"/>
  <c r="L33" i="21"/>
  <c r="L118" i="21"/>
  <c r="L57" i="21"/>
  <c r="L200" i="21"/>
  <c r="L84" i="21"/>
  <c r="L43" i="21"/>
  <c r="L105" i="21"/>
  <c r="L97" i="21"/>
  <c r="L183" i="21"/>
  <c r="L10" i="21"/>
  <c r="L82" i="21"/>
  <c r="L54" i="21"/>
  <c r="L30" i="21"/>
  <c r="L47" i="21"/>
  <c r="L63" i="21"/>
  <c r="L18" i="21"/>
  <c r="L112" i="21"/>
  <c r="L208" i="21"/>
  <c r="L193" i="21"/>
  <c r="L16" i="21"/>
  <c r="L138" i="21"/>
  <c r="L152" i="21"/>
  <c r="L61" i="21"/>
  <c r="L153" i="21"/>
  <c r="L206" i="21"/>
  <c r="L155" i="21"/>
  <c r="L92" i="21"/>
  <c r="L104" i="21"/>
  <c r="L126" i="21"/>
  <c r="L110" i="21"/>
  <c r="L60" i="21"/>
  <c r="L147" i="21"/>
  <c r="L129" i="21"/>
  <c r="L221" i="21"/>
  <c r="L133" i="21"/>
  <c r="L91" i="21"/>
  <c r="L184" i="21"/>
  <c r="L174" i="21"/>
  <c r="L202" i="21"/>
  <c r="L15" i="21"/>
  <c r="L40" i="21"/>
  <c r="L181" i="21"/>
  <c r="L148" i="21"/>
  <c r="L172" i="21"/>
  <c r="L150" i="21"/>
  <c r="L149" i="21"/>
  <c r="L72" i="21"/>
  <c r="L135" i="21"/>
  <c r="L51" i="21"/>
  <c r="L102" i="21"/>
  <c r="L98" i="21"/>
  <c r="L9" i="21"/>
  <c r="L185" i="21"/>
  <c r="L201" i="21"/>
  <c r="E64" i="21"/>
  <c r="E123" i="21"/>
  <c r="E221" i="21"/>
  <c r="E133" i="21"/>
  <c r="E196" i="21"/>
  <c r="E137" i="21"/>
  <c r="E200" i="21"/>
  <c r="E163" i="21"/>
  <c r="E85" i="21"/>
  <c r="E37" i="21"/>
  <c r="E60" i="21"/>
  <c r="E197" i="21"/>
  <c r="E72" i="21"/>
  <c r="E18" i="21"/>
  <c r="E109" i="21"/>
  <c r="E176" i="21"/>
  <c r="E23" i="21"/>
  <c r="E188" i="21"/>
  <c r="E43" i="21"/>
  <c r="E96" i="21"/>
  <c r="E114" i="21"/>
  <c r="E41" i="21"/>
  <c r="E117" i="21"/>
  <c r="E112" i="21"/>
  <c r="E130" i="21"/>
  <c r="E105" i="21"/>
  <c r="E131" i="21"/>
  <c r="E187" i="21"/>
  <c r="E59" i="21"/>
  <c r="E111" i="21"/>
  <c r="E222" i="21"/>
  <c r="E67" i="21"/>
  <c r="E75" i="21"/>
  <c r="E194" i="21"/>
  <c r="E54" i="21"/>
  <c r="E166" i="21"/>
  <c r="E110" i="21"/>
  <c r="E148" i="21"/>
  <c r="E171" i="21"/>
  <c r="E42" i="21"/>
  <c r="E101" i="21"/>
  <c r="E84" i="21"/>
  <c r="E107" i="21"/>
  <c r="E160" i="21"/>
  <c r="E86" i="21"/>
  <c r="E46" i="21"/>
  <c r="E167" i="21"/>
  <c r="E132" i="21"/>
  <c r="E173" i="21"/>
  <c r="E16" i="21"/>
  <c r="E104" i="21"/>
  <c r="E181" i="21"/>
  <c r="E168" i="21"/>
  <c r="E128" i="21"/>
  <c r="E118" i="21"/>
  <c r="E17" i="21"/>
  <c r="E208" i="21"/>
  <c r="E106" i="21"/>
  <c r="E192" i="21"/>
  <c r="E116" i="21"/>
  <c r="E11" i="21"/>
  <c r="E14" i="21"/>
  <c r="E82" i="21"/>
  <c r="E88" i="21"/>
  <c r="E204" i="21"/>
  <c r="E8" i="21"/>
  <c r="E29" i="21"/>
  <c r="E61" i="21"/>
  <c r="E201" i="21"/>
  <c r="E44" i="21"/>
  <c r="E70" i="21"/>
  <c r="E125" i="21"/>
  <c r="E224" i="21"/>
  <c r="E184" i="21"/>
  <c r="E147" i="21"/>
  <c r="E216" i="21"/>
  <c r="E31" i="21"/>
  <c r="E169" i="21"/>
  <c r="E40" i="21"/>
  <c r="E179" i="21"/>
  <c r="E77" i="21"/>
  <c r="E74" i="21"/>
  <c r="E153" i="21"/>
  <c r="E25" i="21"/>
  <c r="E217" i="21"/>
  <c r="E69" i="21"/>
  <c r="E190" i="21"/>
  <c r="E24" i="21"/>
  <c r="E98" i="21"/>
  <c r="E162" i="21"/>
  <c r="E32" i="21"/>
  <c r="E62" i="21"/>
  <c r="E207" i="21"/>
  <c r="E220" i="21"/>
  <c r="E89" i="21"/>
  <c r="E182" i="21"/>
  <c r="E26" i="21"/>
  <c r="E93" i="21"/>
  <c r="E35" i="21"/>
  <c r="E36" i="21"/>
  <c r="E214" i="21"/>
  <c r="E33" i="21"/>
  <c r="E124" i="21"/>
  <c r="E79" i="21"/>
  <c r="E119" i="21"/>
  <c r="E223" i="21"/>
  <c r="E19" i="21"/>
  <c r="E53" i="21"/>
  <c r="E52" i="21"/>
  <c r="E49" i="21"/>
  <c r="E120" i="21"/>
  <c r="E22" i="21"/>
  <c r="E12" i="21"/>
  <c r="E97" i="21"/>
  <c r="E91" i="21"/>
  <c r="E177" i="21"/>
  <c r="E149" i="21"/>
  <c r="E34" i="21"/>
  <c r="E159" i="21"/>
  <c r="E151" i="21"/>
  <c r="E13" i="21"/>
  <c r="E58" i="21"/>
  <c r="E63" i="21"/>
  <c r="E103" i="21"/>
  <c r="E68" i="21"/>
  <c r="E230" i="21"/>
  <c r="E81" i="21"/>
  <c r="E113" i="21"/>
  <c r="E212" i="21"/>
  <c r="E56" i="21"/>
  <c r="E202" i="21"/>
  <c r="E170" i="21"/>
  <c r="E95" i="21"/>
  <c r="E141" i="21"/>
  <c r="E206" i="21"/>
  <c r="E39" i="21"/>
  <c r="E126" i="21"/>
  <c r="E90" i="21"/>
  <c r="E229" i="21"/>
  <c r="E191" i="21"/>
  <c r="E140" i="21"/>
  <c r="E143" i="21"/>
  <c r="E47" i="21"/>
  <c r="E121" i="21"/>
  <c r="E94" i="21"/>
  <c r="E15" i="21"/>
  <c r="E92" i="21"/>
  <c r="E150" i="21"/>
  <c r="E172" i="21"/>
  <c r="E135" i="21"/>
  <c r="E102" i="21"/>
  <c r="E178" i="21"/>
  <c r="E30" i="21"/>
  <c r="E50" i="21"/>
  <c r="E20" i="21"/>
  <c r="E136" i="21"/>
  <c r="E199" i="21"/>
  <c r="E218" i="21"/>
  <c r="E28" i="21"/>
  <c r="E154" i="21"/>
  <c r="E198" i="21"/>
  <c r="E158" i="21"/>
  <c r="E7" i="21"/>
  <c r="E156" i="21"/>
  <c r="E99" i="21"/>
  <c r="E129" i="21"/>
  <c r="E165" i="21"/>
  <c r="E80" i="21"/>
  <c r="E78" i="21"/>
  <c r="E83" i="21"/>
  <c r="E108" i="21"/>
  <c r="E155" i="21"/>
  <c r="E152" i="21"/>
  <c r="E183" i="21"/>
  <c r="E186" i="21"/>
  <c r="E164" i="21"/>
  <c r="E21" i="21"/>
  <c r="E193" i="21"/>
  <c r="E215" i="21"/>
  <c r="E195" i="21"/>
  <c r="E122" i="21"/>
  <c r="E142" i="21"/>
  <c r="E66" i="21"/>
  <c r="E115" i="21"/>
  <c r="E127" i="21"/>
  <c r="E219" i="21"/>
  <c r="E100" i="21"/>
  <c r="E205" i="21"/>
  <c r="E210" i="21"/>
  <c r="E226" i="21"/>
  <c r="E9" i="21"/>
  <c r="E45" i="21"/>
  <c r="E180" i="21"/>
  <c r="E10" i="21"/>
  <c r="E185" i="21"/>
  <c r="E157" i="21"/>
  <c r="E174" i="21"/>
  <c r="E203" i="21"/>
  <c r="E27" i="21"/>
  <c r="E134" i="21"/>
  <c r="E225" i="21"/>
  <c r="E139" i="21"/>
  <c r="E65" i="21"/>
  <c r="E138" i="21"/>
  <c r="E51" i="21"/>
  <c r="E71" i="21"/>
  <c r="E213" i="21"/>
  <c r="E145" i="21"/>
  <c r="E76" i="21"/>
  <c r="E146" i="21"/>
  <c r="E57" i="21"/>
  <c r="E73" i="21"/>
  <c r="E55" i="21"/>
  <c r="F23" i="22" l="1"/>
  <c r="F110" i="22"/>
  <c r="F86" i="22"/>
  <c r="F63" i="22"/>
  <c r="F112" i="22"/>
  <c r="F150" i="22"/>
  <c r="F84" i="22"/>
  <c r="F31" i="22"/>
  <c r="F11" i="22"/>
  <c r="F58" i="22"/>
  <c r="F111" i="22"/>
  <c r="F121" i="22"/>
  <c r="F87" i="22"/>
  <c r="F142" i="22"/>
  <c r="F105" i="22"/>
  <c r="F116" i="22"/>
  <c r="F18" i="22"/>
  <c r="F113" i="22"/>
  <c r="F106" i="22"/>
  <c r="F13" i="22"/>
  <c r="F89" i="22"/>
  <c r="F85" i="22"/>
  <c r="F27" i="22"/>
  <c r="F39" i="22"/>
  <c r="F92" i="22"/>
  <c r="F15" i="22"/>
  <c r="F138" i="22"/>
  <c r="F78" i="22"/>
  <c r="F88" i="22"/>
  <c r="F151" i="22"/>
  <c r="F126" i="22"/>
  <c r="F30" i="22"/>
  <c r="F99" i="22"/>
  <c r="F70" i="22"/>
  <c r="F98" i="22"/>
  <c r="F109" i="22"/>
  <c r="F56" i="22"/>
  <c r="F104" i="22"/>
  <c r="F34" i="22"/>
  <c r="F103" i="22"/>
  <c r="F55" i="22"/>
  <c r="F93" i="22"/>
  <c r="F49" i="22"/>
  <c r="F47" i="22"/>
  <c r="F143" i="22"/>
  <c r="F73" i="22"/>
  <c r="F76" i="22"/>
  <c r="F107" i="22"/>
  <c r="F61" i="22"/>
  <c r="F68" i="22"/>
  <c r="F43" i="22"/>
  <c r="F146" i="22"/>
  <c r="F83" i="22"/>
  <c r="F100" i="22"/>
  <c r="F72" i="22"/>
  <c r="F147" i="22"/>
  <c r="F75" i="22"/>
  <c r="F124" i="22"/>
  <c r="F97" i="22"/>
  <c r="F149" i="22"/>
  <c r="F135" i="22"/>
  <c r="F129" i="22"/>
  <c r="F52" i="22"/>
  <c r="F137" i="22"/>
  <c r="F139" i="22"/>
  <c r="F79" i="22"/>
  <c r="F24" i="22"/>
  <c r="F132" i="22"/>
  <c r="F119" i="22"/>
  <c r="F54" i="22"/>
  <c r="F131" i="22"/>
  <c r="F82" i="22"/>
  <c r="F144" i="22"/>
  <c r="F38" i="22"/>
  <c r="F65" i="21"/>
  <c r="F64" i="21"/>
  <c r="F197" i="21"/>
  <c r="F112" i="21"/>
  <c r="F110" i="21"/>
  <c r="F104" i="21"/>
  <c r="F88" i="21"/>
  <c r="F216" i="21"/>
  <c r="F93" i="21"/>
  <c r="F229" i="21"/>
  <c r="F50" i="21"/>
  <c r="F80" i="21"/>
  <c r="F193" i="21"/>
  <c r="F226" i="21"/>
  <c r="F138" i="21"/>
  <c r="F72" i="21"/>
  <c r="F130" i="21"/>
  <c r="F148" i="21"/>
  <c r="F181" i="21"/>
  <c r="F204" i="21"/>
  <c r="F35" i="21"/>
  <c r="F22" i="21"/>
  <c r="F103" i="21"/>
  <c r="F191" i="21"/>
  <c r="F20" i="21"/>
  <c r="F9" i="21"/>
  <c r="F51" i="21"/>
  <c r="F123" i="21"/>
  <c r="F18" i="21"/>
  <c r="F105" i="21"/>
  <c r="F171" i="21"/>
  <c r="F168" i="21"/>
  <c r="F8" i="21"/>
  <c r="F162" i="21"/>
  <c r="F68" i="21"/>
  <c r="F140" i="21"/>
  <c r="F136" i="21"/>
  <c r="F78" i="21"/>
  <c r="F215" i="21"/>
  <c r="F71" i="21"/>
  <c r="F221" i="21"/>
  <c r="F109" i="21"/>
  <c r="F131" i="21"/>
  <c r="F42" i="21"/>
  <c r="F128" i="21"/>
  <c r="F29" i="21"/>
  <c r="F31" i="21"/>
  <c r="F211" i="21"/>
  <c r="F36" i="21"/>
  <c r="F12" i="21"/>
  <c r="F230" i="21"/>
  <c r="F143" i="21"/>
  <c r="F199" i="21"/>
  <c r="F195" i="21"/>
  <c r="F45" i="21"/>
  <c r="F231" i="21"/>
  <c r="F133" i="21"/>
  <c r="F176" i="21"/>
  <c r="F101" i="21"/>
  <c r="F118" i="21"/>
  <c r="F61" i="21"/>
  <c r="F169" i="21"/>
  <c r="F214" i="21"/>
  <c r="F97" i="21"/>
  <c r="F81" i="21"/>
  <c r="F47" i="21"/>
  <c r="F83" i="21"/>
  <c r="F122" i="21"/>
  <c r="F180" i="21"/>
  <c r="F213" i="21"/>
  <c r="F196" i="21"/>
  <c r="F23" i="21"/>
  <c r="F187" i="21"/>
  <c r="F84" i="21"/>
  <c r="F201" i="21"/>
  <c r="F40" i="21"/>
  <c r="F33" i="21"/>
  <c r="F91" i="21"/>
  <c r="F113" i="21"/>
  <c r="F121" i="21"/>
  <c r="F218" i="21"/>
  <c r="F108" i="21"/>
  <c r="F142" i="21"/>
  <c r="F10" i="21"/>
  <c r="F188" i="21"/>
  <c r="F59" i="21"/>
  <c r="F17" i="21"/>
  <c r="F189" i="21"/>
  <c r="F179" i="21"/>
  <c r="F32" i="21"/>
  <c r="F124" i="21"/>
  <c r="F177" i="21"/>
  <c r="F212" i="21"/>
  <c r="F94" i="21"/>
  <c r="F28" i="21"/>
  <c r="F155" i="21"/>
  <c r="F66" i="21"/>
  <c r="F185" i="21"/>
  <c r="F145" i="21"/>
  <c r="F137" i="21"/>
  <c r="F43" i="21"/>
  <c r="F107" i="21"/>
  <c r="F208" i="21"/>
  <c r="F44" i="21"/>
  <c r="F77" i="21"/>
  <c r="F79" i="21"/>
  <c r="F149" i="21"/>
  <c r="F56" i="21"/>
  <c r="F15" i="21"/>
  <c r="F115" i="21"/>
  <c r="F157" i="21"/>
  <c r="F76" i="21"/>
  <c r="F96" i="21"/>
  <c r="F111" i="21"/>
  <c r="F106" i="21"/>
  <c r="F74" i="21"/>
  <c r="F62" i="21"/>
  <c r="F119" i="21"/>
  <c r="F34" i="21"/>
  <c r="F202" i="21"/>
  <c r="F92" i="21"/>
  <c r="F154" i="21"/>
  <c r="F127" i="21"/>
  <c r="F174" i="21"/>
  <c r="F200" i="21"/>
  <c r="F222" i="21"/>
  <c r="F160" i="21"/>
  <c r="F192" i="21"/>
  <c r="F153" i="21"/>
  <c r="F207" i="21"/>
  <c r="F223" i="21"/>
  <c r="F159" i="21"/>
  <c r="F170" i="21"/>
  <c r="F198" i="21"/>
  <c r="F152" i="21"/>
  <c r="F219" i="21"/>
  <c r="F203" i="21"/>
  <c r="F146" i="21"/>
  <c r="F163" i="21"/>
  <c r="F67" i="21"/>
  <c r="F86" i="21"/>
  <c r="F116" i="21"/>
  <c r="F70" i="21"/>
  <c r="F25" i="21"/>
  <c r="F220" i="21"/>
  <c r="F19" i="21"/>
  <c r="F151" i="21"/>
  <c r="F95" i="21"/>
  <c r="F150" i="21"/>
  <c r="F158" i="21"/>
  <c r="F183" i="21"/>
  <c r="F100" i="21"/>
  <c r="F27" i="21"/>
  <c r="F228" i="21"/>
  <c r="F114" i="21"/>
  <c r="F75" i="21"/>
  <c r="F46" i="21"/>
  <c r="F217" i="21"/>
  <c r="F89" i="21"/>
  <c r="F53" i="21"/>
  <c r="F141" i="21"/>
  <c r="F172" i="21"/>
  <c r="F7" i="21"/>
  <c r="F186" i="21"/>
  <c r="F134" i="21"/>
  <c r="F57" i="21"/>
  <c r="F85" i="21"/>
  <c r="F175" i="21"/>
  <c r="F194" i="21"/>
  <c r="F167" i="21"/>
  <c r="F11" i="21"/>
  <c r="F125" i="21"/>
  <c r="F69" i="21"/>
  <c r="F182" i="21"/>
  <c r="F52" i="21"/>
  <c r="F13" i="21"/>
  <c r="F206" i="21"/>
  <c r="F135" i="21"/>
  <c r="F156" i="21"/>
  <c r="F164" i="21"/>
  <c r="F205" i="21"/>
  <c r="F73" i="21"/>
  <c r="F41" i="21"/>
  <c r="F54" i="21"/>
  <c r="F132" i="21"/>
  <c r="F14" i="21"/>
  <c r="F224" i="21"/>
  <c r="F190" i="21"/>
  <c r="F49" i="21"/>
  <c r="F58" i="21"/>
  <c r="F39" i="21"/>
  <c r="F102" i="21"/>
  <c r="F99" i="21"/>
  <c r="F21" i="21"/>
  <c r="F225" i="21"/>
  <c r="F55" i="21"/>
  <c r="F37" i="21"/>
  <c r="F117" i="21"/>
  <c r="F173" i="21"/>
  <c r="F82" i="21"/>
  <c r="F184" i="21"/>
  <c r="F24" i="21"/>
  <c r="F120" i="21"/>
  <c r="F126" i="21"/>
  <c r="F178" i="21"/>
  <c r="F129" i="21"/>
  <c r="F210" i="21"/>
  <c r="F139" i="21"/>
  <c r="F60" i="21"/>
  <c r="F166" i="21"/>
  <c r="F16" i="21"/>
  <c r="F147" i="21"/>
  <c r="F98" i="21"/>
  <c r="F26" i="21"/>
  <c r="F63" i="21"/>
  <c r="F90" i="21"/>
  <c r="F30" i="21"/>
  <c r="F165" i="21"/>
  <c r="F144" i="21"/>
  <c r="F122" i="22"/>
  <c r="F140" i="22"/>
  <c r="F29" i="22"/>
  <c r="F90" i="22"/>
  <c r="F141" i="22"/>
  <c r="F152" i="22"/>
  <c r="F125" i="22"/>
  <c r="F123" i="22"/>
  <c r="F145" i="22"/>
  <c r="F80" i="22"/>
  <c r="F19" i="22"/>
  <c r="F96" i="22"/>
  <c r="F91" i="22"/>
  <c r="F74" i="22"/>
  <c r="F108" i="22"/>
  <c r="F66" i="22"/>
  <c r="F136" i="22"/>
  <c r="F64" i="22"/>
  <c r="F130" i="22"/>
  <c r="F128" i="22"/>
  <c r="F33" i="22"/>
  <c r="F65" i="22"/>
  <c r="F134" i="22"/>
  <c r="F102" i="22"/>
  <c r="F50" i="22"/>
  <c r="F12" i="22"/>
  <c r="F25" i="22"/>
  <c r="F115" i="22"/>
  <c r="F127" i="22"/>
  <c r="F22" i="22"/>
  <c r="F117" i="22"/>
  <c r="F7" i="22"/>
  <c r="F95" i="22"/>
  <c r="F148" i="22"/>
  <c r="F114" i="22"/>
  <c r="F53" i="22"/>
  <c r="F28" i="22"/>
  <c r="F48" i="22"/>
  <c r="F81" i="22"/>
  <c r="F118" i="22"/>
  <c r="F41" i="22"/>
  <c r="F133" i="22"/>
  <c r="F36" i="22"/>
  <c r="F160" i="22" l="1"/>
  <c r="F238" i="2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41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<sst xmlns="http://schemas.openxmlformats.org/spreadsheetml/2006/main" count="18480" uniqueCount="3060">
  <si>
    <t>LU0446734872</t>
  </si>
  <si>
    <t>LU0446734104</t>
  </si>
  <si>
    <t>LU0446734526</t>
  </si>
  <si>
    <t>LU0446734369</t>
  </si>
  <si>
    <t>IE00B3VWKZ07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</si>
  <si>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</si>
  <si>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</si>
  <si>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</si>
  <si>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</si>
  <si>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</si>
  <si>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</si>
  <si>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</si>
  <si>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</si>
  <si>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</si>
  <si>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</si>
  <si>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</si>
  <si>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</si>
  <si>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IE00B5MJYC95</t>
  </si>
  <si>
    <t>DE000A0F5UH1</t>
  </si>
  <si>
    <t>Total</t>
  </si>
  <si>
    <t>DE000A0RM447</t>
  </si>
  <si>
    <t>DE000A0RM462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</si>
  <si>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</si>
  <si>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</si>
  <si>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</si>
  <si>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</si>
  <si>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</si>
  <si>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</si>
  <si>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</si>
  <si>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</si>
  <si>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</si>
  <si>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</si>
  <si>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</si>
  <si>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</si>
  <si>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</si>
  <si>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</si>
  <si>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</si>
  <si>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</si>
  <si>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</si>
  <si>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</si>
  <si>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</si>
  <si>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</si>
  <si>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</si>
  <si>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</si>
  <si>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</si>
  <si>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</si>
  <si>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</si>
  <si>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</si>
  <si>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</si>
  <si>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</si>
  <si>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</si>
  <si>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</si>
  <si>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</si>
  <si>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</si>
  <si>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</si>
  <si>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</si>
  <si>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</si>
  <si>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</si>
  <si>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</si>
  <si>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</si>
  <si>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</si>
  <si>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</si>
  <si>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</si>
  <si>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</si>
  <si>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</si>
  <si>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</si>
  <si>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</si>
  <si>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</si>
  <si>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</si>
  <si>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</si>
  <si>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</si>
  <si>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</si>
  <si>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</si>
  <si>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</si>
  <si>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</si>
  <si>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</si>
  <si>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</si>
  <si>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</si>
  <si>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</si>
  <si>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</si>
  <si>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</si>
  <si>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</si>
  <si>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</si>
  <si>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</si>
  <si>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</si>
  <si>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</si>
  <si>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</si>
  <si>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</si>
  <si>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</si>
  <si>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</si>
  <si>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</si>
  <si>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</si>
  <si>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</si>
  <si>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</si>
  <si>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</si>
  <si>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</si>
  <si>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</si>
  <si>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LU0154139132</t>
  </si>
  <si>
    <t>Change (%)</t>
  </si>
  <si>
    <t>Market Share</t>
  </si>
  <si>
    <t>% of Xetra Turnover</t>
  </si>
  <si>
    <t>ISIN</t>
  </si>
  <si>
    <t>LU0328474472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</si>
  <si>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</si>
  <si>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</si>
  <si>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</si>
  <si>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</si>
  <si>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</si>
  <si>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</si>
  <si>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</si>
  <si>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</si>
  <si>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</si>
  <si>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</si>
  <si>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</si>
  <si>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</si>
  <si>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</si>
  <si>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</si>
  <si>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</si>
  <si>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</si>
  <si>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</si>
  <si>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</si>
  <si>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</si>
  <si>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</si>
  <si>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</si>
  <si>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</si>
  <si>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</si>
  <si>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</si>
  <si>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</si>
  <si>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</si>
  <si>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</si>
  <si>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</si>
  <si>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</si>
  <si>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</si>
  <si>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</si>
  <si>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</si>
  <si>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</si>
  <si>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</si>
  <si>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</si>
  <si>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</si>
  <si>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</si>
  <si>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</si>
  <si>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</si>
  <si>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</si>
  <si>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</si>
  <si>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</si>
  <si>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</si>
  <si>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</si>
  <si>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</si>
  <si>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LU0476289623</t>
  </si>
  <si>
    <t>LU0480132876</t>
  </si>
  <si>
    <t>LU0444605215</t>
  </si>
  <si>
    <t>LU0444605306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</si>
  <si>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</si>
  <si>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</si>
  <si>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</si>
  <si>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</si>
  <si>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</si>
  <si>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</si>
  <si>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</si>
  <si>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</si>
  <si>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FR0010400804</t>
  </si>
  <si>
    <t>FR0010361675</t>
  </si>
  <si>
    <t>FR0010245514</t>
  </si>
  <si>
    <t>LU0252634307</t>
  </si>
  <si>
    <t>FR0010468983</t>
  </si>
  <si>
    <t>FR0010312124</t>
  </si>
  <si>
    <t>LU0312694234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</si>
  <si>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</si>
  <si>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</si>
  <si>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</si>
  <si>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</si>
  <si>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</si>
  <si>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</si>
  <si>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</si>
  <si>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</si>
  <si>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</si>
  <si>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</si>
  <si>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</si>
  <si>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</si>
  <si>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</si>
  <si>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</si>
  <si>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</si>
  <si>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</si>
  <si>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</si>
  <si>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</si>
  <si>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</si>
  <si>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</si>
  <si>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</si>
  <si>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</si>
  <si>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</si>
  <si>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</si>
  <si>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</si>
  <si>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</si>
  <si>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</si>
  <si>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</si>
  <si>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</si>
  <si>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</si>
  <si>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</si>
  <si>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</si>
  <si>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</si>
  <si>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</si>
  <si>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</si>
  <si>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</si>
  <si>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</si>
  <si>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</si>
  <si>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</si>
  <si>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</si>
  <si>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</si>
  <si>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</si>
  <si>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FR0010833541</t>
  </si>
  <si>
    <t>FR0010833558</t>
  </si>
  <si>
    <t>FR0010833566</t>
  </si>
  <si>
    <t>FR0010833574</t>
  </si>
  <si>
    <t>FR0010814236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</si>
  <si>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</si>
  <si>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</si>
  <si>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</si>
  <si>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</si>
  <si>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</si>
  <si>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</si>
  <si>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</si>
  <si>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</si>
  <si>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</si>
  <si>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</si>
  <si>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</si>
  <si>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</si>
  <si>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</si>
  <si>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</si>
  <si>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</si>
  <si>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</si>
  <si>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LU0426245436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</si>
  <si>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</si>
  <si>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</si>
  <si>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</si>
  <si>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</si>
  <si>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</si>
  <si>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</si>
  <si>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</si>
  <si>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</si>
  <si>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</si>
  <si>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</si>
  <si>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</si>
  <si>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</si>
  <si>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</si>
  <si>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</si>
  <si>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</si>
  <si>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</si>
  <si>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</si>
  <si>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</si>
  <si>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</si>
  <si>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</si>
  <si>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</si>
  <si>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</si>
  <si>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</si>
  <si>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</si>
  <si>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LU0328475107</t>
  </si>
  <si>
    <t>LU0328475529</t>
  </si>
  <si>
    <t>LU0328475289</t>
  </si>
  <si>
    <t>LU0328475362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</si>
  <si>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</si>
  <si>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</si>
  <si>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</si>
  <si>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</si>
  <si>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</si>
  <si>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</si>
  <si>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</si>
  <si>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</si>
  <si>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</si>
  <si>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</si>
  <si>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</si>
  <si>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</si>
  <si>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</si>
  <si>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</si>
  <si>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</si>
  <si>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</si>
  <si>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</si>
  <si>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</si>
  <si>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</si>
  <si>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</si>
  <si>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</si>
  <si>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</si>
  <si>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</si>
  <si>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</si>
  <si>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</si>
  <si>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</si>
  <si>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</si>
  <si>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</si>
  <si>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</si>
  <si>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</si>
  <si>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</si>
  <si>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</si>
  <si>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</si>
  <si>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</si>
  <si>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</si>
  <si>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</si>
  <si>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</si>
  <si>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</si>
  <si>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</si>
  <si>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</si>
  <si>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</si>
  <si>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</si>
  <si>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</si>
  <si>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</si>
  <si>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</si>
  <si>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</si>
  <si>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</si>
  <si>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</si>
  <si>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</si>
  <si>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</si>
  <si>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</si>
  <si>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</si>
  <si>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</si>
  <si>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</si>
  <si>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</si>
  <si>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</si>
  <si>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</si>
  <si>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IE00B5V70487</t>
  </si>
  <si>
    <t>IE00B5KMFT47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</si>
  <si>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</si>
  <si>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</si>
  <si>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</si>
  <si>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</si>
  <si>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</si>
  <si>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</si>
  <si>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</si>
  <si>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</si>
  <si>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IE00B4ZTP716</t>
  </si>
  <si>
    <t>IE00B5WHFQ43</t>
  </si>
  <si>
    <t>DE000A1C2Y94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</si>
  <si>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</si>
  <si>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</si>
  <si>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</si>
  <si>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</si>
  <si>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</si>
  <si>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</si>
  <si>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</si>
  <si>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</si>
  <si>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</si>
  <si>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</si>
  <si>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</si>
  <si>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</si>
  <si>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</si>
  <si>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</si>
  <si>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</si>
  <si>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</si>
  <si>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</si>
  <si>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</si>
  <si>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</si>
  <si>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</si>
  <si>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</si>
  <si>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</si>
  <si>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</si>
  <si>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</si>
  <si>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</si>
  <si>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</si>
  <si>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</si>
  <si>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</si>
  <si>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</si>
  <si>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</si>
  <si>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</si>
  <si>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</si>
  <si>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</si>
  <si>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</si>
  <si>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</si>
  <si>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</si>
  <si>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</si>
  <si>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</si>
  <si>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</si>
  <si>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</si>
  <si>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</si>
  <si>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</si>
  <si>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</si>
  <si>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LU0322251280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</si>
  <si>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</si>
  <si>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</si>
  <si>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</si>
  <si>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</si>
  <si>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</si>
  <si>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</si>
  <si>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</si>
  <si>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LU0328473581</t>
  </si>
  <si>
    <t>XTF Exchange Traded Funds (Deutsche Börse)</t>
  </si>
  <si>
    <t>DE000A0YBRZ7</t>
  </si>
  <si>
    <t>DE000A0YBR46</t>
  </si>
  <si>
    <t>DE000A0YBR53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</si>
  <si>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</si>
  <si>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</si>
  <si>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</si>
  <si>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</si>
  <si>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</si>
  <si>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</si>
  <si>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</si>
  <si>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</si>
  <si>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</si>
  <si>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</si>
  <si>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</si>
  <si>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</si>
  <si>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</si>
  <si>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</si>
  <si>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</si>
  <si>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</si>
  <si>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LU0378819709</t>
  </si>
  <si>
    <t>LU0378819295</t>
  </si>
  <si>
    <t>FR0010129064</t>
  </si>
  <si>
    <t>LU0378819881</t>
  </si>
  <si>
    <t>LU0378819378</t>
  </si>
  <si>
    <t>IE00B3BPCH51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</si>
  <si>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</si>
  <si>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</si>
  <si>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</si>
  <si>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</si>
  <si>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</si>
  <si>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</si>
  <si>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</si>
  <si>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</si>
  <si>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</si>
  <si>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</si>
  <si>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</si>
  <si>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</si>
  <si>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</si>
  <si>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</si>
  <si>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</si>
  <si>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</si>
  <si>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</si>
  <si>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</si>
  <si>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</si>
  <si>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</si>
  <si>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</si>
  <si>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</si>
  <si>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</si>
  <si>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</si>
  <si>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</si>
  <si>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</si>
  <si>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</si>
  <si>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</si>
  <si>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</si>
  <si>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</si>
  <si>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</si>
  <si>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</si>
  <si>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</si>
  <si>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</si>
  <si>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</si>
  <si>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</si>
  <si>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</si>
  <si>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</si>
  <si>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</si>
  <si>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</si>
  <si>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DE000BC1C7Q6</t>
  </si>
  <si>
    <t>DE000A1DFSH6</t>
  </si>
  <si>
    <t>DE000A1DFSK0</t>
  </si>
  <si>
    <t>DE000BC1C7R4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</si>
  <si>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</si>
  <si>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</si>
  <si>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</si>
  <si>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</si>
  <si>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</si>
  <si>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</si>
  <si>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</si>
  <si>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</si>
  <si>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</si>
  <si>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</si>
  <si>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</si>
  <si>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</si>
  <si>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</si>
  <si>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</si>
  <si>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</si>
  <si>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</si>
  <si>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</si>
  <si>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</si>
  <si>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</si>
  <si>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</si>
  <si>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</si>
  <si>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</si>
  <si>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</si>
  <si>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</si>
  <si>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</si>
  <si>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</si>
  <si>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</si>
  <si>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</si>
  <si>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</si>
  <si>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</si>
  <si>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</si>
  <si>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</si>
  <si>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</si>
  <si>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</si>
  <si>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</si>
  <si>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</si>
  <si>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</si>
  <si>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</si>
  <si>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</si>
  <si>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</si>
  <si>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</si>
  <si>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</si>
  <si>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</si>
  <si>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</si>
  <si>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</si>
  <si>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</si>
  <si>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</si>
  <si>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</si>
  <si>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DE000A1ED2K0</t>
  </si>
  <si>
    <t>DE000A1ED2H6</t>
  </si>
  <si>
    <t>DE000A1ED2J2</t>
  </si>
  <si>
    <t>DE000A1ED2G8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</si>
  <si>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</si>
  <si>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</si>
  <si>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</si>
  <si>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</si>
  <si>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</si>
  <si>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</si>
  <si>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</si>
  <si>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DE000A0HG2L3</t>
  </si>
  <si>
    <t>DE000A0NA0K7</t>
  </si>
  <si>
    <t>DE000A0J2060</t>
  </si>
  <si>
    <t>DE000A0HG2K5</t>
  </si>
  <si>
    <t>DE000A0LGQN1</t>
  </si>
  <si>
    <t>DE000A0NA0N1</t>
  </si>
  <si>
    <t>DE000A0NA0L5</t>
  </si>
  <si>
    <t>DE000A0F5UF5</t>
  </si>
  <si>
    <t>DE000A0H08D2</t>
  </si>
  <si>
    <t>DE000A0M5X10</t>
  </si>
  <si>
    <t>DE000A0NA0H3</t>
  </si>
  <si>
    <t>LU0490619193</t>
  </si>
  <si>
    <t>IE00B54DDP56</t>
  </si>
  <si>
    <t>IE00B5VJLZ27</t>
  </si>
  <si>
    <t>IE00B53PTF40</t>
  </si>
  <si>
    <t>DE000A0MSAG2</t>
  </si>
  <si>
    <t>DE000A0MSAF4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</si>
  <si>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</si>
  <si>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</si>
  <si>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</si>
  <si>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</si>
  <si>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</si>
  <si>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</si>
  <si>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</si>
  <si>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</si>
  <si>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DE000A0Q8NA2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</si>
  <si>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</si>
  <si>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</si>
  <si>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</si>
  <si>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</si>
  <si>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</si>
  <si>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</si>
  <si>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</si>
  <si>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</si>
  <si>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</si>
  <si>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</si>
  <si>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</si>
  <si>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</si>
  <si>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</si>
  <si>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</si>
  <si>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</si>
  <si>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</si>
  <si>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</si>
  <si>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</si>
  <si>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</si>
  <si>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</si>
  <si>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</si>
  <si>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</si>
  <si>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</si>
  <si>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</si>
  <si>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</si>
  <si>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</si>
  <si>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</si>
  <si>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</si>
  <si>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</si>
  <si>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</si>
  <si>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</si>
  <si>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</si>
  <si>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</si>
  <si>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</si>
  <si>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</si>
  <si>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</si>
  <si>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</si>
  <si>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</si>
  <si>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</si>
  <si>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</si>
  <si>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</si>
  <si>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</si>
  <si>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</si>
  <si>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</si>
  <si>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</si>
  <si>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</si>
  <si>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</si>
  <si>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</si>
  <si>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</si>
  <si>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</si>
  <si>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</si>
  <si>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</si>
  <si>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</si>
  <si>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</si>
  <si>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</si>
  <si>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</si>
  <si>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</si>
  <si>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</si>
  <si>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</si>
  <si>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</si>
  <si>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</si>
  <si>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</si>
  <si>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</si>
  <si>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</si>
  <si>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FR0010400770</t>
  </si>
  <si>
    <t>DE000A0LGQH3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</si>
  <si>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</si>
  <si>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</si>
  <si>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</si>
  <si>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</si>
  <si>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</si>
  <si>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</si>
  <si>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</si>
  <si>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</si>
  <si>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</si>
  <si>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</si>
  <si>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</si>
  <si>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</si>
  <si>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</si>
  <si>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</si>
  <si>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</si>
  <si>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</si>
  <si>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</si>
  <si>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</si>
  <si>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</si>
  <si>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</si>
  <si>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</si>
  <si>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</si>
  <si>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</si>
  <si>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</si>
  <si>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</si>
  <si>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</si>
  <si>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</si>
  <si>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</si>
  <si>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</si>
  <si>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</si>
  <si>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</si>
  <si>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</si>
  <si>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</si>
  <si>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</si>
  <si>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</si>
  <si>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</si>
  <si>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</si>
  <si>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</si>
  <si>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</si>
  <si>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</si>
  <si>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</si>
  <si>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</si>
  <si>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</si>
  <si>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</si>
  <si>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</si>
  <si>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</si>
  <si>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</si>
  <si>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</si>
  <si>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</si>
  <si>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</si>
  <si>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</si>
  <si>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</si>
  <si>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</si>
  <si>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</si>
  <si>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</si>
  <si>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</si>
  <si>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</si>
  <si>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</si>
  <si>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</si>
  <si>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</si>
  <si>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</si>
  <si>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</si>
  <si>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</si>
  <si>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</si>
  <si>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</si>
  <si>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</si>
  <si>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</si>
  <si>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</si>
  <si>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</si>
  <si>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</si>
  <si>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</si>
  <si>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</si>
  <si>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</si>
  <si>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</si>
  <si>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</si>
  <si>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</si>
  <si>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</si>
  <si>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</si>
  <si>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</si>
  <si>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</si>
  <si>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</si>
  <si>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</si>
  <si>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</si>
  <si>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</si>
  <si>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</si>
  <si>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</si>
  <si>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</si>
  <si>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</si>
  <si>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</si>
  <si>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</si>
  <si>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XS0417127916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</si>
  <si>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</si>
  <si>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</si>
  <si>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</si>
  <si>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</si>
  <si>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</si>
  <si>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</si>
  <si>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</si>
  <si>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</si>
  <si>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</si>
  <si>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</si>
  <si>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</si>
  <si>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</si>
  <si>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</si>
  <si>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</si>
  <si>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</si>
  <si>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</si>
  <si>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</si>
  <si>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</si>
  <si>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</si>
  <si>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</si>
  <si>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</si>
  <si>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</si>
  <si>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</si>
  <si>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</si>
  <si>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</si>
  <si>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</si>
  <si>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</si>
  <si>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</si>
  <si>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</si>
  <si>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</si>
  <si>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</si>
  <si>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</si>
  <si>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</si>
  <si>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</si>
  <si>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</si>
  <si>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</si>
  <si>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</si>
  <si>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</si>
  <si>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</si>
  <si>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</si>
  <si>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</si>
  <si>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</si>
  <si>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</si>
  <si>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</si>
  <si>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</si>
  <si>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DE000A0V9YS2</t>
  </si>
  <si>
    <t>DE000A0V9XK1</t>
  </si>
  <si>
    <t>DE000A0KRJ10</t>
  </si>
  <si>
    <t>DE000A0V9YH5</t>
  </si>
  <si>
    <t>DE000A0V9X58</t>
  </si>
  <si>
    <t>DE000A0SVYC2</t>
  </si>
  <si>
    <t>DE000A0V9XQ8</t>
  </si>
  <si>
    <t>DE000A0SVX34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</si>
  <si>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</si>
  <si>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</si>
  <si>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</si>
  <si>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</si>
  <si>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</si>
  <si>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</si>
  <si>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</si>
  <si>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</si>
  <si>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</si>
  <si>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</si>
  <si>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</si>
  <si>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</si>
  <si>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</si>
  <si>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</si>
  <si>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</si>
  <si>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</si>
  <si>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</si>
  <si>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</si>
  <si>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</si>
  <si>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</si>
  <si>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</si>
  <si>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</si>
  <si>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</si>
  <si>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</si>
  <si>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</si>
  <si>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</si>
  <si>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</si>
  <si>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</si>
  <si>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</si>
  <si>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</si>
  <si>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</si>
  <si>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</si>
  <si>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</si>
  <si>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</si>
  <si>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</si>
  <si>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</si>
  <si>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</si>
  <si>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</si>
  <si>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</si>
  <si>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</si>
  <si>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</si>
  <si>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</si>
  <si>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DE000A0SVX42</t>
  </si>
  <si>
    <t>DE000A0SVX67</t>
  </si>
  <si>
    <t>DE000A0SVX91</t>
  </si>
  <si>
    <t>DE000A0SVYB4</t>
  </si>
  <si>
    <t>DE000A0V9XM7</t>
  </si>
  <si>
    <t>DE000A0V9XP0</t>
  </si>
  <si>
    <t>DE000A0V9XZ9</t>
  </si>
  <si>
    <t>DE000A0V9X33</t>
  </si>
  <si>
    <t>DE000A0V9X74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</si>
  <si>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</si>
  <si>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</si>
  <si>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</si>
  <si>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</si>
  <si>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</si>
  <si>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</si>
  <si>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</si>
  <si>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</si>
  <si>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</si>
  <si>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</si>
  <si>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</si>
  <si>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 xml:space="preserve">S&amp;P GSCI Gold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</si>
  <si>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</si>
  <si>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</si>
  <si>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</si>
  <si>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</si>
  <si>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</si>
  <si>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</si>
  <si>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</si>
  <si>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</si>
  <si>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</si>
  <si>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</si>
  <si>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</si>
  <si>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</si>
  <si>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</si>
  <si>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</si>
  <si>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</si>
  <si>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</si>
  <si>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</si>
  <si>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</si>
  <si>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</si>
  <si>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</si>
  <si>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</si>
  <si>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</si>
  <si>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</si>
  <si>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</si>
  <si>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IE00B3SC9K16</t>
  </si>
  <si>
    <t>IE00B59D1459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</si>
  <si>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</si>
  <si>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</si>
  <si>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</si>
  <si>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</si>
  <si>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</si>
  <si>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</si>
  <si>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</si>
  <si>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Short Industrial Metals DJ-UBSCI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</si>
  <si>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</si>
  <si>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</si>
  <si>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</si>
  <si>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</si>
  <si>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</si>
  <si>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</si>
  <si>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</si>
  <si>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DE000A1H81B1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</si>
  <si>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</si>
  <si>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</si>
  <si>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</si>
  <si>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</si>
  <si>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</si>
  <si>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</si>
  <si>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</si>
  <si>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</si>
  <si>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</si>
  <si>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</si>
  <si>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</si>
  <si>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</si>
  <si>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</si>
  <si>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</si>
  <si>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</si>
  <si>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</si>
  <si>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>ETFS Short Energy DJ-UBSCI</t>
  </si>
  <si>
    <t>ETFS Lean Hogs</t>
  </si>
  <si>
    <t>ETFS Leveraged All Commodities DJ-UBSCI</t>
  </si>
  <si>
    <t>ETFS Forward Natural Gas</t>
  </si>
  <si>
    <t>ETFS Short Petroleum DJ-UBSCI</t>
  </si>
  <si>
    <t>ETFS Forward All Commodities DJ-UBSCI-F3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</si>
  <si>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</si>
  <si>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</si>
  <si>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</si>
  <si>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</si>
  <si>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</si>
  <si>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</si>
  <si>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</si>
  <si>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</si>
  <si>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</si>
  <si>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</si>
  <si>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</si>
  <si>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</si>
  <si>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</si>
  <si>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</si>
  <si>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</si>
  <si>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>ETFS Short Precious Metals DJ-UBSCI</t>
  </si>
  <si>
    <t>ETFS Forward Livestock DJ-UBSCI-F3</t>
  </si>
  <si>
    <t>ETFS Leveraged Softs DJ-UBSCI</t>
  </si>
  <si>
    <t>db Brent Crude Oil Booster ETC (EUR)</t>
  </si>
  <si>
    <t>db Physical Rhodium ETC (EUR)</t>
  </si>
  <si>
    <t>DE000A1KYN55</t>
  </si>
  <si>
    <t>DE000A1KJHG8</t>
  </si>
  <si>
    <t>ETFS Foward Energy DJ-UBSCI-F3</t>
  </si>
  <si>
    <t>ETFS Foward Ex-Energy DJ-UBSCI-F3</t>
  </si>
  <si>
    <t>ETFS Forward Softs DJ-UBSCI-F3</t>
  </si>
  <si>
    <t>ETFS Forward Grains DJ-UBSCI-F3</t>
  </si>
  <si>
    <t>ETFS Short Grains DJ-UBSCI</t>
  </si>
  <si>
    <t>ETFS Short Livestock DJ-UBSCI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</si>
  <si>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</si>
  <si>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</si>
  <si>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</si>
  <si>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</si>
  <si>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</si>
  <si>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</si>
  <si>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</si>
  <si>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</si>
  <si>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</si>
  <si>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</si>
  <si>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</si>
  <si>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</si>
  <si>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</si>
  <si>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</si>
  <si>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</si>
  <si>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</si>
  <si>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</si>
  <si>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</si>
  <si>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</si>
  <si>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</si>
  <si>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EasyETF EURO STOXX 50 (A share)</t>
  </si>
  <si>
    <t>100,000€</t>
  </si>
  <si>
    <t>DE000A1CXBV8</t>
  </si>
  <si>
    <t>LU0496786574</t>
  </si>
  <si>
    <t>LU0496786905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</si>
  <si>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</si>
  <si>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</si>
  <si>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</si>
  <si>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</si>
  <si>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</si>
  <si>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</si>
  <si>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</si>
  <si>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</si>
  <si>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</si>
  <si>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</si>
  <si>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</si>
  <si>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</si>
  <si>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</si>
  <si>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</si>
  <si>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</si>
  <si>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</si>
  <si>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</si>
  <si>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EasyETF NMX30 Infrastructure Global</t>
  </si>
  <si>
    <t>DE0006289408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</si>
  <si>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</si>
  <si>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</si>
  <si>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</si>
  <si>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</si>
  <si>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</si>
  <si>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</si>
  <si>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</si>
  <si>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</si>
  <si>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</si>
  <si>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</si>
  <si>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</si>
  <si>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</si>
  <si>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</si>
  <si>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</si>
  <si>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</si>
  <si>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</si>
  <si>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</si>
  <si>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</si>
  <si>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DE000A0J2094</t>
  </si>
  <si>
    <t>DE000A0HGZS9</t>
  </si>
  <si>
    <t>DE000A0DPMW9</t>
  </si>
  <si>
    <t>LU0411075020</t>
  </si>
  <si>
    <t>LU0411075376</t>
  </si>
  <si>
    <t>LU0417510616</t>
  </si>
  <si>
    <t>LU0411077828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</si>
  <si>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</si>
  <si>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</si>
  <si>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</si>
  <si>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</si>
  <si>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</si>
  <si>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</si>
  <si>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</si>
  <si>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</si>
  <si>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</si>
  <si>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</si>
  <si>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</si>
  <si>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</si>
  <si>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</si>
  <si>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</si>
  <si>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</si>
  <si>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</si>
  <si>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</si>
  <si>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LU0488317537</t>
  </si>
  <si>
    <t>UBS-ETF</t>
  </si>
  <si>
    <t>FR0011023654</t>
  </si>
  <si>
    <t>LU0599612685</t>
  </si>
  <si>
    <t>Ossiam</t>
  </si>
  <si>
    <t>LU0599613147</t>
  </si>
  <si>
    <t>FR0010949479</t>
  </si>
  <si>
    <t>IE00B3T8LK23</t>
  </si>
  <si>
    <t>IE00B459R192</t>
  </si>
  <si>
    <t>IE00B44CND37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</si>
  <si>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</si>
  <si>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</si>
  <si>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</si>
  <si>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</si>
  <si>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</si>
  <si>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</si>
  <si>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</si>
  <si>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</si>
  <si>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</si>
  <si>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</si>
  <si>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</si>
  <si>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</si>
  <si>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</si>
  <si>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</si>
  <si>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</si>
  <si>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</si>
  <si>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</si>
  <si>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IE00B5B1MZ58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</si>
  <si>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</si>
  <si>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</si>
  <si>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</si>
  <si>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</si>
  <si>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</si>
  <si>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</si>
  <si>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</si>
  <si>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</si>
  <si>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</si>
  <si>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</si>
  <si>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</si>
  <si>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</si>
  <si>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</si>
  <si>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</si>
  <si>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</si>
  <si>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</si>
  <si>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</si>
  <si>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</si>
  <si>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</si>
  <si>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</si>
  <si>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</si>
  <si>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</si>
  <si>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db x-trackers MSCI BRIC TRN Index ETF</t>
  </si>
  <si>
    <t>LU0589685956</t>
  </si>
  <si>
    <t>EasyETF EURO STOXX 50 (C share)</t>
  </si>
  <si>
    <t>Lyxor ETF iBoxx $ Liquid Emerging Markets Sovereigns</t>
  </si>
  <si>
    <t>FR0010967323</t>
  </si>
  <si>
    <t>RBS Market Access DAX Global Asia Index ETF</t>
  </si>
  <si>
    <t>RBS Market Access DAX global BRIC Index ETF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</si>
  <si>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</si>
  <si>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</si>
  <si>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</si>
  <si>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</si>
  <si>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</si>
  <si>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</si>
  <si>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</si>
  <si>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</si>
  <si>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</si>
  <si>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</si>
  <si>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</si>
  <si>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</si>
  <si>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</si>
  <si>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</si>
  <si>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</si>
  <si>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</si>
  <si>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</si>
  <si>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</si>
  <si>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</si>
  <si>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</si>
  <si>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</si>
  <si>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</si>
  <si>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</si>
  <si>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</si>
  <si>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</si>
  <si>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</si>
  <si>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</si>
  <si>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</si>
  <si>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</si>
  <si>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</si>
  <si>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</si>
  <si>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</si>
  <si>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</si>
  <si>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</si>
  <si>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</si>
  <si>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</si>
  <si>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</si>
  <si>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</si>
  <si>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</si>
  <si>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</si>
  <si>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</si>
  <si>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</si>
  <si>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</si>
  <si>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</si>
  <si>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</si>
  <si>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</si>
  <si>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</si>
  <si>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</si>
  <si>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</si>
  <si>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</si>
  <si>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</si>
  <si>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</si>
  <si>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</si>
  <si>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</si>
  <si>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</si>
  <si>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</si>
  <si>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</si>
  <si>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</si>
  <si>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</si>
  <si>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</si>
  <si>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</si>
  <si>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</si>
  <si>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</si>
  <si>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</si>
  <si>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</si>
  <si>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</si>
  <si>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</si>
  <si>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</si>
  <si>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</si>
  <si>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</si>
  <si>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</si>
  <si>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</si>
  <si>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</si>
  <si>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</si>
  <si>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</si>
  <si>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</si>
  <si>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</si>
  <si>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</si>
  <si>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</si>
  <si>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</si>
  <si>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</si>
  <si>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</si>
  <si>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</si>
  <si>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</si>
  <si>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</si>
  <si>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</si>
  <si>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</si>
  <si>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</si>
  <si>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</si>
  <si>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</si>
  <si>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</si>
  <si>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 xml:space="preserve">THE ROYAL BANK OF SCOTLAND PLC          </t>
  </si>
  <si>
    <t>LU0635178014</t>
  </si>
  <si>
    <t>IE00B6YX5B26</t>
  </si>
  <si>
    <t>IE00B6YX5D40</t>
  </si>
  <si>
    <t>IE00B6VS8T94</t>
  </si>
  <si>
    <t>LU0671493277</t>
  </si>
  <si>
    <t>LU0671492899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</si>
  <si>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</si>
  <si>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</si>
  <si>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</si>
  <si>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</si>
  <si>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</si>
  <si>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</si>
  <si>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</si>
  <si>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</si>
  <si>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</si>
  <si>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</si>
  <si>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</si>
  <si>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</si>
  <si>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</si>
  <si>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</si>
  <si>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</si>
  <si>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</si>
  <si>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</si>
  <si>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</si>
  <si>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</si>
  <si>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</si>
  <si>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</si>
  <si>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</si>
  <si>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</si>
  <si>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</si>
  <si>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</si>
  <si>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</si>
  <si>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</si>
  <si>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</si>
  <si>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</si>
  <si>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</si>
  <si>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</si>
  <si>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</si>
  <si>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</si>
  <si>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</si>
  <si>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</si>
  <si>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</si>
  <si>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</si>
  <si>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</si>
  <si>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</si>
  <si>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</si>
  <si>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</si>
  <si>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</si>
  <si>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</si>
  <si>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</si>
  <si>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</si>
  <si>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</si>
  <si>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</si>
  <si>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</si>
  <si>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</si>
  <si>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</si>
  <si>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</si>
  <si>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</si>
  <si>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</si>
  <si>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</si>
  <si>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</si>
  <si>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</si>
  <si>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</si>
  <si>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</si>
  <si>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</si>
  <si>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</si>
  <si>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</si>
  <si>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</si>
  <si>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</si>
  <si>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</si>
  <si>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</si>
  <si>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</si>
  <si>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</si>
  <si>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</si>
  <si>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</si>
  <si>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</si>
  <si>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</si>
  <si>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</si>
  <si>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</si>
  <si>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</si>
  <si>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</si>
  <si>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</si>
  <si>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</si>
  <si>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</si>
  <si>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</si>
  <si>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</si>
  <si>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</si>
  <si>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</si>
  <si>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</si>
  <si>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</si>
  <si>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</si>
  <si>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</si>
  <si>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</si>
  <si>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</si>
  <si>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</si>
  <si>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</si>
  <si>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</si>
  <si>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</si>
  <si>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</si>
  <si>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</si>
  <si>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</si>
  <si>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</si>
  <si>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</si>
  <si>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</si>
  <si>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</si>
  <si>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</si>
  <si>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</si>
  <si>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</si>
  <si>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</si>
  <si>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</si>
  <si>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</si>
  <si>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</si>
  <si>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</si>
  <si>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</si>
  <si>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</si>
  <si>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</si>
  <si>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</si>
  <si>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</si>
  <si>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</si>
  <si>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</si>
  <si>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</si>
  <si>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</si>
  <si>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</si>
  <si>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</si>
  <si>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</si>
  <si>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</si>
  <si>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</si>
  <si>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</si>
  <si>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</si>
  <si>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</si>
  <si>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</si>
  <si>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</si>
  <si>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</si>
  <si>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</si>
  <si>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</si>
  <si>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</si>
  <si>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</si>
  <si>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</si>
  <si>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</si>
  <si>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</si>
  <si>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</si>
  <si>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</si>
  <si>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</si>
  <si>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</si>
  <si>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</si>
  <si>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</si>
  <si>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</si>
  <si>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</si>
  <si>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</si>
  <si>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</si>
  <si>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</si>
  <si>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</si>
  <si>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</si>
  <si>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</si>
  <si>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</si>
  <si>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</si>
  <si>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</si>
  <si>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</si>
  <si>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</si>
  <si>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</si>
  <si>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</si>
  <si>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</si>
  <si>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</si>
  <si>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</si>
  <si>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</si>
  <si>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</si>
  <si>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</si>
  <si>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</si>
  <si>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</si>
  <si>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</si>
  <si>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</si>
  <si>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</si>
  <si>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</si>
  <si>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</si>
  <si>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</si>
  <si>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</si>
  <si>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</si>
  <si>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</si>
  <si>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</si>
  <si>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</si>
  <si>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</si>
  <si>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</si>
  <si>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</si>
  <si>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</si>
  <si>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</si>
  <si>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</si>
  <si>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</si>
  <si>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</si>
  <si>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</si>
  <si>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</si>
  <si>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</si>
  <si>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</si>
  <si>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</si>
  <si>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</si>
  <si>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</si>
  <si>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</si>
  <si>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</si>
  <si>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</si>
  <si>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</si>
  <si>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</si>
  <si>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</si>
  <si>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</si>
  <si>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</si>
  <si>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</si>
  <si>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</si>
  <si>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</si>
  <si>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</si>
  <si>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</si>
  <si>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</si>
  <si>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</si>
  <si>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</si>
  <si>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</si>
  <si>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</si>
  <si>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</si>
  <si>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</si>
  <si>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</si>
  <si>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</si>
  <si>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</si>
  <si>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</si>
  <si>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</si>
  <si>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</si>
  <si>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</si>
  <si>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</si>
  <si>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</si>
  <si>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</si>
  <si>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</si>
  <si>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</si>
  <si>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</si>
  <si>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</si>
  <si>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</si>
  <si>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</si>
  <si>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</si>
  <si>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</si>
  <si>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</si>
  <si>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</si>
  <si>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LU0692030603</t>
  </si>
  <si>
    <t>FR0011119221</t>
  </si>
  <si>
    <t>FR0011119197</t>
  </si>
  <si>
    <t>FR0011119148</t>
  </si>
  <si>
    <t>FR0011079466</t>
  </si>
  <si>
    <t>FR0011067511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</si>
  <si>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</si>
  <si>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</si>
  <si>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</si>
  <si>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</si>
  <si>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</si>
  <si>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</si>
  <si>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</si>
  <si>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</si>
  <si>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</si>
  <si>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</si>
  <si>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</si>
  <si>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</si>
  <si>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</si>
  <si>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</si>
  <si>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</si>
  <si>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</si>
  <si>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</si>
  <si>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</si>
  <si>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</si>
  <si>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</si>
  <si>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</si>
  <si>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</si>
  <si>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</si>
  <si>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</si>
  <si>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</si>
  <si>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</si>
  <si>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</si>
  <si>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</si>
  <si>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</si>
  <si>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</si>
  <si>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</si>
  <si>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</si>
  <si>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</si>
  <si>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</si>
  <si>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</si>
  <si>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</si>
  <si>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</si>
  <si>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</si>
  <si>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</si>
  <si>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</si>
  <si>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</si>
  <si>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</si>
  <si>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</si>
  <si>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</si>
  <si>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</si>
  <si>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</si>
  <si>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</si>
  <si>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</si>
  <si>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</si>
  <si>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</si>
  <si>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</si>
  <si>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</si>
  <si>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</si>
  <si>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IE00B5ST4671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</si>
  <si>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</si>
  <si>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</si>
  <si>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</si>
  <si>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</si>
  <si>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</si>
  <si>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</si>
  <si>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</si>
  <si>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</si>
  <si>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</si>
  <si>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</si>
  <si>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</si>
  <si>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</si>
  <si>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</si>
  <si>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</si>
  <si>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</si>
  <si>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</si>
  <si>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</si>
  <si>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</si>
  <si>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</si>
  <si>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</si>
  <si>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</si>
  <si>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</si>
  <si>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</si>
  <si>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</si>
  <si>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</si>
  <si>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</si>
  <si>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</si>
  <si>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</si>
  <si>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</si>
  <si>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</si>
  <si>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</si>
  <si>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</si>
  <si>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</si>
  <si>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</si>
  <si>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</si>
  <si>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</si>
  <si>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</si>
  <si>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</si>
  <si>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</si>
  <si>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</si>
  <si>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</si>
  <si>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</si>
  <si>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</si>
  <si>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</si>
  <si>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</si>
  <si>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</si>
  <si>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</si>
  <si>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</si>
  <si>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</si>
  <si>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</si>
  <si>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</si>
  <si>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</si>
  <si>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</si>
  <si>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</si>
  <si>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</si>
  <si>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</si>
  <si>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</si>
  <si>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</si>
  <si>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</si>
  <si>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</si>
  <si>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</si>
  <si>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</si>
  <si>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</si>
  <si>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</si>
  <si>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</si>
  <si>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</si>
  <si>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</si>
  <si>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FR0011146315</t>
  </si>
  <si>
    <t>FR0011146349</t>
  </si>
  <si>
    <t>FR0011146356</t>
  </si>
  <si>
    <t>IE00B3LK4Z20</t>
  </si>
  <si>
    <t>LU0721447596</t>
  </si>
  <si>
    <t>LU0721447919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</si>
  <si>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</si>
  <si>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</si>
  <si>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</si>
  <si>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</si>
  <si>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</si>
  <si>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</si>
  <si>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</si>
  <si>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</si>
  <si>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</si>
  <si>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</si>
  <si>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</si>
  <si>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</si>
  <si>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</si>
  <si>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</si>
  <si>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</si>
  <si>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</si>
  <si>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</si>
  <si>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</si>
  <si>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</si>
  <si>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</si>
  <si>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</si>
  <si>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</si>
  <si>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</si>
  <si>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</si>
  <si>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</si>
  <si>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</si>
  <si>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</si>
  <si>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</si>
  <si>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</si>
  <si>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</si>
  <si>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</si>
  <si>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</si>
  <si>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</si>
  <si>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</si>
  <si>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</si>
  <si>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</si>
  <si>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</si>
  <si>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</si>
  <si>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</si>
  <si>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</si>
  <si>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</si>
  <si>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</si>
  <si>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</si>
  <si>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</si>
  <si>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</si>
  <si>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</si>
  <si>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</si>
  <si>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</si>
  <si>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</si>
  <si>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</si>
  <si>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</si>
  <si>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</si>
  <si>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</si>
  <si>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</si>
  <si>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</si>
  <si>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IE00B5ZR2157</t>
  </si>
  <si>
    <t>FR0011158161</t>
  </si>
  <si>
    <t>FR0011192806</t>
  </si>
  <si>
    <t>FR0011192723</t>
  </si>
  <si>
    <t>LU0621755080</t>
  </si>
  <si>
    <t>LU0621755676</t>
  </si>
  <si>
    <t>LU0730820569</t>
  </si>
  <si>
    <t>FR0011192681</t>
  </si>
  <si>
    <t>FR0011192715</t>
  </si>
  <si>
    <t>FR0011192848</t>
  </si>
  <si>
    <t>FR0011192749</t>
  </si>
  <si>
    <t>FR0011192780</t>
  </si>
  <si>
    <t>FR0011192822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</si>
  <si>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</si>
  <si>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</si>
  <si>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</si>
  <si>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</si>
  <si>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</si>
  <si>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</si>
  <si>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</si>
  <si>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</si>
  <si>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</si>
  <si>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</si>
  <si>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</si>
  <si>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</si>
  <si>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</si>
  <si>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</si>
  <si>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</si>
  <si>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</si>
  <si>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</si>
  <si>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</si>
  <si>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</si>
  <si>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</si>
  <si>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</si>
  <si>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</si>
  <si>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</si>
  <si>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</si>
  <si>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</si>
  <si>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</si>
  <si>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</si>
  <si>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</si>
  <si>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</si>
  <si>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</si>
  <si>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</si>
  <si>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</si>
  <si>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</si>
  <si>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</si>
  <si>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</si>
  <si>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IE00B87LHK09</t>
  </si>
  <si>
    <t>IE00B54HQ477</t>
  </si>
  <si>
    <t>DE000A1JXDN6</t>
  </si>
  <si>
    <t>IE00B5TZCY80</t>
  </si>
  <si>
    <t>IE00B3X0KQ36</t>
  </si>
  <si>
    <t>LU0747924560</t>
  </si>
  <si>
    <t>LU0747924131</t>
  </si>
  <si>
    <t>LU0747923752</t>
  </si>
  <si>
    <t>LU0747923240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</si>
  <si>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</si>
  <si>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</si>
  <si>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</si>
  <si>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</si>
  <si>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</si>
  <si>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</si>
  <si>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</si>
  <si>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</si>
  <si>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</si>
  <si>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</si>
  <si>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</si>
  <si>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</si>
  <si>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</si>
  <si>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</si>
  <si>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</si>
  <si>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</si>
  <si>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</si>
  <si>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</si>
  <si>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</si>
  <si>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</si>
  <si>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</si>
  <si>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</si>
  <si>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</si>
  <si>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</si>
  <si>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</si>
  <si>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</si>
  <si>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</si>
  <si>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</si>
  <si>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</si>
  <si>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</si>
  <si>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</si>
  <si>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</si>
  <si>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</si>
  <si>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</si>
  <si>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</si>
  <si>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</si>
  <si>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</si>
  <si>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</si>
  <si>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</si>
  <si>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LU0832436512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</si>
  <si>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</si>
  <si>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</si>
  <si>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</si>
  <si>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</si>
  <si>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</si>
  <si>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</si>
  <si>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</si>
  <si>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</si>
  <si>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</si>
  <si>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</si>
  <si>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</si>
  <si>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</si>
  <si>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</si>
  <si>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</si>
  <si>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</si>
  <si>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</si>
  <si>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</si>
  <si>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</si>
  <si>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</si>
  <si>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</si>
  <si>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</si>
  <si>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</si>
  <si>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</si>
  <si>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</si>
  <si>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</si>
  <si>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</si>
  <si>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</si>
  <si>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</si>
  <si>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</si>
  <si>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</si>
  <si>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</si>
  <si>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db x-trackers CSI 300 Banks Index ETF</t>
  </si>
  <si>
    <t>LU0781021877</t>
  </si>
  <si>
    <t>LU0781021950</t>
  </si>
  <si>
    <t>LU0781022172</t>
  </si>
  <si>
    <t>LU0781022339</t>
  </si>
  <si>
    <t>LU0781022099</t>
  </si>
  <si>
    <t>IE00B7JM9X10</t>
  </si>
  <si>
    <t>IE00B5PYL424</t>
  </si>
  <si>
    <t>IE00B7KMNP07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</si>
  <si>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</si>
  <si>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</si>
  <si>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</si>
  <si>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</si>
  <si>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</si>
  <si>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</si>
  <si>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</si>
  <si>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</si>
  <si>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</si>
  <si>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</si>
  <si>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</si>
  <si>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</si>
  <si>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</si>
  <si>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</si>
  <si>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</si>
  <si>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</si>
  <si>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</si>
  <si>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</si>
  <si>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</si>
  <si>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</si>
  <si>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</si>
  <si>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</si>
  <si>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</si>
  <si>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</si>
  <si>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</si>
  <si>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</si>
  <si>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</si>
  <si>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</si>
  <si>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</si>
  <si>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</si>
  <si>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 xml:space="preserve">db x-trackers HSI Short Daily UCITS ETF </t>
  </si>
  <si>
    <t>db x-trackers II EURO Inflation Swap UCITS ETF</t>
  </si>
  <si>
    <t>db x-trackers S&amp;P Global Infrastructure UCITS ETF</t>
  </si>
  <si>
    <t>db x-trackers FTSE 100 Short Daily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</si>
  <si>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</si>
  <si>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</si>
  <si>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</si>
  <si>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</si>
  <si>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S&amp;P Select Frontier UCITS ETF</t>
  </si>
  <si>
    <t>db x-trackers II Sterling Cash UCITS ETF</t>
  </si>
  <si>
    <t>db x-trackers S&amp;P 500 Inverse Daily UCITS ETF</t>
  </si>
  <si>
    <t>db x-trackers MSCI AC Asia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</si>
  <si>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</si>
  <si>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</si>
  <si>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</si>
  <si>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</si>
  <si>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</si>
  <si>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</si>
  <si>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</si>
  <si>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</si>
  <si>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Pakistan IM Index UCITS ETF</t>
  </si>
  <si>
    <t>db x-trackers MSCI Bangladesh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</si>
  <si>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</si>
  <si>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</si>
  <si>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</si>
  <si>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MSCI India Index UCITS ETF</t>
  </si>
  <si>
    <t>db x-trackers MSCI China Index UCITS ETF</t>
  </si>
  <si>
    <t>db x-trackers II Eurozone Sovereigns Double Long Daily UCITS ETF</t>
  </si>
  <si>
    <t>db x-trackers II Eurozone Sovereigns Double Short Daily UCITS ETF</t>
  </si>
  <si>
    <t>db x-trackers II iBoxx Germany 7-10 UCITS ETF</t>
  </si>
  <si>
    <t>db x-trackers II iBoxx Germany 3-5 UCITS ETF</t>
  </si>
  <si>
    <t>db x-trackers II iBoxx EUR Liquid Covered UCITS ETF</t>
  </si>
  <si>
    <t>db x-trackers MSCI EM Information Technology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</si>
  <si>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</si>
  <si>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</si>
  <si>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</si>
  <si>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</si>
  <si>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</si>
  <si>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</si>
  <si>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</si>
  <si>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</si>
  <si>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</si>
  <si>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</si>
  <si>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</si>
  <si>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</si>
  <si>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</si>
  <si>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</si>
  <si>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</si>
  <si>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</si>
  <si>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</si>
  <si>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</si>
  <si>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</si>
  <si>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LU0871960976</t>
  </si>
  <si>
    <t>LU0871961511</t>
  </si>
  <si>
    <t>FR0011340413</t>
  </si>
  <si>
    <t>ETFS EUR Daily Hedged Physical Gold</t>
  </si>
  <si>
    <t>DE000A1RX996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</si>
  <si>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</si>
  <si>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</si>
  <si>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</si>
  <si>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</si>
  <si>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</si>
  <si>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</si>
  <si>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</si>
  <si>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</si>
  <si>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</si>
  <si>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FR0011376565</t>
  </si>
  <si>
    <t>iShares MSCI Japan EUR Hedged UCITS ETF</t>
  </si>
  <si>
    <t>iShares Euro Corporate Bond Large Cap UCITS ETF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</si>
  <si>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</si>
  <si>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</si>
  <si>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</si>
  <si>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</si>
  <si>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</si>
  <si>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</si>
  <si>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</si>
  <si>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</si>
  <si>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</si>
  <si>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</si>
  <si>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</si>
  <si>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</si>
  <si>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</si>
  <si>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</si>
  <si>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</si>
  <si>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</si>
  <si>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</si>
  <si>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</si>
  <si>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</si>
  <si>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$ Treasury Bond 1-3yr UCITS ETF</t>
  </si>
  <si>
    <t>iShares Euro Aggregate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</si>
  <si>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</si>
  <si>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</si>
  <si>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</si>
  <si>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</si>
  <si>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MSCI World EUR Hedged UCITS ETF</t>
  </si>
  <si>
    <t>iShares US Property Yield UCITS ETF</t>
  </si>
  <si>
    <t>iShares BRIC 50 UCITS ETF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</si>
  <si>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</si>
  <si>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</si>
  <si>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</si>
  <si>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</si>
  <si>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</si>
  <si>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</si>
  <si>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</si>
  <si>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</si>
  <si>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</si>
  <si>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</si>
  <si>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</si>
  <si>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</si>
  <si>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</si>
  <si>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</si>
  <si>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</si>
  <si>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</si>
  <si>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Ossiam Europe Minimum Variance NR UCITS ETF 1C-EUR</t>
  </si>
  <si>
    <t>iShares France Government Bond UCITS ETF</t>
  </si>
  <si>
    <t>iShares USD Inflation Linked Bond UCITS ETF</t>
  </si>
  <si>
    <t>iShares MSCI South Africa UCITS ETF</t>
  </si>
  <si>
    <t>iShares Emerging Asia Local Government Bond UCITS ETF</t>
  </si>
  <si>
    <t>iShares MSCI EMU UCITS ETF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</si>
  <si>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</si>
  <si>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</si>
  <si>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</si>
  <si>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</si>
  <si>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</si>
  <si>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</si>
  <si>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</si>
  <si>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Emerging Markets UCITS ETF (LUX)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</si>
  <si>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</si>
  <si>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</si>
  <si>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</si>
  <si>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</si>
  <si>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</si>
  <si>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</si>
  <si>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</si>
  <si>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Global Clean Energy UCITS ETF</t>
  </si>
  <si>
    <t>iShares $ TIPS UCITS ETF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</si>
  <si>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</si>
  <si>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</si>
  <si>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</si>
  <si>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</si>
  <si>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</si>
  <si>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</si>
  <si>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</si>
  <si>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</si>
  <si>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</si>
  <si>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</si>
  <si>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</si>
  <si>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MSCI EMU Large Cap UCITS ETF (LUX)</t>
  </si>
  <si>
    <t>iShares EURO Total Market Value Large UCITS ETF</t>
  </si>
  <si>
    <t>iShares MSCI Australia - B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</si>
  <si>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</si>
  <si>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</si>
  <si>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</si>
  <si>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</si>
  <si>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</si>
  <si>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</si>
  <si>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</si>
  <si>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EURO STOXX Small UCITS ETF</t>
  </si>
  <si>
    <t>iShares MSCI EMU Mid Cap UCITS ETF (LUX)</t>
  </si>
  <si>
    <t>iShares MSCI Europe Minimum Volatility UCITS ETF</t>
  </si>
  <si>
    <t>iShares Euro Government Bond 5-7yr UCITS ETF</t>
  </si>
  <si>
    <t>iShares MSCI Chile UCITS ETF</t>
  </si>
  <si>
    <t>iShares Global Corporate Bond UCITS ETF</t>
  </si>
  <si>
    <t>iShares Euro Government Bond 7-10yr UCITS ETF</t>
  </si>
  <si>
    <t>iShares MSCI South Africa - B UCITS ETF</t>
  </si>
  <si>
    <t>iShares MSCI Korea UCITS ETF (Acc)</t>
  </si>
  <si>
    <t>iShares MSCI EM Latin America UCITS ETF (Acc)</t>
  </si>
  <si>
    <t>iShares MSCI UK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</si>
  <si>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</si>
  <si>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</si>
  <si>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</si>
  <si>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</si>
  <si>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</si>
  <si>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</si>
  <si>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</si>
  <si>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</si>
  <si>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</si>
  <si>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</si>
  <si>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</si>
  <si>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</si>
  <si>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</si>
  <si>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Euro Inflation Link Bond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</si>
  <si>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</si>
  <si>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</si>
  <si>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</si>
  <si>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</si>
  <si>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</si>
  <si>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</si>
  <si>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</si>
  <si>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</si>
  <si>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</si>
  <si>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</si>
  <si>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</si>
  <si>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</si>
  <si>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</si>
  <si>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</si>
  <si>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</si>
  <si>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</si>
  <si>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</si>
  <si>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</si>
  <si>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</si>
  <si>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</si>
  <si>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</si>
  <si>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</si>
  <si>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</si>
  <si>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</si>
  <si>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</si>
  <si>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</si>
  <si>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</si>
  <si>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</si>
  <si>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</si>
  <si>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</si>
  <si>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</si>
  <si>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</si>
  <si>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</si>
  <si>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</si>
  <si>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</si>
  <si>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</si>
  <si>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</si>
  <si>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</si>
  <si>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</si>
  <si>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</si>
  <si>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</si>
  <si>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</si>
  <si>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</si>
  <si>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</si>
  <si>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</si>
  <si>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</si>
  <si>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</si>
  <si>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AVANA Emerging Markets Equity UCITS ETF Feeder</t>
  </si>
  <si>
    <t>DE000A1JFU03</t>
  </si>
  <si>
    <t>AVANA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</si>
  <si>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</si>
  <si>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</si>
  <si>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</si>
  <si>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</si>
  <si>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</si>
  <si>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</si>
  <si>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</si>
  <si>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</si>
  <si>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</si>
  <si>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</si>
  <si>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</si>
  <si>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</si>
  <si>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</si>
  <si>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</si>
  <si>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</si>
  <si>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</si>
  <si>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</si>
  <si>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LU0877808211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</si>
  <si>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</si>
  <si>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</si>
  <si>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</si>
  <si>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</si>
  <si>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</si>
  <si>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</si>
  <si>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</si>
  <si>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</si>
  <si>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</si>
  <si>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</si>
  <si>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</si>
  <si>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</si>
  <si>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</si>
  <si>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iShares MSCI EMU Mid Cap UCITS ETF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</si>
  <si>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</si>
  <si>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</si>
  <si>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</si>
  <si>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</si>
  <si>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</si>
  <si>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</si>
  <si>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</si>
  <si>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</si>
  <si>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</si>
  <si>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</si>
  <si>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</si>
  <si>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</si>
  <si>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</si>
  <si>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</si>
  <si>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</si>
  <si>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</si>
  <si>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</si>
  <si>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</si>
  <si>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</si>
  <si>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</si>
  <si>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</si>
  <si>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</si>
  <si>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</si>
  <si>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</si>
  <si>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</si>
  <si>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</si>
  <si>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</si>
  <si>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</si>
  <si>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</si>
  <si>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</si>
  <si>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</si>
  <si>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</si>
  <si>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</si>
  <si>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</si>
  <si>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</si>
  <si>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</si>
  <si>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</si>
  <si>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</si>
  <si>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</si>
  <si>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</si>
  <si>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</si>
  <si>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</si>
  <si>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</si>
  <si>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</si>
  <si>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</si>
  <si>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</si>
  <si>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</si>
  <si>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</si>
  <si>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</si>
  <si>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</si>
  <si>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</si>
  <si>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UCITS ETF (EUR)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</si>
  <si>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</si>
  <si>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</si>
  <si>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</si>
  <si>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</si>
  <si>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</si>
  <si>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</si>
  <si>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</si>
  <si>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</si>
  <si>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UBS ETF – STOXX Global Rare Earth UCITS ETF (USD) A-dis</t>
  </si>
  <si>
    <t>OTC Turnover (MEUR)*</t>
  </si>
  <si>
    <t>** based on actual settled transactions conducted via Clearstream OTC Cascade Functionality</t>
  </si>
  <si>
    <t>OTC Turnover (MEUR)**</t>
  </si>
  <si>
    <t>LU0947415054</t>
  </si>
  <si>
    <t>LU0947416961</t>
  </si>
  <si>
    <t>FR0011475078</t>
  </si>
  <si>
    <t>FR0011550185</t>
  </si>
  <si>
    <t>FR0011550193</t>
  </si>
  <si>
    <t>iShares $ Short Duration Corporate Bond UCITS ETF</t>
  </si>
  <si>
    <t>DE000A1W4WC9</t>
  </si>
  <si>
    <t>iShares $ Short Duration High Yield Corporate Bond UCITS ETF</t>
  </si>
  <si>
    <t>DE000A1W4WD7</t>
  </si>
  <si>
    <t>iShares $ Ultrashort Bond UCITS ETF</t>
  </si>
  <si>
    <t>DE000A1W4WE5</t>
  </si>
  <si>
    <t>iShares Euro Ultrashort Bond UCITS ETF</t>
  </si>
  <si>
    <t>DE000A1W4WF2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</si>
  <si>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</si>
  <si>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</si>
  <si>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</si>
  <si>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</si>
  <si>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</si>
  <si>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</si>
  <si>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</si>
  <si>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</si>
  <si>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UBS ETF - MSCI Canada 100% hedged to EUR UCITS ETF (EUR) A-acc</t>
  </si>
  <si>
    <t>LU0950673284</t>
  </si>
  <si>
    <t>IE00B95FFX04</t>
  </si>
  <si>
    <t>ETFS EUR Daily Hedged Energy DJ-UBS EDSM</t>
  </si>
  <si>
    <t>DE000A1Y7Y36</t>
  </si>
  <si>
    <t>SPDR MSCI EM Beyond BRIC UCITS ETF</t>
  </si>
  <si>
    <t>IE00BCBJFC69</t>
  </si>
  <si>
    <t>UBS (Irl) ETF plc - MSCI Brazil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</si>
  <si>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</si>
  <si>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</si>
  <si>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</si>
  <si>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</si>
  <si>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</si>
  <si>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</si>
  <si>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</si>
  <si>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Julius Bär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</si>
  <si>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</si>
  <si>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</si>
  <si>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</si>
  <si>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</si>
  <si>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</si>
  <si>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</si>
  <si>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</si>
  <si>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</si>
  <si>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</si>
  <si>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</si>
  <si>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</si>
  <si>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</si>
  <si>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</si>
  <si>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</si>
  <si>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</si>
  <si>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</si>
  <si>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</si>
  <si>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</si>
  <si>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</si>
  <si>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</si>
  <si>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</si>
  <si>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</si>
  <si>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</si>
  <si>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</si>
  <si>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</si>
  <si>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</si>
  <si>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</si>
  <si>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</si>
  <si>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</si>
  <si>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</si>
  <si>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</si>
  <si>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</si>
  <si>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</si>
  <si>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</si>
  <si>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</si>
  <si>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</si>
  <si>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</si>
  <si>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</si>
  <si>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</si>
  <si>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</si>
  <si>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</si>
  <si>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</si>
  <si>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</si>
  <si>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</si>
  <si>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</si>
  <si>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</si>
  <si>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</si>
  <si>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</si>
  <si>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</si>
  <si>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</si>
  <si>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</si>
  <si>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</si>
  <si>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</si>
  <si>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</si>
  <si>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</si>
  <si>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</si>
  <si>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</si>
  <si>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</si>
  <si>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</si>
  <si>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</si>
  <si>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</si>
  <si>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</si>
  <si>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</si>
  <si>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</si>
  <si>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</si>
  <si>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</si>
  <si>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</si>
  <si>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</si>
  <si>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</si>
  <si>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</si>
  <si>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</si>
  <si>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</si>
  <si>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</si>
  <si>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</si>
  <si>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</si>
  <si>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</si>
  <si>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</si>
  <si>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</si>
  <si>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SMI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</si>
  <si>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</si>
  <si>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</si>
  <si>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</si>
  <si>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</si>
  <si>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</si>
  <si>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</si>
  <si>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</si>
  <si>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</si>
  <si>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</si>
  <si>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</si>
  <si>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</si>
  <si>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</si>
  <si>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</si>
  <si>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</si>
  <si>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</si>
  <si>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</si>
  <si>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</si>
  <si>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</si>
  <si>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</si>
  <si>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</si>
  <si>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</si>
  <si>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</si>
  <si>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</si>
  <si>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Sovereigns Eurozone AAA UCITS ETF (1C)</t>
  </si>
  <si>
    <t>db x-trackers II iBoxx Sovereigns Eurozone Yield Plus UCITS ETF (1C)</t>
  </si>
  <si>
    <t>Active ETFs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</si>
  <si>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</si>
  <si>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</si>
  <si>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</si>
  <si>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</si>
  <si>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</si>
  <si>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</si>
  <si>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</si>
  <si>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</si>
  <si>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</si>
  <si>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</si>
  <si>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</si>
  <si>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</si>
  <si>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</si>
  <si>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</si>
  <si>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</si>
  <si>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</si>
  <si>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</si>
  <si>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</si>
  <si>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</si>
  <si>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</si>
  <si>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</si>
  <si>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</si>
  <si>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</si>
  <si>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</si>
  <si>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</si>
  <si>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</si>
  <si>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FTSE 100 UCITS ETF (DE)</t>
  </si>
  <si>
    <t>iShares Pfandbriefe UCITS ETF (DE)</t>
  </si>
  <si>
    <t>iShares STOXX Asia Pacific 600 Real Estate Cap UCITS ETF (DE)</t>
  </si>
  <si>
    <t>iShares STOXX EU Enlarged 15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</si>
  <si>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</si>
  <si>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</si>
  <si>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</si>
  <si>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</si>
  <si>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</si>
  <si>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</si>
  <si>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</si>
  <si>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</si>
  <si>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</si>
  <si>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</si>
  <si>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</si>
  <si>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</si>
  <si>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</si>
  <si>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</si>
  <si>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</si>
  <si>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</si>
  <si>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</si>
  <si>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</si>
  <si>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</si>
  <si>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</si>
  <si>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</si>
  <si>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</si>
  <si>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</si>
  <si>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</si>
  <si>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</si>
  <si>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</si>
  <si>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iShares STOXX North America 600 Real Estate Cap UCITS ETF (DE)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</si>
  <si>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</si>
  <si>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</si>
  <si>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</si>
  <si>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</si>
  <si>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</si>
  <si>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</si>
  <si>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</si>
  <si>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</si>
  <si>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</si>
  <si>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</si>
  <si>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</si>
  <si>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</si>
  <si>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</si>
  <si>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</si>
  <si>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</si>
  <si>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</si>
  <si>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</si>
  <si>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</si>
  <si>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</si>
  <si>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</si>
  <si>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</si>
  <si>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</si>
  <si>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</si>
  <si>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</si>
  <si>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</si>
  <si>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</si>
  <si>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</si>
  <si>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</si>
  <si>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</si>
  <si>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</si>
  <si>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</si>
  <si>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</si>
  <si>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</si>
  <si>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</si>
  <si>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</si>
  <si>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</si>
  <si>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</si>
  <si>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</si>
  <si>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</si>
  <si>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</si>
  <si>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</si>
  <si>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</si>
  <si>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</si>
  <si>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</si>
  <si>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</si>
  <si>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</si>
  <si>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</si>
  <si>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Source STOXX Europe 600 UCITS ETF</t>
  </si>
  <si>
    <t>db x-trackers LPX MM Private Equity UCITS ETF</t>
  </si>
  <si>
    <t>iShares NASDAQ-100 UCITS ETF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</si>
  <si>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</si>
  <si>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</si>
  <si>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</si>
  <si>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</si>
  <si>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db x-trackers EURO STOXX 50 Leveraged Daily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</si>
  <si>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</si>
  <si>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</si>
  <si>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</si>
  <si>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</si>
  <si>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</si>
  <si>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</si>
  <si>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</si>
  <si>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</si>
  <si>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</si>
  <si>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>RBS Market Access TOPIX EUR Hedged Index ETF</t>
  </si>
  <si>
    <t>db x-trackers STOXX Europe 600 Insurance UCITS ETF</t>
  </si>
  <si>
    <t>PIMCO German Government Bond Index Source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</si>
  <si>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</si>
  <si>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</si>
  <si>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</si>
  <si>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</si>
  <si>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</si>
  <si>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</si>
  <si>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</si>
  <si>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</si>
  <si>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</si>
  <si>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</si>
  <si>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</si>
  <si>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</si>
  <si>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</si>
  <si>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</si>
  <si>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</si>
  <si>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</si>
  <si>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</si>
  <si>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PowerShares EuroMTS Cash 3 Months UCITS ETF</t>
  </si>
  <si>
    <t>db x-trackers II iTraxx Europe UCITS ETF</t>
  </si>
  <si>
    <t>Source STOXX Europe Small 200 UCITS ETF</t>
  </si>
  <si>
    <t xml:space="preserve">ETFS BofAML IVSTOXX GO UCITS ETF 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</si>
  <si>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</si>
  <si>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</si>
  <si>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</si>
  <si>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</si>
  <si>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db x-trackers EURO STOXX 50 Double Short Daily UCITS ETF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</si>
  <si>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</si>
  <si>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</si>
  <si>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</si>
  <si>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</si>
  <si>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</si>
  <si>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</si>
  <si>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</si>
  <si>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</si>
  <si>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>Source STOXX Europe 600 Optimised Technology UCITS ETF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</si>
  <si>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</si>
  <si>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</si>
  <si>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</si>
  <si>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</si>
  <si>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Source STOXX Europe 600 Optimised Financial Services UCITS ETF</t>
  </si>
  <si>
    <t>db x-trackers STOXX Europe 600 Oil &amp; Gas UCITS ETF</t>
  </si>
  <si>
    <t>SPDR MSCI Europe Industrials UCITS ETF</t>
  </si>
  <si>
    <t>db x-trackers II iTraxx Europe Subordinated Financials UCITS ETF</t>
  </si>
  <si>
    <t xml:space="preserve">HSBC MSCI EM Far East UCITS ETF </t>
  </si>
  <si>
    <t>db x-trackers S&amp;P 500 Equal Weight UCITS ETF</t>
  </si>
  <si>
    <t>db x-trackers STOXX Europe 600 Industrial Goods Short Daily UCITS ETF</t>
  </si>
  <si>
    <t>Deka STOXX Europe 50 UCITS ETF</t>
  </si>
  <si>
    <t>db x-trackers STOXX Europe 600 Basic Resources Short Daily UCITS ETF</t>
  </si>
  <si>
    <t>Source STOXX Europe 600 Optimised Personal &amp; Household Goods UCITS ETF</t>
  </si>
  <si>
    <t>db x-trackers II iTraxx Europe Subordinated Financials Short Daily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</si>
  <si>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</si>
  <si>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</si>
  <si>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</si>
  <si>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</si>
  <si>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</si>
  <si>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db x-trackers SMI Short Daily UCITS ETF</t>
  </si>
  <si>
    <t>SPDR MSCI Europe Telecommunication Services UCITS ETF</t>
  </si>
  <si>
    <t>Source Nomura Voltage Mid-Term UCITS ETF</t>
  </si>
  <si>
    <t>SPDR MSCI Europe Health CareSM UCITS ETF</t>
  </si>
  <si>
    <t>db x-trackers II iTraxx Europe 2x Daily UCITS ETF</t>
  </si>
  <si>
    <t>db x-trackers II iTraxx Crossover 2x Daily UCITS ETF</t>
  </si>
  <si>
    <t>PIMCO European Advantage Government Bond Index Source UCITS ETF</t>
  </si>
  <si>
    <t>PowerShares FTSE RAFI Europe Mid-Small UCITS ETF</t>
  </si>
  <si>
    <t>db x-trackers CAC 40 Short Daily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</si>
  <si>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</si>
  <si>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</si>
  <si>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</si>
  <si>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</si>
  <si>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</si>
  <si>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</si>
  <si>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</si>
  <si>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</si>
  <si>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</si>
  <si>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</si>
  <si>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</si>
  <si>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</si>
  <si>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</si>
  <si>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>Deka STOXX Europe Strong Value 20 UCITS ETF</t>
  </si>
  <si>
    <t xml:space="preserve">HSBC MSCI Europe UCITS ETF </t>
  </si>
  <si>
    <t>db x-trackers II iTraxx Crossover Short Daily UCITS ETF</t>
  </si>
  <si>
    <t>Source STOXX Europe 600 Optimised Media UCITS ETF</t>
  </si>
  <si>
    <t>Deka STOXX Europe Strong Style Composite 40 UCITS ETF</t>
  </si>
  <si>
    <t>UBS ETFs plc - MSCI EMU SF UCITS ETF (EUR) A-acc</t>
  </si>
  <si>
    <t>UBS ETFs plc - MSCI Japan SF UCITS ETF (JPY) A-acc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</si>
  <si>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</si>
  <si>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</si>
  <si>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</si>
  <si>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</si>
  <si>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</si>
  <si>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</si>
  <si>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</si>
  <si>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STOXX Europe 600 Oil &amp; Gas Short Daily UCITS ETF</t>
  </si>
  <si>
    <t>db x-trackers II Markit iBoxx Japan Sovereign UCITS ETF</t>
  </si>
  <si>
    <t>UBS ETFs plc - MSCI Emerging Markets SF UCITS ETF (USD) A-acc</t>
  </si>
  <si>
    <t>db x-trackers STOXX Europe 600 Health Care Short Daily UCITS ETF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</si>
  <si>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</si>
  <si>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</si>
  <si>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</si>
  <si>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</si>
  <si>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</si>
  <si>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</si>
  <si>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</si>
  <si>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</si>
  <si>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</si>
  <si>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</si>
  <si>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</si>
  <si>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</si>
  <si>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</si>
  <si>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</si>
  <si>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</si>
  <si>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</si>
  <si>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iTraxx Europe Senior Financials UCITS ETF</t>
  </si>
  <si>
    <t>db x-trackers II iTraxx Europe Senior Financials Short Daily UCITS ETF</t>
  </si>
  <si>
    <t>db x-trackers II iTraxx Europe 2x Short Daily UCITS ETF</t>
  </si>
  <si>
    <t>db x-trackers II Markit iBoxx Japan Sovereign Short Daily UCITS ETF</t>
  </si>
  <si>
    <t>PIMCO Euro Short Maturity Source UCITS ETF</t>
  </si>
  <si>
    <t>UBS ETFs plc - MAP Balanced 7 SF UCITS ETF (USD) A-acc</t>
  </si>
  <si>
    <t>iShares EURO STOXX 50 ex Financials UCITS ETF</t>
  </si>
  <si>
    <t>IE00BD5J2G21</t>
  </si>
  <si>
    <t>UBS ETFs plc - HFRX Global Hedge Fund Index SF UCITS ETF (EUR) A-acc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</si>
  <si>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</si>
  <si>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</si>
  <si>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</si>
  <si>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</si>
  <si>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</si>
  <si>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</si>
  <si>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</si>
  <si>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</si>
  <si>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</si>
  <si>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</si>
  <si>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</si>
  <si>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</si>
  <si>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</si>
  <si>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</si>
  <si>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</si>
  <si>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</si>
  <si>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</si>
  <si>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</si>
  <si>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</si>
  <si>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</si>
  <si>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</si>
  <si>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</si>
  <si>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</si>
  <si>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</si>
  <si>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</si>
  <si>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</si>
  <si>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</si>
  <si>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</si>
  <si>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</si>
  <si>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Europe Daily UCITS ETF</t>
  </si>
  <si>
    <t>Amundi ETF Leveraged MSCI USA Daily UCITS ETF</t>
  </si>
  <si>
    <t>Amundi ETF MSCI Brazil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</si>
  <si>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</si>
  <si>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</si>
  <si>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</si>
  <si>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</si>
  <si>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</si>
  <si>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</si>
  <si>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</si>
  <si>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</si>
  <si>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</si>
  <si>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</si>
  <si>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</si>
  <si>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</si>
  <si>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</si>
  <si>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</si>
  <si>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</si>
  <si>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</si>
  <si>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</si>
  <si>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</si>
  <si>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</si>
  <si>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</si>
  <si>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</si>
  <si>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</si>
  <si>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NASDAQ-100 EUR Hedged Daily UCITS ETF</t>
  </si>
  <si>
    <t>Amundi ETF NASDAQ-100 UCITS ETF</t>
  </si>
  <si>
    <t>Amundi ETF S&amp;P 500 EUR HEDGED DAILY UCITS ETF</t>
  </si>
  <si>
    <t>Amundi ETF Short EURO STOXX 50 Daily UCITS ETF</t>
  </si>
  <si>
    <t>Amundi ETF Short Govt Bond EuroMTS Broad Investment Grade 10-15 Daily UCITS ETF</t>
  </si>
  <si>
    <t>Amundi ETF Short Govt Bond EuroMTS Broad Investment Grade Daily UCITS ETF</t>
  </si>
  <si>
    <t>Amundi ETF STOXX Europe 600 UCITS ETF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</si>
  <si>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</si>
  <si>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</si>
  <si>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</si>
  <si>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</si>
  <si>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</si>
  <si>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</si>
  <si>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Smart Equity UCITS ETF Asia</t>
  </si>
  <si>
    <t>Smart Equity UCITS ETF Emerging Markets</t>
  </si>
  <si>
    <t>Smart Equity UCITS ETF Europe</t>
  </si>
  <si>
    <t>Smart Equity UCITS ETF World</t>
  </si>
  <si>
    <t>db x-trackers II Markit iBoxx ABF Indonesia Government UCITS ETF</t>
  </si>
  <si>
    <t>LU0378818214</t>
  </si>
  <si>
    <t>FR0011636190</t>
  </si>
  <si>
    <t>Amundi ETF Euro High Yield Liquid Bond iBoxx UCITS ETF</t>
  </si>
  <si>
    <t>FR0011494822</t>
  </si>
  <si>
    <t>ETFS 3x Daily Long DAX 30</t>
  </si>
  <si>
    <t>DE000A1YKTG2</t>
  </si>
  <si>
    <t>ETFS 3x Daily Long EURO STOXX 50</t>
  </si>
  <si>
    <t>DE000A1YKTH0</t>
  </si>
  <si>
    <t>ETFS 3x Daily Short DAX 30</t>
  </si>
  <si>
    <t>DE000A1YKTK4</t>
  </si>
  <si>
    <t>ETFS 3x Daily Short EURO STOXX 50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</si>
  <si>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</si>
  <si>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</si>
  <si>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</si>
  <si>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</si>
  <si>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</si>
  <si>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</si>
  <si>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</si>
  <si>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</si>
  <si>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</si>
  <si>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</si>
  <si>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</si>
  <si>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Source Goldman Sachs Equity Factor World UCITS ETF (GS EFI World ETF)</t>
  </si>
  <si>
    <t>db x-trackers MSCI USA Index UCITS ETF (DR)</t>
  </si>
  <si>
    <t>S&amp;P GSCI Capped Component 35/20 THEMA EASY UCITS ETF</t>
  </si>
  <si>
    <t>JB Special Funds</t>
  </si>
  <si>
    <t>DB ETC</t>
  </si>
  <si>
    <t>Deutsche Börse Commodities GmbH</t>
  </si>
  <si>
    <t>iPath ETNs</t>
  </si>
  <si>
    <t>iShares Core MSCI Emerging Markets IMI UCITS ETF</t>
  </si>
  <si>
    <t>IE00BKM4GZ66</t>
  </si>
  <si>
    <t>iShares MSCI Emerging Markets Consumer Growth UCITS ETF</t>
  </si>
  <si>
    <t>DE000A1131M4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</si>
  <si>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</si>
  <si>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</si>
  <si>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</si>
  <si>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</si>
  <si>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</si>
  <si>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</si>
  <si>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</si>
  <si>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</si>
  <si>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</si>
  <si>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</si>
  <si>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</si>
  <si>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</si>
  <si>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</si>
  <si>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</si>
  <si>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</si>
  <si>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UBS ETF - FTSE 250 UCITS ETF (GBP) A-dis</t>
  </si>
  <si>
    <t>LU1048312737</t>
  </si>
  <si>
    <t>UBS ETF - MSCI Europe ex UK UCITS ETF (EUR) A-dis</t>
  </si>
  <si>
    <t>LU1048312067</t>
  </si>
  <si>
    <t>iShares Core Euro Corporate Bond UCITS ETF</t>
  </si>
  <si>
    <t>iShares Core Euro Government Bond UCITS ETF</t>
  </si>
  <si>
    <t>iShares Diversified Commodity Swap UCITS ETF (DE)</t>
  </si>
  <si>
    <t xml:space="preserve">iShares EURO STOXX Banks 30-15 UCITS ETF (DE) </t>
  </si>
  <si>
    <t xml:space="preserve">iShares EURO STOXX Telecommunications 30-15 UCITS ETF (DE) 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</si>
  <si>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</si>
  <si>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</si>
  <si>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</si>
  <si>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</si>
  <si>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</si>
  <si>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Source Morgan Stanley Europe Plus UCITS ETF</t>
  </si>
  <si>
    <t>DE000A1XFCF2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</si>
  <si>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</si>
  <si>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</si>
  <si>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</si>
  <si>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</si>
  <si>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</si>
  <si>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</si>
  <si>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</si>
  <si>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</si>
  <si>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</si>
  <si>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</si>
  <si>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 xml:space="preserve">Lyxor UCITS ETF MSCI World </t>
  </si>
  <si>
    <t>Lyxor UCITS ETF Commodities Thomson Reuters/Corecommodity CRB RT</t>
  </si>
  <si>
    <t>Lyxor UCITS ETF Commodities Thomson Reuters/Corecommidity CRB Ex-Energy TR</t>
  </si>
  <si>
    <t xml:space="preserve">Lyxor UCITS ETF LevDAX </t>
  </si>
  <si>
    <t xml:space="preserve">Lyxor UCITS ETF Unleveraged S&amp;P 500 VIX Futures Enhanced  Roll </t>
  </si>
  <si>
    <t xml:space="preserve">Lyxor UCITS ETF EURO STOXX 50 </t>
  </si>
  <si>
    <t>Lyxor UCITS ETF Russia (Dow Jones Russia GDR)</t>
  </si>
  <si>
    <t xml:space="preserve">Lyxor UCITS ETF EURO STOXX 50 Daily Leverage </t>
  </si>
  <si>
    <t xml:space="preserve">Lyxor UCITS ETF Turkey (DJ Turkey Titans 20) </t>
  </si>
  <si>
    <t xml:space="preserve">Lyxor UCITS ETF MSCI Emerging Markets </t>
  </si>
  <si>
    <t xml:space="preserve">Lyxor UCITS ETF MSCI Europe </t>
  </si>
  <si>
    <t xml:space="preserve">Lyxor UCITS ETF DAX </t>
  </si>
  <si>
    <t xml:space="preserve">Lyxor UCITS ETF Brazil (IBOVESPA) </t>
  </si>
  <si>
    <t xml:space="preserve">Lyxor UCITS ETF China Enterprise (HSCEI) </t>
  </si>
  <si>
    <t xml:space="preserve">Lyxor UCITS ETF EURO STOXX 50 Daily Double Short </t>
  </si>
  <si>
    <t xml:space="preserve">Lyxor UCITS ETF Japan (Topix®)  </t>
  </si>
  <si>
    <t>Lyxor UCITS ETF FTSE Athex 20</t>
  </si>
  <si>
    <t>Lyxor UCITS ETF EuroMTS 15+Y Investment Grade (DR)</t>
  </si>
  <si>
    <t xml:space="preserve">Lyxor UCITS ETF S&amp;P 500 </t>
  </si>
  <si>
    <t xml:space="preserve">Lyxor UCITS ETF MSCI Korea </t>
  </si>
  <si>
    <t xml:space="preserve">Lyxor UCITS ETF Daily ShortDAX x2 </t>
  </si>
  <si>
    <t xml:space="preserve">Lyxor UCITS ETF STOXX Europe 600 Banks </t>
  </si>
  <si>
    <t>Lyxor UCITS ETF Euro Cash (EONIA)</t>
  </si>
  <si>
    <t>Lyxor UCITS ETF NASDAQ-100</t>
  </si>
  <si>
    <t>Lyxor UCITS ETF iBoxx € Liquid High Yield 30 Ex-Financial</t>
  </si>
  <si>
    <t xml:space="preserve">Lyxor UCITS ETF Euro Corporate Bond </t>
  </si>
  <si>
    <t xml:space="preserve">Lyxor UCITS ETF STOXX Europe 600 Telecommunications </t>
  </si>
  <si>
    <t xml:space="preserve">Lyxor UCITS ETF Hong Kong (HSI) </t>
  </si>
  <si>
    <t xml:space="preserve">Lyxor UCITS ETF STOXX Europe 600 Chemicals </t>
  </si>
  <si>
    <t xml:space="preserve">Lyxor UCITS ETF Eastern Europe (CECE NTR EUR) </t>
  </si>
  <si>
    <t xml:space="preserve">Lyxor UCITS ETF MSCI USA </t>
  </si>
  <si>
    <t xml:space="preserve">Lyxor UCITS ETF EuroMTS Covered Bond Aggregate </t>
  </si>
  <si>
    <t xml:space="preserve">Lyxor UCITS ETF STOXX Europe 600 Media </t>
  </si>
  <si>
    <t xml:space="preserve">Lyxor UCITS ETF STOXX Europe 600 Healthcare  </t>
  </si>
  <si>
    <t>Lyxor UCITS ETF EuroMTS 7-10Y Investment Grade (DR)</t>
  </si>
  <si>
    <t>Lyxor UCITS ETF EuroMTS 5-7Y Investment Grade (DR)</t>
  </si>
  <si>
    <t xml:space="preserve">Lyxor UCITS ETF MSCI World Utilities TR </t>
  </si>
  <si>
    <t xml:space="preserve">Lyxor UCITS ETF STOXX Europe 600 Automobiles &amp; Parts </t>
  </si>
  <si>
    <t xml:space="preserve">Lyxor UCITS ETF STOXX Europe 600 Construction &amp; Materials </t>
  </si>
  <si>
    <t xml:space="preserve">Lyxor UCITS ETF Pan Africa </t>
  </si>
  <si>
    <t xml:space="preserve">Lyxor UCITS ETF MSCI Malaysia </t>
  </si>
  <si>
    <t xml:space="preserve">Lyxor UCITS ETF World Water </t>
  </si>
  <si>
    <t xml:space="preserve">Lyxor UCITS ETF STOXX Europe 600 Technology </t>
  </si>
  <si>
    <t>Lyxor UCITS ETF EuroMTS 1-3Y Investment Grade (DR)</t>
  </si>
  <si>
    <t>Lyxor UCITS ETF South Africa (FTSE JSE TOP 40)</t>
  </si>
  <si>
    <t xml:space="preserve">Lyxor UCITS ETF STOXX Europe 600 Oil &amp; Gas </t>
  </si>
  <si>
    <t>Lyxor UCITS ETF Japan (TOPIX) - Daily Hedged</t>
  </si>
  <si>
    <t xml:space="preserve">Lyxor UCITS ETF MSCI AC Asia-Pacific Ex Japan </t>
  </si>
  <si>
    <t xml:space="preserve">Lyxor UCITS ETF STOXX Europe 600 Basic Resources </t>
  </si>
  <si>
    <t>Lyxor UCITS ETF MSCI AC Asia Ex Japan</t>
  </si>
  <si>
    <t xml:space="preserve">Lyxor UCITS ETF Thailand (SET50 Net TR) </t>
  </si>
  <si>
    <t xml:space="preserve">Lyxor UCITS ETF MSCI Indonesia </t>
  </si>
  <si>
    <t xml:space="preserve">Lyxor UCITS ETF STOXX Europe 600 Travel &amp; Leisure </t>
  </si>
  <si>
    <t xml:space="preserve">Lyxor UCITS ETF STOXX Europe 600 Insurance </t>
  </si>
  <si>
    <t xml:space="preserve">Lyxor UCITS ETF Daily Double Short Bund </t>
  </si>
  <si>
    <t xml:space="preserve">Lyxor UCITS ETF STOXX Europe Select Dividend 30 </t>
  </si>
  <si>
    <t xml:space="preserve">Lyxor UCITS ETF MSCI EMU </t>
  </si>
  <si>
    <t>Lyxor UCITS ETF EuroMTS Global Investment Grade (DR)</t>
  </si>
  <si>
    <t xml:space="preserve">Lyxor UCITS ETF MSCI World Energy TR </t>
  </si>
  <si>
    <t xml:space="preserve">Lyxor UCITS ETF STOXX Europe 600 Industrial Goods and Services </t>
  </si>
  <si>
    <t xml:space="preserve">Lyxor UCITS ETF Dow Jones Industrial Average </t>
  </si>
  <si>
    <t xml:space="preserve">Lyxor UCITS ETF STOXX Europe 600 Personal &amp; Household </t>
  </si>
  <si>
    <t xml:space="preserve">Lyxor UCITS ETF Euro Corporate Bond Ex Financials </t>
  </si>
  <si>
    <t>Lyxor UCITS ETF EuroMTS Highest Rated Macro-Weighted Government Bond (DR)</t>
  </si>
  <si>
    <t>Lyxor UCITS ETF SG Global Quality Income NTR</t>
  </si>
  <si>
    <t xml:space="preserve">Lyxor UCITS ETF MSCI EMU Small Cap </t>
  </si>
  <si>
    <t xml:space="preserve">Lyxor UCITS ETF Daily Leveraged Bund </t>
  </si>
  <si>
    <t xml:space="preserve">Lyxor ETF UCITS Canada (S&amp;P TSX 60) </t>
  </si>
  <si>
    <t xml:space="preserve">Lyxor UCITS ETF STOXX Europe 600 Utilities </t>
  </si>
  <si>
    <t xml:space="preserve">Lyxor UCITS ETF MSCI EMU Value </t>
  </si>
  <si>
    <t xml:space="preserve">Lyxor UCITS ETF MSCI World Health Care TR </t>
  </si>
  <si>
    <t xml:space="preserve">Lyxor UCITS ETF New Energy </t>
  </si>
  <si>
    <t xml:space="preserve">Lyxor UCITS ETF STOXX Europe 600 Financial Services </t>
  </si>
  <si>
    <t xml:space="preserve">Lyxor UCITS ETF Dynamic Long VIX Futures Index </t>
  </si>
  <si>
    <t xml:space="preserve">Lyxor UCITS ETF MSCI EM Latin America </t>
  </si>
  <si>
    <t xml:space="preserve">Lyxor UCITS ETF EuroMTS Inflation-Linked Investment Grade </t>
  </si>
  <si>
    <t xml:space="preserve">Lyxor UCITS ETF FTSE RAFI US 1000 </t>
  </si>
  <si>
    <t xml:space="preserve">Lyxor UCITS ETF MSCI ACWI </t>
  </si>
  <si>
    <t xml:space="preserve">Lyxor UCITS ETF iBoxx $ Liquid Emerging Markets Sovereigns </t>
  </si>
  <si>
    <t xml:space="preserve">Lyxor UCITS ETF STOXX Europe 600 Food &amp; Beverage </t>
  </si>
  <si>
    <t>Lyxor UCITS ETF FTSE EPRA/NAREIT Global Developed</t>
  </si>
  <si>
    <t>Lyxor UCITS ETF S&amp;P 500 VIX Futures Enhanced Roll</t>
  </si>
  <si>
    <t xml:space="preserve">Lyxor UCITS ETF MSCI Taiwan </t>
  </si>
  <si>
    <t xml:space="preserve">Lyxor UCITS ETF MSCI World Consumer Staples TR </t>
  </si>
  <si>
    <t xml:space="preserve">Lyxor UCITS ETF MSCI World Industrials TR </t>
  </si>
  <si>
    <t>Lyxor UCITS ETF EuroMTS 10-15Y Investment Grade (DR)</t>
  </si>
  <si>
    <t xml:space="preserve">Lyxor ETF EURO STOXX 50 Dividends </t>
  </si>
  <si>
    <t xml:space="preserve">Lyxor UCITS ETF MSCI World Consumer Discretionary TR </t>
  </si>
  <si>
    <t xml:space="preserve">Lyxor UCITS ETF FTSE EPRA/NAREIT United States </t>
  </si>
  <si>
    <t>Lyxor UCITS ETF EuroMTS Highest Rated Macro-Weighted Government Bond 3-5Y (DR)</t>
  </si>
  <si>
    <t>Lyxor UCITS ETF EuroMTS 3-5Y Investment Grade (DR)</t>
  </si>
  <si>
    <t>Lyxor UCITS ETF S&amp;P GSCI Industrial Metals 3 Month Forward</t>
  </si>
  <si>
    <t xml:space="preserve">Lyxor UCITS ETF MSCI World Information Technology TR </t>
  </si>
  <si>
    <t xml:space="preserve">Lyxor UCITS ETF MSCI EMU Growth </t>
  </si>
  <si>
    <t>Lyxor UCITS ETF S&amp;P 500 Capped Health Care</t>
  </si>
  <si>
    <t xml:space="preserve">Lyxor UCITS ETF Russell 1000 Value </t>
  </si>
  <si>
    <t xml:space="preserve">Lyxor UCITS ETF Privex </t>
  </si>
  <si>
    <t>Lyxor UCITS ETF S&amp;P 500 Capped Technology</t>
  </si>
  <si>
    <t>Lyxor UCITS ETF FTSE EPRA/NAREIT Asia ex-Japan</t>
  </si>
  <si>
    <t xml:space="preserve">Lyxor UCITS ETF EURO STOXX 50 Daily Short </t>
  </si>
  <si>
    <t>Lyxor UCITS ETF S&amp;P 500 Capped Financials</t>
  </si>
  <si>
    <t>Lyxor UCITS ETF Broad Commodities Optimix TR</t>
  </si>
  <si>
    <t xml:space="preserve">Lyxor UCITS ETF MSCI World Telecommunication Services TR </t>
  </si>
  <si>
    <t>Lyxor UCITS ETF Germany Mid Cap MDAX</t>
  </si>
  <si>
    <t xml:space="preserve">Lyxor UCITS ETF FTSE RAFI Europe </t>
  </si>
  <si>
    <t>Lyxor UCITS ETF S&amp;P 500 Capped Utilities</t>
  </si>
  <si>
    <t>Lyxor UCITS ETF S&amp;P 500 Capped Consumer Staples</t>
  </si>
  <si>
    <t xml:space="preserve">Lyxor UCITS ETF Dynamic Short VIX Futures Index </t>
  </si>
  <si>
    <t>Lyxor UCITS ETF S&amp;P 500 Capped Consumer Discretionary</t>
  </si>
  <si>
    <t>Lyxor UCITS ETF S&amp;P 500 Capped Energy</t>
  </si>
  <si>
    <t xml:space="preserve">Lyxor UCITS ETF MSCI World Materials TR </t>
  </si>
  <si>
    <t>Lyxor UCITS ETF FTSE EPRA/NAREIT Developed Europe</t>
  </si>
  <si>
    <t xml:space="preserve">Lyxor UCITS ETF MSCI World Financials TR </t>
  </si>
  <si>
    <t xml:space="preserve">Lyxor UCITS ETF Australia (S&amp;P ASX 200)  </t>
  </si>
  <si>
    <t>Lyxor UCITS ETF Broad Commodities Momentum TR</t>
  </si>
  <si>
    <t>Lyxor UCITS ETF S&amp;P 500 Capped Materials</t>
  </si>
  <si>
    <t>Lyxor UCITS ETF S&amp;P GSCI Aggregate 3 Month Forward</t>
  </si>
  <si>
    <t xml:space="preserve">Lyxor UCITS ETF STOXX Europe 600 Retail </t>
  </si>
  <si>
    <t xml:space="preserve">Lyxor UCITS ETF Russell 2000 </t>
  </si>
  <si>
    <t>Lyxor UCITS ETF S&amp;P 500 Capped Industrials</t>
  </si>
  <si>
    <t xml:space="preserve">Lyxor UCITS ETF Russell 1000 Growth </t>
  </si>
  <si>
    <t>Lyxor UCITS ETF EuroMTS Highest Rated Macro-Weighted Government Bond  1-3Y (DR)</t>
  </si>
  <si>
    <t>Lyxor UCITS ETF EuroMTS Highest Rated Macro-Weighted Government Bond 5-7Y (DR)</t>
  </si>
  <si>
    <t xml:space="preserve">Lyxor UCITS ETF MSCI India 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</si>
  <si>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</si>
  <si>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</si>
  <si>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</si>
  <si>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</si>
  <si>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</si>
  <si>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</si>
  <si>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</si>
  <si>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</si>
  <si>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</si>
  <si>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</si>
  <si>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</si>
  <si>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</si>
  <si>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db x-trackers Portfolio Income UCITS ETF</t>
  </si>
  <si>
    <t>db x-trackers S&amp;P/ASX 200 UCITS ETF (DR)</t>
  </si>
  <si>
    <t>ETFS DAX® Daily 2x Long GO UCITS ETF</t>
  </si>
  <si>
    <t>ETFS DAX® Daily 2x Short GO UCITS ETF</t>
  </si>
  <si>
    <t>ETFS DAXglobal Gold Mining GO UCITS ETF</t>
  </si>
  <si>
    <t>ETFS Russell 2000 US Small Cap GO UCITS ETF</t>
  </si>
  <si>
    <t>ETFS S-Network Global Agri Business GO UCITS ETF</t>
  </si>
  <si>
    <t>HSBC MSCI EM Latin America UCITS ETF</t>
  </si>
  <si>
    <t>iShares Core DAX UCITS ETF (DE)</t>
  </si>
  <si>
    <t>iShares Core EURO STOXX 50 UCITS ETF</t>
  </si>
  <si>
    <t>iShares Core FTSE 100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</si>
  <si>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</si>
  <si>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</si>
  <si>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</si>
  <si>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</si>
  <si>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Boost ETP</t>
  </si>
  <si>
    <t>db x-trackers S&amp;P 500 Equal Weight UCITS ETF (DR)</t>
  </si>
  <si>
    <t>IE00BLNMYC90</t>
  </si>
  <si>
    <t>db x-trackers MSCI World Index UCITS ETF (DR)</t>
  </si>
  <si>
    <t>IE00BJ0KDQ92</t>
  </si>
  <si>
    <t>db x-trackers MSCI Brazil Index UCITS ETF (DR)</t>
  </si>
  <si>
    <t>ETFS Longer Dated All Commodities GO UCITS ETF</t>
  </si>
  <si>
    <t>FTSE EPRA Eurozone THEAM Easy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</si>
  <si>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</si>
  <si>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</si>
  <si>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</si>
  <si>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</si>
  <si>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</si>
  <si>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</si>
  <si>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</si>
  <si>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Source Morningstar US Energy Infrastructure MPL UCITS ETF</t>
  </si>
  <si>
    <t>DE000A119M42</t>
  </si>
  <si>
    <t>DE000A119M34</t>
  </si>
  <si>
    <t>PowerShares Global Agriculture UCITS ETF</t>
  </si>
  <si>
    <t>IE00B3BQ0418</t>
  </si>
  <si>
    <t>PowerShares FTSE RAFI All-World 3000 UCITS ETF</t>
  </si>
  <si>
    <t>IE00B23LNQ02</t>
  </si>
  <si>
    <t>Source JPX-Nikkei 400 UCITS ETF</t>
  </si>
  <si>
    <t>DE000A119T29</t>
  </si>
  <si>
    <t>FR0011829084</t>
  </si>
  <si>
    <t>db x-trackers Equity Quality Factor UCITS ETF (DR)</t>
  </si>
  <si>
    <t>IE00BL25JL35</t>
  </si>
  <si>
    <t>db x-trackers Equity Value Factor UCITS ETF (DR)</t>
  </si>
  <si>
    <t>IE00BL25JM42</t>
  </si>
  <si>
    <t>db x-trackers Equity Low Beta Factor UCITS ETF (DR)</t>
  </si>
  <si>
    <t>IE00BL25JN58</t>
  </si>
  <si>
    <t>db x-trackers Equity Momentum Factor UCITS ETF (DR)</t>
  </si>
  <si>
    <t>IE00BL25JP72</t>
  </si>
  <si>
    <t>db x-trackers FTSE Developed Europe Ex UK Property UCITS ETF (DR)</t>
  </si>
  <si>
    <t>IE00BP8FKB21</t>
  </si>
  <si>
    <t>UBS (Irl) ETF plc - MSCI EMU Cyclical UCITS ETF (EUR)</t>
  </si>
  <si>
    <t>IE00BMP3HJ57</t>
  </si>
  <si>
    <t>UBS (Irl) ETF plc - MSCI EMU Defensive UCITS ETF (EUR)</t>
  </si>
  <si>
    <t>IE00BMP3HL79</t>
  </si>
  <si>
    <t>UBS (Irl) ETF plc - DJ Global Select Dividend UCITS ETF (USD)</t>
  </si>
  <si>
    <t>IE00BMP3HG27</t>
  </si>
  <si>
    <t>UBS ETF - MSCI Emerging Markets Socially Responsible UCITS ETF (USD)</t>
  </si>
  <si>
    <t>LU1048313891</t>
  </si>
  <si>
    <t>iShares MSCI France UCITS ETF</t>
  </si>
  <si>
    <t>DE000A12A4K6</t>
  </si>
  <si>
    <t>Source Man GLG Asia Plus UCITS ETF</t>
  </si>
  <si>
    <t>DE000A119M18</t>
  </si>
  <si>
    <t>Source Man GLG Continental Europe Plus UCITS ETF</t>
  </si>
  <si>
    <t>DE000A119PG3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</si>
  <si>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</si>
  <si>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</si>
  <si>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</si>
  <si>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</si>
  <si>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</si>
  <si>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</si>
  <si>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Short CHF Long EUR</t>
  </si>
  <si>
    <t>DE000A12Z3Y0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</si>
  <si>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</si>
  <si>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</si>
  <si>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</si>
  <si>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</si>
  <si>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</si>
  <si>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</si>
  <si>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</si>
  <si>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</si>
  <si>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db xtrackers S&amp;P 500 UCITS ETF (EUR hedged)</t>
  </si>
  <si>
    <t>db x-trackers Russell Midcap UCITS ETF</t>
  </si>
  <si>
    <t>db x-trackers Russell 2000 UCITS ETF</t>
  </si>
  <si>
    <t>db x-trackers MSCI World Utilities Index UCITS ETF</t>
  </si>
  <si>
    <t>db x-trackers MSCI World Telecom Services Index UCITS ETF</t>
  </si>
  <si>
    <t>db x-trackers MSCI World Materials Index UCITS ETF</t>
  </si>
  <si>
    <t>db x-trackers MSCI World Information Technology Index UCITS ETF</t>
  </si>
  <si>
    <t>db x-trackers MSCI World Industrials Index UCITS ETF</t>
  </si>
  <si>
    <t>db x-trackers MSCI World Index UCITS ETF (EUR hedged)</t>
  </si>
  <si>
    <t>db x-trackers MSCI World Health Care Index UCITS ETF</t>
  </si>
  <si>
    <t>db x-trackers MSCI World Financials Index UCITS ETF</t>
  </si>
  <si>
    <t>db x-trackers MSCI World Energy Index UCITS ETF</t>
  </si>
  <si>
    <t>db x-trackers MSCI World Consumer Staples Index UCITS ETF</t>
  </si>
  <si>
    <t>db x-trackers MSCI World Consumer Discretionary Index UCITS ETF</t>
  </si>
  <si>
    <t>db x-trackers MSCI Singapore IM Index UCITS ETF (DR)</t>
  </si>
  <si>
    <t>db x-trackers MSCI Malaysia Index UCITS ETF (DR)</t>
  </si>
  <si>
    <t>db x-trackers MSCI Korea Index UCITS ETF (DR)</t>
  </si>
  <si>
    <t>db x-trackers MSCI EM Eastern Europe Index UCITS ETF</t>
  </si>
  <si>
    <t>db x-trackers MSCI EFM Africa TOP 50 Capped Index UCITS ETF</t>
  </si>
  <si>
    <t>db x-trackers MSCI Chile Index UCITS ETF</t>
  </si>
  <si>
    <t>db x-trackers MSCI BRIC Index UCITS ETF</t>
  </si>
  <si>
    <t>db x-trackers MSCI AC Far East ex Japan Index UCITS ETF (DR) (EUR hedged)</t>
  </si>
  <si>
    <t>db x-trackers II MTS Italy Aggregate 3-5 Years - ex-Bank of Italy UCITS ETF</t>
  </si>
  <si>
    <t>db x-trackers II MTS Italy Aggregate 1-3 Years - ex Bank of Italy UCITS ETF</t>
  </si>
  <si>
    <t>db x-trackers II iBoxx Sovereigns Eurozone Yield Plus UCITS ETF (Intereste Rate hedged)</t>
  </si>
  <si>
    <t>db x-trackers II iBoxx Sovereigns Eurozone Yield Plus 1-3 UCITS ETF</t>
  </si>
  <si>
    <t>db x-trackers II iBoxx Sovereigns Eurozone UCITS ETF 4%</t>
  </si>
  <si>
    <t>db x-trackers II iBoxx Sovereigns Eurozone AAA UCITS ETF</t>
  </si>
  <si>
    <t>db x-trackers II iBoxx Sovereign Eurozone Yield Plus UCITS ETF</t>
  </si>
  <si>
    <t>db x-trackers II iBoxx Global Inflation-linked UCITS ETF (EUR hedged)</t>
  </si>
  <si>
    <t>db x-trackers II iBoxx Global Inflation-Linked UCITS ETF (EUR hedged)</t>
  </si>
  <si>
    <t>db x-trackers II iBoxx Global Inflation-Linked UCITS ETF</t>
  </si>
  <si>
    <t>db x-trackers II iBoxx Germany UCITS ETF 4%</t>
  </si>
  <si>
    <t>db x-trackers II iBoxx Germany Covered UCITS ETF</t>
  </si>
  <si>
    <t>db x-trackers II iBoxx EUR Liquid Corporate UCITS ETF (Interest Rate hedged)</t>
  </si>
  <si>
    <t>db x-trackers II iBoxx EUR Liquid Corporate Non-Financials UCITS ETF (Interest Rate hedged)</t>
  </si>
  <si>
    <t>db x-trackers II iBoxx EUR Liquid Corporate Financials UCITS ETF (Interest Rate hedged)</t>
  </si>
  <si>
    <t>db x-trackers II Global Sovereign UCITS ETF (EUR hedged)</t>
  </si>
  <si>
    <t>db x-trackers II Emerging Markets Liquid Eurobond UCITS ETF (EUR hedged)</t>
  </si>
  <si>
    <t>db x-trackers II Barclays Global Aggregate Bond UCITS ETF (EUR hedged)</t>
  </si>
  <si>
    <t>db x-trackers EURO STOXX 50 UCITS ETF (DR)</t>
  </si>
  <si>
    <t>db x-trackers DBLCI - OY Balanced UCITS ETF (EUR hedged)</t>
  </si>
  <si>
    <t>db x-trackers db Hedge Fund Index UCITS ETF (EUR hedged)</t>
  </si>
  <si>
    <t>db x-trackers db Equity Strategies Hedge Fund Index UCITS ETF (EUR hedged)</t>
  </si>
  <si>
    <t>db x-trackers db Commodity Booster Light Energy Benchmark UCITS ETF (EUR hedged)</t>
  </si>
  <si>
    <t>db x-trackers db Commodity Booster Bloomberg UCITS ETF (EUR hedged)</t>
  </si>
  <si>
    <t>db x-trackers Currency Returns UCITS ETF</t>
  </si>
  <si>
    <t>db x-trackers CSI 300 UCITS ETF</t>
  </si>
  <si>
    <t>db x-trackers CSI 300 Real Estate UCITS ETF</t>
  </si>
  <si>
    <t>db x-trackers CSI 300 Health Care UCITS ETF</t>
  </si>
  <si>
    <t>db x-trackers CSI 300 Energy UCITS ETF</t>
  </si>
  <si>
    <t>db x-trackers CSI 300 Consumer Discretionary UCITS ETF</t>
  </si>
  <si>
    <t>db x-trackers CNX Nifty UCITS ETF</t>
  </si>
  <si>
    <t xml:space="preserve">J.P.MORGAN SECURITIES PLC               </t>
  </si>
  <si>
    <t>ETFS Agriculture</t>
  </si>
  <si>
    <t>ETFS All Commodities</t>
  </si>
  <si>
    <t xml:space="preserve">ETFS Brent Crude </t>
  </si>
  <si>
    <t>ETFS Daily Leveraged Agriculture</t>
  </si>
  <si>
    <t>ETFS Daily Leveraged All Commodities</t>
  </si>
  <si>
    <t>ETFS Daily Leveraged Aluminium</t>
  </si>
  <si>
    <t>ETFS Daily Leveraged Cocoa</t>
  </si>
  <si>
    <t>ETFS Daily Leveraged Coffee</t>
  </si>
  <si>
    <t>ETFS Daily Leveraged Copper</t>
  </si>
  <si>
    <t>ETFS Daily Leveraged Corn</t>
  </si>
  <si>
    <t>ETFS Daily Leveraged Cotton</t>
  </si>
  <si>
    <t>ETFS Daily Leveraged Gasoline</t>
  </si>
  <si>
    <t>ETFS Daily Leveraged Gold</t>
  </si>
  <si>
    <t>ETFS Daily Leveraged Grains</t>
  </si>
  <si>
    <t>ETFS Daily Leveraged Heating Oil</t>
  </si>
  <si>
    <t>ETFS Daily Leveraged Industrial Metal</t>
  </si>
  <si>
    <t>ETFS Daily Leveraged Lead</t>
  </si>
  <si>
    <t>ETFS Daily Leveraged Lean Hogs</t>
  </si>
  <si>
    <t>ETFS Daily Leveraged Live Cattle</t>
  </si>
  <si>
    <t>ETFS Daily Leveraged Natural Gas</t>
  </si>
  <si>
    <t>ETFS Daily Leveraged Nickel</t>
  </si>
  <si>
    <t>ETFS Daily Leveraged Platinum</t>
  </si>
  <si>
    <t>ETFS Daily Leveraged Precious Metals</t>
  </si>
  <si>
    <t>ETFS Daily Leveraged Silver</t>
  </si>
  <si>
    <t>ETFS Daily Leveraged Softs</t>
  </si>
  <si>
    <t>ETFS Daily Leveraged Soybeans</t>
  </si>
  <si>
    <t>ETFS Daily Leveraged Sugar</t>
  </si>
  <si>
    <t>ETFS Daily Leveraged Tin</t>
  </si>
  <si>
    <t>ETFS Daily Leveraged Wheat</t>
  </si>
  <si>
    <t>ETFS Daily Leveraged WTI Crude Oil</t>
  </si>
  <si>
    <t>ETFS Daily Leveraged Zinc</t>
  </si>
  <si>
    <t>ETFS Daily Short Agriculture</t>
  </si>
  <si>
    <t>ETFS Daily Short All Commodities</t>
  </si>
  <si>
    <t>ETFS Daily Short Cocoa</t>
  </si>
  <si>
    <t>ETFS Daily Short Coffee</t>
  </si>
  <si>
    <t>ETFS Daily Short Copper</t>
  </si>
  <si>
    <t>ETFS Daily Short Corn</t>
  </si>
  <si>
    <t>ETFS Daily Short Cotton</t>
  </si>
  <si>
    <t>ETFS Daily Short Energy</t>
  </si>
  <si>
    <t>ETFS Daily Short Gasoline</t>
  </si>
  <si>
    <t>ETFS Daily Short Gold</t>
  </si>
  <si>
    <t>ETFS Daily Short Grains</t>
  </si>
  <si>
    <t>ETFS Daily Short Industrial Metals</t>
  </si>
  <si>
    <t>ETFS Daily Short Lead</t>
  </si>
  <si>
    <t>ETFS Daily Short Lean Hogs</t>
  </si>
  <si>
    <t>ETFS Daily Short Live Cattle</t>
  </si>
  <si>
    <t>ETFS Daily Short Livestock</t>
  </si>
  <si>
    <t>ETFS Daily Short Natural Gas</t>
  </si>
  <si>
    <t>ETFS Daily Short Nickel</t>
  </si>
  <si>
    <t>ETFS Daily Short Petroleum</t>
  </si>
  <si>
    <t>ETFS Daily Short Platinum</t>
  </si>
  <si>
    <t>ETFS Daily Short Precious Metals</t>
  </si>
  <si>
    <t>ETFS Daily Short Silver</t>
  </si>
  <si>
    <t>ETFS Daily Short Soybean Oil</t>
  </si>
  <si>
    <t>ETFS Daily Short Soybeans</t>
  </si>
  <si>
    <t>ETFS Daily Short Sugar</t>
  </si>
  <si>
    <t>ETFS Daily Short Tin</t>
  </si>
  <si>
    <t>ETFS Daily Short Wheat</t>
  </si>
  <si>
    <t>ETFS Daily Short WTI Crude Oil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</si>
  <si>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</si>
  <si>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</si>
  <si>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</si>
  <si>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</si>
  <si>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</si>
  <si>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</si>
  <si>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</si>
  <si>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</si>
  <si>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</si>
  <si>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Livestock</t>
  </si>
  <si>
    <t>ETFS Longer Dated Agriculture</t>
  </si>
  <si>
    <t>ETFS Longer Dated All Commodities</t>
  </si>
  <si>
    <t xml:space="preserve">ETFS Longer Dated Brent Crude 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</si>
  <si>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</si>
  <si>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</si>
  <si>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</si>
  <si>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</si>
  <si>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</si>
  <si>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</si>
  <si>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</si>
  <si>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</si>
  <si>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Petroleum</t>
  </si>
  <si>
    <t>ETFS Precious Metals</t>
  </si>
  <si>
    <t>ETFS Softs</t>
  </si>
  <si>
    <t>ETFS 3x Daily Long Euro Stoxx 50</t>
  </si>
  <si>
    <t>ETFS 3x Daily Short Euro Stoxx 50</t>
  </si>
  <si>
    <t>k.A.</t>
  </si>
  <si>
    <t>IE0031442068</t>
  </si>
  <si>
    <t>IE00B0M62Q58</t>
  </si>
  <si>
    <t>IE00B0M63177</t>
  </si>
  <si>
    <t>IE00B1FZSC47</t>
  </si>
  <si>
    <t>IE00BCLWRD08</t>
  </si>
  <si>
    <t>IE00BCLWRF22</t>
  </si>
  <si>
    <t>iShares MSCI World Quality Factor UCITS ETF</t>
  </si>
  <si>
    <t>iShares MSCI World Momentum Factor UCITS ETF</t>
  </si>
  <si>
    <t>iShares MSCI World Value Factor UCITS ETF</t>
  </si>
  <si>
    <t>iShares MSCI World Size Factor UCITS ETF</t>
  </si>
  <si>
    <t>SPDR Thomson Reuters Global Convertible Bond UCITS ETF</t>
  </si>
  <si>
    <t>DE000A12BHE5</t>
  </si>
  <si>
    <t>DE000A12BHH8</t>
  </si>
  <si>
    <t>IE00BNH72088</t>
  </si>
  <si>
    <t>10/2014</t>
  </si>
  <si>
    <t>DE000A12BHF2</t>
  </si>
  <si>
    <t>DE000A12BHG0</t>
  </si>
  <si>
    <t>iShares EURO STOXX 50 UCITS ETF (Dist)</t>
  </si>
  <si>
    <t>iShares S&amp;P 500 UCITS ETF (Dist)</t>
  </si>
  <si>
    <t>iShares MSCI World UCITS ETF (Dist)</t>
  </si>
  <si>
    <t>iShares MSCI Emerging Markets UCITS ETF (Dist)</t>
  </si>
  <si>
    <t>iShares MSCI Europe UCITS ETF (Dist)</t>
  </si>
  <si>
    <t>iShares MSCI Japan UCITS ETF (Dist)</t>
  </si>
  <si>
    <t>iShares MSCI Brazil UCITS ETF (Dist)</t>
  </si>
  <si>
    <t>db x-trackers FTSE CHINA 50 UCITS ETF (DR)</t>
  </si>
  <si>
    <t>iShares MSCI EM Latin America UCITS ETF (Dist)</t>
  </si>
  <si>
    <t>Amundi ETF MSCI India UCITS ETF - EUR</t>
  </si>
  <si>
    <t>iShares MSCI Emerging Markets Small Cap UCITS ETF</t>
  </si>
  <si>
    <t>iShares S&amp;P Small Cap 600 UCITS ETF</t>
  </si>
  <si>
    <t>iShares MSCI Korea UCITS ETF (Dist)</t>
  </si>
  <si>
    <t>Amundi ETF MSCI China UCITS ETF - EUR</t>
  </si>
  <si>
    <t>Amundi ETF Russell 2000 UCITS ETF-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</si>
  <si>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</si>
  <si>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</si>
  <si>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</si>
  <si>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</si>
  <si>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</si>
  <si>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</si>
  <si>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</si>
  <si>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iShares MSCI AC Far East ex-Japan Small Cap UCITS ETF</t>
  </si>
  <si>
    <t>iShares MSCI Pacific ex-Japan UCITS ETF (Dist)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</si>
  <si>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</si>
  <si>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</si>
  <si>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</si>
  <si>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</si>
  <si>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iShares MSCI Japan Small Cap UCITS ETF (Dist)</t>
  </si>
  <si>
    <t>iShares MSCI Japan UCITS ETF (Acc)</t>
  </si>
  <si>
    <t>Amundi ETF Euro Corporates UCITS ETF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</si>
  <si>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</si>
  <si>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</si>
  <si>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</si>
  <si>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db x-trackers MSCI Japan EUR Hedged Index UCITS ETF (DR)</t>
  </si>
  <si>
    <t>db x-trackers MSCI Japan Index UCITS ETF (DR)</t>
  </si>
  <si>
    <t>db x-trackers MSCI Pacific ex Japan Index UCITS ETF (DR)</t>
  </si>
  <si>
    <t>db x-trackers MSCI Philippines IM Index UCITS ETF (DR)</t>
  </si>
  <si>
    <t>db x-trackers MSCI Thailand Index UCITS ETF (DR)</t>
  </si>
  <si>
    <t>Accumulating or Distributing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</si>
  <si>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</si>
  <si>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</si>
  <si>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</si>
  <si>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</si>
  <si>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</si>
  <si>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</si>
  <si>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</si>
  <si>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</si>
  <si>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</si>
  <si>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</si>
  <si>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</si>
  <si>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</si>
  <si>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</si>
  <si>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</si>
  <si>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</si>
  <si>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</si>
  <si>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</si>
  <si>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</si>
  <si>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</si>
  <si>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</si>
  <si>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</si>
  <si>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</si>
  <si>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11/2014</t>
  </si>
  <si>
    <t>Turnover Report: November 2014</t>
  </si>
  <si>
    <t>PowerShares Global Buyback Achievers UCITS ETF</t>
  </si>
  <si>
    <t>IE00BLSNMW37</t>
  </si>
  <si>
    <t>n.a.</t>
  </si>
  <si>
    <t>SPDR MSCI Europe Technology UCITS ETF</t>
  </si>
  <si>
    <t>db x-trackers MSCI EMU INDEX UCITS ETF (DR)</t>
  </si>
  <si>
    <t>db x-trackers MSCI Taiwan Index UCITS ETF (DR)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</si>
  <si>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</si>
  <si>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</si>
  <si>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</si>
  <si>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</si>
  <si>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</si>
  <si>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</si>
  <si>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</si>
  <si>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</si>
  <si>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</si>
  <si>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</si>
  <si>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</si>
  <si>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</si>
  <si>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</si>
  <si>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</si>
  <si>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</si>
  <si>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</si>
  <si>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</si>
  <si>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</si>
  <si>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</si>
  <si>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</si>
  <si>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Boost US Large Cap 3x Leverage Daily ETP</t>
  </si>
  <si>
    <t>DE000A133ZS8</t>
  </si>
  <si>
    <t>Boost US Large Cap 3x Short Daily ETP</t>
  </si>
  <si>
    <t>DE000A133ZX8</t>
  </si>
  <si>
    <t>Designated Sponsor Report: November 2014</t>
  </si>
  <si>
    <t>Lyxor UCITS ETF iBoxx Germany 1-3Y (DR)</t>
  </si>
  <si>
    <t>FR0012283398</t>
  </si>
  <si>
    <t>SPDR Barclays 3-5 Year Euro Government Bond UCITS ETF</t>
  </si>
  <si>
    <t>IE00BS7K8821</t>
  </si>
  <si>
    <t>UBS ETF - Barclays US Liquid Corporates 1-5 Year UCITS ETF</t>
  </si>
  <si>
    <t>LU1048314949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</si>
</sst>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%"/>
    <numFmt numFmtId="165" formatCode="#,##0.00;\(#,##0.00\)"/>
    <numFmt numFmtId="166" formatCode="0.00000000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8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</cellStyleXfs>
  <cellXfs count="186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0" fontId="9" fillId="5" borderId="12" xfId="4" applyFont="1" applyFill="1" applyBorder="1" applyAlignment="1">
      <alignment horizontal="left"/>
    </xf>
    <xf numFmtId="0" fontId="9" fillId="5" borderId="13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28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2" fillId="6" borderId="0" xfId="1" applyFont="1" applyFill="1" applyAlignment="1">
      <alignment vertical="center"/>
    </xf>
    <xf numFmtId="4" fontId="2" fillId="7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9" fontId="3" fillId="2" borderId="34" xfId="9" quotePrefix="1" applyNumberFormat="1" applyFont="1" applyFill="1" applyBorder="1" applyAlignment="1">
      <alignment horizontal="right" vertical="top" wrapText="1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164" fontId="2" fillId="0" borderId="31" xfId="11" applyNumberFormat="1" applyFont="1" applyBorder="1"/>
    <xf numFmtId="49" fontId="3" fillId="2" borderId="33" xfId="1" applyNumberFormat="1" applyFont="1" applyFill="1" applyBorder="1" applyAlignment="1">
      <alignment horizontal="right" vertical="top" wrapText="1"/>
    </xf>
    <xf numFmtId="0" fontId="2" fillId="0" borderId="35" xfId="4" applyFont="1" applyBorder="1" applyAlignment="1"/>
    <xf numFmtId="0" fontId="2" fillId="2" borderId="7" xfId="12" applyFont="1" applyFill="1" applyBorder="1" applyAlignment="1">
      <alignment vertical="center"/>
    </xf>
    <xf numFmtId="4" fontId="2" fillId="0" borderId="36" xfId="9" applyNumberFormat="1" applyFont="1" applyFill="1" applyBorder="1" applyAlignment="1">
      <alignment vertical="center"/>
    </xf>
    <xf numFmtId="0" fontId="9" fillId="4" borderId="3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9" fillId="4" borderId="28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4" fontId="2" fillId="0" borderId="0" xfId="9" applyNumberFormat="1" applyFont="1" applyAlignment="1">
      <alignment vertical="center"/>
    </xf>
    <xf numFmtId="4" fontId="3" fillId="2" borderId="16" xfId="9" quotePrefix="1" applyNumberFormat="1" applyFont="1" applyFill="1" applyBorder="1" applyAlignment="1">
      <alignment horizontal="right" vertical="top" wrapText="1"/>
    </xf>
    <xf numFmtId="0" fontId="2" fillId="0" borderId="14" xfId="4" applyFont="1" applyBorder="1" applyAlignment="1"/>
    <xf numFmtId="0" fontId="2" fillId="0" borderId="28" xfId="4" applyFont="1" applyBorder="1" applyAlignment="1"/>
    <xf numFmtId="49" fontId="3" fillId="2" borderId="2" xfId="1" applyNumberFormat="1" applyFont="1" applyFill="1" applyBorder="1" applyAlignment="1">
      <alignment horizontal="right" vertical="top" wrapText="1"/>
    </xf>
    <xf numFmtId="4" fontId="2" fillId="6" borderId="29" xfId="12" applyNumberFormat="1" applyFont="1" applyFill="1" applyBorder="1" applyAlignment="1">
      <alignment horizontal="right" vertical="center"/>
    </xf>
    <xf numFmtId="0" fontId="6" fillId="0" borderId="0" xfId="9" applyFont="1" applyFill="1" applyAlignment="1">
      <alignment vertical="center"/>
    </xf>
    <xf numFmtId="49" fontId="2" fillId="0" borderId="0" xfId="9" applyNumberFormat="1" applyFont="1" applyFill="1" applyAlignment="1">
      <alignment vertical="top" wrapText="1"/>
    </xf>
    <xf numFmtId="0" fontId="2" fillId="0" borderId="37" xfId="1" applyFont="1" applyBorder="1" applyAlignment="1">
      <alignment vertical="center"/>
    </xf>
    <xf numFmtId="4" fontId="2" fillId="0" borderId="9" xfId="1" applyNumberFormat="1" applyFont="1" applyFill="1" applyBorder="1" applyAlignment="1">
      <alignment horizontal="right" vertical="center"/>
    </xf>
    <xf numFmtId="4" fontId="2" fillId="0" borderId="38" xfId="9" applyNumberFormat="1" applyFont="1" applyFill="1" applyBorder="1" applyAlignment="1">
      <alignment vertical="center"/>
    </xf>
    <xf numFmtId="4" fontId="6" fillId="0" borderId="0" xfId="1" applyNumberFormat="1" applyFont="1" applyAlignment="1">
      <alignment vertical="center"/>
    </xf>
    <xf numFmtId="4" fontId="2" fillId="6" borderId="6" xfId="9" applyNumberFormat="1" applyFont="1" applyFill="1" applyBorder="1" applyAlignment="1">
      <alignment horizontal="right" vertical="center"/>
    </xf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10" fillId="4" borderId="0" xfId="9" applyFont="1" applyFill="1" applyBorder="1" applyAlignment="1">
      <alignment horizontal="center" vertical="center"/>
    </xf>
    <xf numFmtId="0" fontId="10" fillId="4" borderId="33" xfId="9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</cellXfs>
  <cellStyles count="18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 4 2" xfId="15"/>
    <cellStyle name="Normal 5" xfId="16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29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Jul 13 Aug 13 Sep 13 Okt 13 Nov 13 Dez 13 Jan 14 Feb 14 Mrz 14 Apr 14 Mai 14 Jun 14 Jul 14 Aug 14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41579</c:v>
              </c:pt>
              <c:pt idx="1">
                <c:v>41609</c:v>
              </c:pt>
              <c:pt idx="2">
                <c:v>41640</c:v>
              </c:pt>
              <c:pt idx="3">
                <c:v>41671</c:v>
              </c:pt>
              <c:pt idx="4">
                <c:v>41699</c:v>
              </c:pt>
              <c:pt idx="5">
                <c:v>41730</c:v>
              </c:pt>
              <c:pt idx="6">
                <c:v>41760</c:v>
              </c:pt>
              <c:pt idx="7">
                <c:v>41791</c:v>
              </c:pt>
              <c:pt idx="8">
                <c:v>41821</c:v>
              </c:pt>
              <c:pt idx="9">
                <c:v>41852</c:v>
              </c:pt>
              <c:pt idx="10">
                <c:v>41883</c:v>
              </c:pt>
              <c:pt idx="11">
                <c:v>41913</c:v>
              </c:pt>
              <c:pt idx="12">
                <c:v>41944</c:v>
              </c:pt>
            </c:numLit>
          </c:cat>
          <c:val>
            <c:numLit>
              <c:formatCode>#,##0.00</c:formatCode>
              <c:ptCount val="13"/>
              <c:pt idx="0">
                <c:v>7466.1529182299182</c:v>
              </c:pt>
              <c:pt idx="1">
                <c:v>9713.4540802277006</c:v>
              </c:pt>
              <c:pt idx="2">
                <c:v>12863.696818029875</c:v>
              </c:pt>
              <c:pt idx="3">
                <c:v>10557.064703630112</c:v>
              </c:pt>
              <c:pt idx="4">
                <c:v>10404.599504152216</c:v>
              </c:pt>
              <c:pt idx="5">
                <c:v>9204.5992065846458</c:v>
              </c:pt>
              <c:pt idx="6">
                <c:v>9197.0861851636964</c:v>
              </c:pt>
              <c:pt idx="7">
                <c:v>8504.9538630547304</c:v>
              </c:pt>
              <c:pt idx="8">
                <c:v>9942.3927629348436</c:v>
              </c:pt>
              <c:pt idx="9">
                <c:v>10964.468621519549</c:v>
              </c:pt>
              <c:pt idx="10">
                <c:v>10173.606402728923</c:v>
              </c:pt>
              <c:pt idx="11">
                <c:v>18201.100699775958</c:v>
              </c:pt>
              <c:pt idx="12">
                <c:v>10984.758402362932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337984"/>
        <c:axId val="105339520"/>
      </c:barChart>
      <c:dateAx>
        <c:axId val="1053379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339520"/>
        <c:crosses val="autoZero"/>
        <c:auto val="1"/>
        <c:lblOffset val="100"/>
        <c:baseTimeUnit val="months"/>
        <c:majorUnit val="1"/>
        <c:minorUnit val="1"/>
      </c:dateAx>
      <c:valAx>
        <c:axId val="105339520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337984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757056"/>
        <c:axId val="120532992"/>
        <c:axId val="0"/>
      </c:bar3DChart>
      <c:catAx>
        <c:axId val="1197570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3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53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757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633280"/>
        <c:axId val="105634816"/>
        <c:axId val="0"/>
      </c:bar3DChart>
      <c:catAx>
        <c:axId val="1056332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3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63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33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464960"/>
        <c:axId val="105466496"/>
        <c:axId val="0"/>
      </c:bar3DChart>
      <c:catAx>
        <c:axId val="1054649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4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46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464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889792"/>
        <c:axId val="105891328"/>
        <c:axId val="0"/>
      </c:bar3DChart>
      <c:catAx>
        <c:axId val="1058897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91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891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89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353024"/>
        <c:axId val="108354560"/>
        <c:axId val="0"/>
      </c:bar3DChart>
      <c:catAx>
        <c:axId val="1083530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354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35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353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370944"/>
        <c:axId val="108393216"/>
        <c:axId val="0"/>
      </c:bar3DChart>
      <c:catAx>
        <c:axId val="1083709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39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39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370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659456"/>
        <c:axId val="108660992"/>
        <c:axId val="0"/>
      </c:bar3DChart>
      <c:catAx>
        <c:axId val="1086594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660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660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659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838848"/>
        <c:axId val="108691456"/>
        <c:axId val="0"/>
      </c:bar3DChart>
      <c:catAx>
        <c:axId val="1058388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691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69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38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016576"/>
        <c:axId val="129018112"/>
        <c:axId val="0"/>
      </c:bar3DChart>
      <c:catAx>
        <c:axId val="1290165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1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16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>
      <selection activeCell="A35" sqref="A35"/>
    </sheetView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44" t="s">
        <v>290</v>
      </c>
      <c r="B1" s="141"/>
      <c r="C1" s="2"/>
      <c r="D1" s="2"/>
      <c r="E1" s="3"/>
      <c r="F1" s="4"/>
      <c r="G1" s="4"/>
    </row>
    <row r="2" spans="1:7" ht="24.75" customHeight="1" x14ac:dyDescent="0.2">
      <c r="A2" s="6" t="s">
        <v>3022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32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32"/>
      <c r="B26" s="132"/>
      <c r="C26" s="132"/>
      <c r="D26" s="132"/>
      <c r="E26" s="126"/>
      <c r="F26" s="126" t="e">
        <v>#N/A</v>
      </c>
      <c r="G26" s="126"/>
    </row>
    <row r="27" spans="1:7" ht="12.75" thickBot="1" x14ac:dyDescent="0.25">
      <c r="A27" s="132"/>
      <c r="B27" s="132"/>
      <c r="C27" s="132"/>
      <c r="D27" s="132"/>
      <c r="E27" s="126"/>
      <c r="F27" s="126"/>
      <c r="G27" s="126"/>
    </row>
    <row r="28" spans="1:7" ht="12.75" customHeight="1" x14ac:dyDescent="0.2">
      <c r="A28" s="171" t="s">
        <v>679</v>
      </c>
      <c r="B28" s="31"/>
      <c r="C28" s="34" t="s">
        <v>676</v>
      </c>
      <c r="D28" s="1"/>
      <c r="E28" s="171" t="s">
        <v>682</v>
      </c>
      <c r="F28" s="39"/>
      <c r="G28" s="40" t="s">
        <v>1064</v>
      </c>
    </row>
    <row r="29" spans="1:7" ht="12.75" customHeight="1" thickBot="1" x14ac:dyDescent="0.25">
      <c r="A29" s="172"/>
      <c r="B29" s="32"/>
      <c r="C29" s="33" t="s">
        <v>675</v>
      </c>
      <c r="D29" s="1"/>
      <c r="E29" s="172"/>
      <c r="F29" s="41"/>
      <c r="G29" s="42" t="s">
        <v>1065</v>
      </c>
    </row>
    <row r="30" spans="1:7" ht="17.25" customHeight="1" x14ac:dyDescent="0.2">
      <c r="A30" s="35" t="s">
        <v>2960</v>
      </c>
      <c r="B30" s="12" t="s">
        <v>2942</v>
      </c>
      <c r="C30" s="43">
        <v>3.6925500000000002</v>
      </c>
      <c r="D30"/>
      <c r="E30" s="35" t="s">
        <v>2730</v>
      </c>
      <c r="F30" s="12" t="s">
        <v>603</v>
      </c>
      <c r="G30" s="167">
        <v>1041.221715525</v>
      </c>
    </row>
    <row r="31" spans="1:7" ht="17.25" customHeight="1" x14ac:dyDescent="0.2">
      <c r="A31" s="36" t="s">
        <v>2730</v>
      </c>
      <c r="B31" s="13" t="s">
        <v>603</v>
      </c>
      <c r="C31" s="43">
        <v>3.7877999999999998</v>
      </c>
      <c r="D31"/>
      <c r="E31" s="36" t="s">
        <v>2219</v>
      </c>
      <c r="F31" s="13" t="s">
        <v>610</v>
      </c>
      <c r="G31" s="43">
        <v>526.51474221700005</v>
      </c>
    </row>
    <row r="32" spans="1:7" ht="17.25" customHeight="1" x14ac:dyDescent="0.2">
      <c r="A32" s="36" t="s">
        <v>2116</v>
      </c>
      <c r="B32" s="13" t="s">
        <v>429</v>
      </c>
      <c r="C32" s="43">
        <v>4.6562999999999999</v>
      </c>
      <c r="D32"/>
      <c r="E32" s="36" t="s">
        <v>2567</v>
      </c>
      <c r="F32" s="13" t="s">
        <v>611</v>
      </c>
      <c r="G32" s="43">
        <v>315.57054414800001</v>
      </c>
    </row>
    <row r="33" spans="1:7" ht="17.25" customHeight="1" x14ac:dyDescent="0.2">
      <c r="A33" s="36" t="s">
        <v>2312</v>
      </c>
      <c r="B33" s="13" t="s">
        <v>84</v>
      </c>
      <c r="C33" s="43">
        <v>6.4988999999999999</v>
      </c>
      <c r="D33"/>
      <c r="E33" s="36" t="s">
        <v>2245</v>
      </c>
      <c r="F33" s="13" t="s">
        <v>624</v>
      </c>
      <c r="G33" s="43">
        <v>257.14804060099999</v>
      </c>
    </row>
    <row r="34" spans="1:7" ht="17.25" customHeight="1" x14ac:dyDescent="0.2">
      <c r="A34" s="36" t="s">
        <v>2270</v>
      </c>
      <c r="B34" s="13" t="s">
        <v>349</v>
      </c>
      <c r="C34" s="43">
        <v>6.6441499999999998</v>
      </c>
      <c r="D34"/>
      <c r="E34" s="36" t="s">
        <v>2960</v>
      </c>
      <c r="F34" s="13" t="s">
        <v>2942</v>
      </c>
      <c r="G34" s="43">
        <v>202.68707446599998</v>
      </c>
    </row>
    <row r="35" spans="1:7" ht="17.25" customHeight="1" x14ac:dyDescent="0.2">
      <c r="A35" s="36" t="s">
        <v>2267</v>
      </c>
      <c r="B35" s="13" t="s">
        <v>960</v>
      </c>
      <c r="C35" s="43">
        <v>6.9640000000000004</v>
      </c>
      <c r="D35"/>
      <c r="E35" s="36" t="s">
        <v>2267</v>
      </c>
      <c r="F35" s="13" t="s">
        <v>960</v>
      </c>
      <c r="G35" s="43">
        <v>200.53510125600002</v>
      </c>
    </row>
    <row r="36" spans="1:7" ht="17.25" customHeight="1" x14ac:dyDescent="0.2">
      <c r="A36" s="36" t="s">
        <v>2974</v>
      </c>
      <c r="B36" s="13" t="s">
        <v>77</v>
      </c>
      <c r="C36" s="43">
        <v>7.6272500000000001</v>
      </c>
      <c r="D36"/>
      <c r="E36" s="36" t="s">
        <v>1724</v>
      </c>
      <c r="F36" s="13" t="s">
        <v>342</v>
      </c>
      <c r="G36" s="43">
        <v>153.90623886199998</v>
      </c>
    </row>
    <row r="37" spans="1:7" ht="17.25" customHeight="1" x14ac:dyDescent="0.2">
      <c r="A37" s="36" t="s">
        <v>2489</v>
      </c>
      <c r="B37" s="13" t="s">
        <v>73</v>
      </c>
      <c r="C37" s="43">
        <v>7.7092499999999999</v>
      </c>
      <c r="D37"/>
      <c r="E37" s="36" t="s">
        <v>1793</v>
      </c>
      <c r="F37" s="13" t="s">
        <v>831</v>
      </c>
      <c r="G37" s="43">
        <v>149.616150186</v>
      </c>
    </row>
    <row r="38" spans="1:7" ht="17.25" customHeight="1" x14ac:dyDescent="0.2">
      <c r="A38" s="36" t="s">
        <v>2975</v>
      </c>
      <c r="B38" s="13" t="s">
        <v>1254</v>
      </c>
      <c r="C38" s="43">
        <v>7.8411999999999997</v>
      </c>
      <c r="D38"/>
      <c r="E38" s="36" t="s">
        <v>2270</v>
      </c>
      <c r="F38" s="13" t="s">
        <v>349</v>
      </c>
      <c r="G38" s="43">
        <v>132.85511461900001</v>
      </c>
    </row>
    <row r="39" spans="1:7" ht="17.25" customHeight="1" thickBot="1" x14ac:dyDescent="0.25">
      <c r="A39" s="16" t="s">
        <v>2325</v>
      </c>
      <c r="B39" s="15" t="s">
        <v>351</v>
      </c>
      <c r="C39" s="44">
        <v>8.0272000000000006</v>
      </c>
      <c r="D39"/>
      <c r="E39" s="16" t="s">
        <v>2589</v>
      </c>
      <c r="F39" s="15" t="s">
        <v>163</v>
      </c>
      <c r="G39" s="44">
        <v>107.34293630799999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32"/>
      <c r="B41" s="132"/>
      <c r="C41" s="132"/>
      <c r="E41" s="126"/>
      <c r="F41" s="126"/>
      <c r="G41" s="126"/>
    </row>
    <row r="42" spans="1:7" ht="12.75" x14ac:dyDescent="0.2">
      <c r="A42" s="171" t="s">
        <v>680</v>
      </c>
      <c r="B42" s="31"/>
      <c r="C42" s="34" t="s">
        <v>676</v>
      </c>
      <c r="D42" s="132"/>
      <c r="E42" s="173" t="s">
        <v>681</v>
      </c>
      <c r="F42" s="39"/>
      <c r="G42" s="40" t="s">
        <v>1064</v>
      </c>
    </row>
    <row r="43" spans="1:7" ht="12.75" customHeight="1" thickBot="1" x14ac:dyDescent="0.25">
      <c r="A43" s="172"/>
      <c r="B43" s="32"/>
      <c r="C43" s="33" t="s">
        <v>675</v>
      </c>
      <c r="D43" s="125"/>
      <c r="E43" s="174"/>
      <c r="F43" s="41"/>
      <c r="G43" s="42" t="s">
        <v>1065</v>
      </c>
    </row>
    <row r="44" spans="1:7" ht="17.25" customHeight="1" x14ac:dyDescent="0.2">
      <c r="A44" s="35" t="s">
        <v>1721</v>
      </c>
      <c r="B44" s="12" t="s">
        <v>128</v>
      </c>
      <c r="C44" s="43">
        <v>0.75844999999999996</v>
      </c>
      <c r="D44" s="1"/>
      <c r="E44" s="36" t="s">
        <v>2194</v>
      </c>
      <c r="F44" s="12" t="s">
        <v>261</v>
      </c>
      <c r="G44" s="43">
        <v>77.030370774000005</v>
      </c>
    </row>
    <row r="45" spans="1:7" ht="17.25" customHeight="1" x14ac:dyDescent="0.2">
      <c r="A45" s="36" t="s">
        <v>2343</v>
      </c>
      <c r="B45" s="14" t="s">
        <v>51</v>
      </c>
      <c r="C45" s="43">
        <v>2.5619999999999998</v>
      </c>
      <c r="E45" s="36" t="s">
        <v>1717</v>
      </c>
      <c r="F45" s="14" t="s">
        <v>142</v>
      </c>
      <c r="G45" s="43">
        <v>69.900709941000002</v>
      </c>
    </row>
    <row r="46" spans="1:7" ht="17.25" customHeight="1" x14ac:dyDescent="0.2">
      <c r="A46" s="36" t="s">
        <v>2336</v>
      </c>
      <c r="B46" s="14" t="s">
        <v>47</v>
      </c>
      <c r="C46" s="43">
        <v>3.0262500000000001</v>
      </c>
      <c r="E46" s="36" t="s">
        <v>1794</v>
      </c>
      <c r="F46" s="14" t="s">
        <v>364</v>
      </c>
      <c r="G46" s="43">
        <v>53.903959898000004</v>
      </c>
    </row>
    <row r="47" spans="1:7" ht="17.25" customHeight="1" x14ac:dyDescent="0.2">
      <c r="A47" s="36" t="s">
        <v>2030</v>
      </c>
      <c r="B47" s="14" t="s">
        <v>1425</v>
      </c>
      <c r="C47" s="43">
        <v>3.1406999999999998</v>
      </c>
      <c r="E47" s="36" t="s">
        <v>1721</v>
      </c>
      <c r="F47" s="14" t="s">
        <v>128</v>
      </c>
      <c r="G47" s="43">
        <v>52.131310341999999</v>
      </c>
    </row>
    <row r="48" spans="1:7" ht="17.25" customHeight="1" x14ac:dyDescent="0.2">
      <c r="A48" s="36" t="s">
        <v>1718</v>
      </c>
      <c r="B48" s="14" t="s">
        <v>136</v>
      </c>
      <c r="C48" s="43">
        <v>3.4501499999999998</v>
      </c>
      <c r="E48" s="36" t="s">
        <v>1799</v>
      </c>
      <c r="F48" s="14" t="s">
        <v>34</v>
      </c>
      <c r="G48" s="43">
        <v>43.131919420999999</v>
      </c>
    </row>
    <row r="49" spans="1:7" ht="17.25" customHeight="1" x14ac:dyDescent="0.2">
      <c r="A49" s="36" t="s">
        <v>2451</v>
      </c>
      <c r="B49" s="14" t="s">
        <v>195</v>
      </c>
      <c r="C49" s="43">
        <v>3.6455000000000002</v>
      </c>
      <c r="E49" s="36" t="s">
        <v>1797</v>
      </c>
      <c r="F49" s="14" t="s">
        <v>3001</v>
      </c>
      <c r="G49" s="43">
        <v>40.349827327</v>
      </c>
    </row>
    <row r="50" spans="1:7" ht="17.25" customHeight="1" x14ac:dyDescent="0.2">
      <c r="A50" s="36" t="s">
        <v>2282</v>
      </c>
      <c r="B50" s="14" t="s">
        <v>937</v>
      </c>
      <c r="C50" s="43">
        <v>4.0013500000000004</v>
      </c>
      <c r="E50" s="36" t="s">
        <v>2827</v>
      </c>
      <c r="F50" s="14" t="s">
        <v>1970</v>
      </c>
      <c r="G50" s="43">
        <v>35.701047179999996</v>
      </c>
    </row>
    <row r="51" spans="1:7" ht="17.25" customHeight="1" x14ac:dyDescent="0.2">
      <c r="A51" s="36" t="s">
        <v>2288</v>
      </c>
      <c r="B51" s="14" t="s">
        <v>254</v>
      </c>
      <c r="C51" s="43">
        <v>4.0130499999999998</v>
      </c>
      <c r="D51" s="5"/>
      <c r="E51" s="36" t="s">
        <v>2030</v>
      </c>
      <c r="F51" s="14" t="s">
        <v>1425</v>
      </c>
      <c r="G51" s="43">
        <v>32.059026150000001</v>
      </c>
    </row>
    <row r="52" spans="1:7" ht="17.25" customHeight="1" x14ac:dyDescent="0.2">
      <c r="A52" s="36" t="s">
        <v>2310</v>
      </c>
      <c r="B52" s="14" t="s">
        <v>46</v>
      </c>
      <c r="C52" s="43">
        <v>4.0504499999999997</v>
      </c>
      <c r="D52" s="5"/>
      <c r="E52" s="36" t="s">
        <v>2273</v>
      </c>
      <c r="F52" s="14" t="s">
        <v>939</v>
      </c>
      <c r="G52" s="43">
        <v>31.533952920000001</v>
      </c>
    </row>
    <row r="53" spans="1:7" ht="17.25" customHeight="1" thickBot="1" x14ac:dyDescent="0.25">
      <c r="A53" s="16" t="s">
        <v>2460</v>
      </c>
      <c r="B53" s="15" t="s">
        <v>191</v>
      </c>
      <c r="C53" s="44">
        <v>4.1497000000000002</v>
      </c>
      <c r="D53" s="5"/>
      <c r="E53" s="16" t="s">
        <v>1720</v>
      </c>
      <c r="F53" s="15" t="s">
        <v>140</v>
      </c>
      <c r="G53" s="44">
        <v>29.861568200000001</v>
      </c>
    </row>
    <row r="54" spans="1:7" ht="17.25" customHeight="1" thickBot="1" x14ac:dyDescent="0.25">
      <c r="A54" s="136"/>
      <c r="B54" s="137"/>
      <c r="C54" s="138"/>
      <c r="D54" s="5"/>
      <c r="E54" s="136"/>
      <c r="F54" s="126"/>
      <c r="G54" s="139"/>
    </row>
    <row r="55" spans="1:7" ht="17.25" customHeight="1" x14ac:dyDescent="0.2">
      <c r="A55" s="171" t="s">
        <v>677</v>
      </c>
      <c r="B55" s="31"/>
      <c r="C55" s="34" t="s">
        <v>676</v>
      </c>
      <c r="D55" s="126"/>
      <c r="E55" s="171" t="s">
        <v>678</v>
      </c>
      <c r="F55" s="39"/>
      <c r="G55" s="40" t="s">
        <v>1064</v>
      </c>
    </row>
    <row r="56" spans="1:7" ht="12.75" customHeight="1" thickBot="1" x14ac:dyDescent="0.25">
      <c r="A56" s="172"/>
      <c r="B56" s="32"/>
      <c r="C56" s="33" t="s">
        <v>675</v>
      </c>
      <c r="D56" s="30"/>
      <c r="E56" s="172"/>
      <c r="F56" s="41"/>
      <c r="G56" s="42" t="s">
        <v>1065</v>
      </c>
    </row>
    <row r="57" spans="1:7" ht="18" customHeight="1" x14ac:dyDescent="0.2">
      <c r="A57" s="35" t="s">
        <v>2843</v>
      </c>
      <c r="B57" s="12" t="s">
        <v>104</v>
      </c>
      <c r="C57" s="43">
        <v>23.327449999999999</v>
      </c>
      <c r="D57" s="30"/>
      <c r="E57" s="36" t="s">
        <v>2109</v>
      </c>
      <c r="F57" s="12" t="s">
        <v>24</v>
      </c>
      <c r="G57" s="43">
        <v>14.863188838999999</v>
      </c>
    </row>
    <row r="58" spans="1:7" ht="17.25" customHeight="1" x14ac:dyDescent="0.2">
      <c r="A58" s="36" t="s">
        <v>2566</v>
      </c>
      <c r="B58" s="13" t="s">
        <v>935</v>
      </c>
      <c r="C58" s="43">
        <v>23.94</v>
      </c>
      <c r="E58" s="166" t="s">
        <v>2843</v>
      </c>
      <c r="F58" s="13" t="s">
        <v>104</v>
      </c>
      <c r="G58" s="43">
        <v>12.683215914000002</v>
      </c>
    </row>
    <row r="59" spans="1:7" ht="17.25" customHeight="1" x14ac:dyDescent="0.2">
      <c r="A59" s="36" t="s">
        <v>2109</v>
      </c>
      <c r="B59" s="13" t="s">
        <v>24</v>
      </c>
      <c r="C59" s="43">
        <v>25.034500000000001</v>
      </c>
      <c r="E59" s="166" t="s">
        <v>2566</v>
      </c>
      <c r="F59" s="13" t="s">
        <v>935</v>
      </c>
      <c r="G59" s="43">
        <v>11.617333795</v>
      </c>
    </row>
    <row r="60" spans="1:7" ht="17.25" customHeight="1" x14ac:dyDescent="0.2">
      <c r="A60" s="36" t="s">
        <v>2587</v>
      </c>
      <c r="B60" s="13" t="s">
        <v>531</v>
      </c>
      <c r="C60" s="43">
        <v>25.364750000000001</v>
      </c>
      <c r="E60" s="166" t="s">
        <v>2587</v>
      </c>
      <c r="F60" s="13" t="s">
        <v>531</v>
      </c>
      <c r="G60" s="43">
        <v>10.14630906</v>
      </c>
    </row>
    <row r="61" spans="1:7" ht="17.25" customHeight="1" thickBot="1" x14ac:dyDescent="0.25">
      <c r="A61" s="16" t="s">
        <v>1982</v>
      </c>
      <c r="B61" s="15" t="s">
        <v>1983</v>
      </c>
      <c r="C61" s="44">
        <v>30.4269</v>
      </c>
      <c r="E61" s="16" t="s">
        <v>2536</v>
      </c>
      <c r="F61" s="15" t="s">
        <v>354</v>
      </c>
      <c r="G61" s="44">
        <v>5.775678654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1322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65</v>
      </c>
      <c r="B65" s="5"/>
      <c r="C65" s="5"/>
      <c r="D65" s="5"/>
      <c r="E65" s="7"/>
      <c r="F65" s="7"/>
      <c r="G65" s="7"/>
    </row>
    <row r="298" spans="1:5" x14ac:dyDescent="0.2">
      <c r="A298" s="7" t="s">
        <v>1040</v>
      </c>
      <c r="B298" s="7" t="s">
        <v>1041</v>
      </c>
      <c r="C298" s="7" t="s">
        <v>907</v>
      </c>
    </row>
    <row r="299" spans="1:5" x14ac:dyDescent="0.2">
      <c r="A299" s="7" t="s">
        <v>1037</v>
      </c>
      <c r="B299" s="7" t="s">
        <v>1038</v>
      </c>
      <c r="C299" s="7" t="s">
        <v>669</v>
      </c>
      <c r="D299" s="7" t="s">
        <v>216</v>
      </c>
    </row>
    <row r="300" spans="1:5" x14ac:dyDescent="0.2">
      <c r="A300" s="7" t="s">
        <v>1054</v>
      </c>
      <c r="B300" s="7" t="s">
        <v>1044</v>
      </c>
      <c r="C300" s="7" t="s">
        <v>988</v>
      </c>
      <c r="D300" s="7" t="s">
        <v>216</v>
      </c>
    </row>
    <row r="301" spans="1:5" x14ac:dyDescent="0.2">
      <c r="A301" s="7" t="s">
        <v>1055</v>
      </c>
      <c r="B301" s="7" t="s">
        <v>1045</v>
      </c>
      <c r="C301" s="7" t="s">
        <v>988</v>
      </c>
      <c r="D301" s="7" t="s">
        <v>217</v>
      </c>
      <c r="E301" s="5" t="s">
        <v>1036</v>
      </c>
    </row>
    <row r="302" spans="1:5" x14ac:dyDescent="0.2">
      <c r="A302" s="7" t="s">
        <v>1056</v>
      </c>
      <c r="B302" s="7" t="s">
        <v>1046</v>
      </c>
      <c r="C302" s="7" t="s">
        <v>988</v>
      </c>
      <c r="D302" s="7" t="s">
        <v>217</v>
      </c>
      <c r="E302" s="5" t="s">
        <v>1036</v>
      </c>
    </row>
    <row r="303" spans="1:5" x14ac:dyDescent="0.2">
      <c r="A303" s="7" t="s">
        <v>1057</v>
      </c>
      <c r="B303" s="7" t="s">
        <v>1047</v>
      </c>
      <c r="C303" s="7" t="s">
        <v>988</v>
      </c>
      <c r="D303" s="7" t="s">
        <v>217</v>
      </c>
      <c r="E303" s="5" t="s">
        <v>218</v>
      </c>
    </row>
    <row r="304" spans="1:5" x14ac:dyDescent="0.2">
      <c r="A304" s="7" t="s">
        <v>1058</v>
      </c>
      <c r="B304" s="7" t="s">
        <v>1048</v>
      </c>
      <c r="C304" s="7" t="s">
        <v>988</v>
      </c>
      <c r="D304" s="7" t="s">
        <v>217</v>
      </c>
      <c r="E304" s="5" t="s">
        <v>218</v>
      </c>
    </row>
    <row r="305" spans="1:5" x14ac:dyDescent="0.2">
      <c r="A305" s="7" t="s">
        <v>1059</v>
      </c>
      <c r="B305" s="7" t="s">
        <v>1049</v>
      </c>
      <c r="C305" s="7" t="s">
        <v>988</v>
      </c>
      <c r="D305" s="7" t="s">
        <v>217</v>
      </c>
      <c r="E305" s="5" t="s">
        <v>218</v>
      </c>
    </row>
    <row r="306" spans="1:5" x14ac:dyDescent="0.2">
      <c r="A306" s="7" t="s">
        <v>1060</v>
      </c>
      <c r="B306" s="7" t="s">
        <v>1050</v>
      </c>
      <c r="C306" s="7" t="s">
        <v>988</v>
      </c>
      <c r="D306" s="7" t="s">
        <v>217</v>
      </c>
      <c r="E306" s="5" t="s">
        <v>218</v>
      </c>
    </row>
    <row r="307" spans="1:5" x14ac:dyDescent="0.2">
      <c r="A307" s="7" t="s">
        <v>1061</v>
      </c>
      <c r="B307" s="7" t="s">
        <v>1051</v>
      </c>
      <c r="C307" s="7" t="s">
        <v>988</v>
      </c>
      <c r="D307" s="7" t="s">
        <v>217</v>
      </c>
      <c r="E307" s="5" t="s">
        <v>218</v>
      </c>
    </row>
    <row r="308" spans="1:5" x14ac:dyDescent="0.2">
      <c r="A308" s="7" t="s">
        <v>1062</v>
      </c>
      <c r="B308" s="7" t="s">
        <v>1052</v>
      </c>
      <c r="C308" s="7" t="s">
        <v>988</v>
      </c>
      <c r="D308" s="7" t="s">
        <v>217</v>
      </c>
      <c r="E308" s="5" t="s">
        <v>218</v>
      </c>
    </row>
    <row r="309" spans="1:5" x14ac:dyDescent="0.2">
      <c r="A309" s="7" t="s">
        <v>1063</v>
      </c>
      <c r="B309" s="7" t="s">
        <v>1053</v>
      </c>
      <c r="C309" s="7" t="s">
        <v>988</v>
      </c>
      <c r="D309" s="7" t="s">
        <v>217</v>
      </c>
      <c r="E309" s="5" t="s">
        <v>218</v>
      </c>
    </row>
    <row r="310" spans="1:5" x14ac:dyDescent="0.2">
      <c r="D310" s="7" t="s">
        <v>217</v>
      </c>
      <c r="E310" s="5" t="s">
        <v>218</v>
      </c>
    </row>
    <row r="311" spans="1:5" x14ac:dyDescent="0.2">
      <c r="E311" s="5" t="s">
        <v>218</v>
      </c>
    </row>
    <row r="312" spans="1:5" x14ac:dyDescent="0.2">
      <c r="E312" s="5" t="s">
        <v>218</v>
      </c>
    </row>
    <row r="352" spans="1:4" x14ac:dyDescent="0.2">
      <c r="A352" s="5"/>
      <c r="B352" s="5"/>
      <c r="C352" s="5"/>
      <c r="D352" s="7" t="s">
        <v>266</v>
      </c>
    </row>
    <row r="430" spans="1:4" x14ac:dyDescent="0.2">
      <c r="A430" s="5"/>
      <c r="B430" s="5"/>
      <c r="C430" s="5"/>
      <c r="D430" s="7" t="s">
        <v>266</v>
      </c>
    </row>
    <row r="566" spans="1:4" x14ac:dyDescent="0.2">
      <c r="A566" s="5"/>
      <c r="B566" s="5"/>
      <c r="C566" s="5"/>
      <c r="D566" s="7" t="s">
        <v>266</v>
      </c>
    </row>
    <row r="618" spans="1:4" x14ac:dyDescent="0.2">
      <c r="A618" s="5"/>
      <c r="B618" s="5"/>
      <c r="C618" s="5"/>
      <c r="D618" s="7" t="s">
        <v>266</v>
      </c>
    </row>
    <row r="1229" spans="1:4" x14ac:dyDescent="0.2">
      <c r="A1229" s="5"/>
      <c r="B1229" s="5"/>
      <c r="C1229" s="5"/>
      <c r="D1229" s="7" t="s">
        <v>266</v>
      </c>
    </row>
    <row r="1240" spans="1:4" x14ac:dyDescent="0.2">
      <c r="A1240" s="5"/>
      <c r="B1240" s="5"/>
      <c r="C1240" s="5"/>
      <c r="D1240" s="7" t="s">
        <v>266</v>
      </c>
    </row>
    <row r="1243" spans="1:4" x14ac:dyDescent="0.2">
      <c r="A1243" s="5"/>
      <c r="B1243" s="5"/>
      <c r="C1243" s="5"/>
      <c r="D1243" s="7" t="s">
        <v>266</v>
      </c>
    </row>
    <row r="1254" spans="1:4" x14ac:dyDescent="0.2">
      <c r="A1254" s="5"/>
      <c r="B1254" s="5"/>
      <c r="C1254" s="5"/>
      <c r="D1254" s="7" t="s">
        <v>266</v>
      </c>
    </row>
    <row r="1266" spans="1:4" x14ac:dyDescent="0.2">
      <c r="A1266" s="5"/>
      <c r="B1266" s="5"/>
      <c r="C1266" s="5"/>
      <c r="D1266" s="7" t="s">
        <v>266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4"/>
  <sheetViews>
    <sheetView showGridLines="0" zoomScale="101" zoomScaleNormal="101" workbookViewId="0">
      <pane ySplit="6" topLeftCell="A7" activePane="bottomLeft" state="frozen"/>
      <selection activeCell="A35" sqref="A35"/>
      <selection pane="bottomLeft" activeCell="A7" sqref="A7"/>
    </sheetView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20.42578125" style="54" bestFit="1" customWidth="1"/>
    <col min="6" max="9" width="11.42578125" style="54" customWidth="1"/>
    <col min="10" max="10" width="12.42578125" style="55" customWidth="1"/>
    <col min="11" max="11" width="11.42578125" style="55" customWidth="1"/>
    <col min="12" max="12" width="14.85546875" style="164" bestFit="1" customWidth="1"/>
    <col min="13" max="13" width="12.42578125" style="164" bestFit="1" customWidth="1"/>
    <col min="14" max="14" width="9.140625" style="164"/>
    <col min="15" max="15" width="13.7109375" style="164" bestFit="1" customWidth="1"/>
    <col min="16" max="16384" width="9.140625" style="164"/>
  </cols>
  <sheetData>
    <row r="1" spans="1:11" ht="20.25" x14ac:dyDescent="0.2">
      <c r="A1" s="53" t="s">
        <v>290</v>
      </c>
    </row>
    <row r="2" spans="1:11" ht="15.75" customHeight="1" x14ac:dyDescent="0.2">
      <c r="A2" s="6" t="s">
        <v>3022</v>
      </c>
      <c r="F2" s="38"/>
      <c r="G2" s="38"/>
      <c r="H2" s="38"/>
    </row>
    <row r="4" spans="1:11" x14ac:dyDescent="0.2">
      <c r="A4" s="55"/>
      <c r="B4" s="55"/>
      <c r="C4" s="55"/>
      <c r="D4" s="55"/>
      <c r="E4" s="55"/>
      <c r="F4" s="122"/>
      <c r="G4" s="122"/>
      <c r="H4" s="122"/>
      <c r="I4" s="122"/>
      <c r="J4" s="122"/>
      <c r="K4" s="122"/>
    </row>
    <row r="5" spans="1:11" s="67" customFormat="1" ht="30.75" customHeight="1" x14ac:dyDescent="0.2">
      <c r="A5" s="56" t="s">
        <v>381</v>
      </c>
      <c r="B5" s="56" t="s">
        <v>101</v>
      </c>
      <c r="C5" s="56" t="s">
        <v>2264</v>
      </c>
      <c r="D5" s="56" t="s">
        <v>215</v>
      </c>
      <c r="E5" s="102" t="s">
        <v>1638</v>
      </c>
      <c r="F5" s="56" t="s">
        <v>663</v>
      </c>
      <c r="G5" s="56"/>
      <c r="H5" s="56"/>
      <c r="I5" s="56"/>
      <c r="J5" s="56" t="s">
        <v>287</v>
      </c>
      <c r="K5" s="56" t="s">
        <v>172</v>
      </c>
    </row>
    <row r="6" spans="1:11" ht="22.5" x14ac:dyDescent="0.2">
      <c r="A6" s="77"/>
      <c r="B6" s="77"/>
      <c r="C6" s="77"/>
      <c r="D6" s="77"/>
      <c r="E6" s="103"/>
      <c r="F6" s="78" t="s">
        <v>3021</v>
      </c>
      <c r="G6" s="78" t="s">
        <v>2956</v>
      </c>
      <c r="H6" s="79" t="s">
        <v>98</v>
      </c>
      <c r="I6" s="80" t="s">
        <v>99</v>
      </c>
      <c r="J6" s="81" t="s">
        <v>288</v>
      </c>
      <c r="K6" s="81" t="s">
        <v>922</v>
      </c>
    </row>
    <row r="7" spans="1:11" x14ac:dyDescent="0.2">
      <c r="A7" s="118" t="s">
        <v>2730</v>
      </c>
      <c r="B7" s="118" t="s">
        <v>603</v>
      </c>
      <c r="C7" s="118" t="s">
        <v>906</v>
      </c>
      <c r="D7" s="118" t="s">
        <v>217</v>
      </c>
      <c r="E7" s="118" t="s">
        <v>1036</v>
      </c>
      <c r="F7" s="119">
        <v>1041.221715525</v>
      </c>
      <c r="G7" s="119">
        <v>1744.3850273359999</v>
      </c>
      <c r="H7" s="74">
        <f t="shared" ref="H7:H70" si="0">IF(ISERROR(F7/G7-1),"",IF((F7/G7-1)&gt;10000%,"",F7/G7-1))</f>
        <v>-0.40310097873567563</v>
      </c>
      <c r="I7" s="120">
        <f t="shared" ref="I7:I70" si="1">F7/$F$1038</f>
        <v>9.4955608336377922E-2</v>
      </c>
      <c r="J7" s="121">
        <v>9616.8160000000007</v>
      </c>
      <c r="K7" s="121">
        <v>3.7877999999999998</v>
      </c>
    </row>
    <row r="8" spans="1:11" x14ac:dyDescent="0.2">
      <c r="A8" s="118" t="s">
        <v>2265</v>
      </c>
      <c r="B8" s="118" t="s">
        <v>355</v>
      </c>
      <c r="C8" s="118" t="s">
        <v>1928</v>
      </c>
      <c r="D8" s="118" t="s">
        <v>217</v>
      </c>
      <c r="E8" s="118" t="s">
        <v>1036</v>
      </c>
      <c r="F8" s="119">
        <v>1006.544307483</v>
      </c>
      <c r="G8" s="119">
        <v>2442.9802980939999</v>
      </c>
      <c r="H8" s="74">
        <f t="shared" si="0"/>
        <v>-0.58798509006875721</v>
      </c>
      <c r="I8" s="120">
        <f t="shared" si="1"/>
        <v>9.1793155683825789E-2</v>
      </c>
      <c r="J8" s="121">
        <v>937.5166974</v>
      </c>
      <c r="K8" s="121">
        <v>3.8334000000000001</v>
      </c>
    </row>
    <row r="9" spans="1:11" x14ac:dyDescent="0.2">
      <c r="A9" s="118" t="s">
        <v>2219</v>
      </c>
      <c r="B9" s="118" t="s">
        <v>610</v>
      </c>
      <c r="C9" s="118" t="s">
        <v>906</v>
      </c>
      <c r="D9" s="118" t="s">
        <v>217</v>
      </c>
      <c r="E9" s="118" t="s">
        <v>218</v>
      </c>
      <c r="F9" s="119">
        <v>526.51474221700005</v>
      </c>
      <c r="G9" s="119">
        <v>1075.3990535320002</v>
      </c>
      <c r="H9" s="74">
        <f t="shared" si="0"/>
        <v>-0.51040058991335835</v>
      </c>
      <c r="I9" s="120">
        <f t="shared" si="1"/>
        <v>4.8016216815145778E-2</v>
      </c>
      <c r="J9" s="121">
        <v>4851.0155000000004</v>
      </c>
      <c r="K9" s="121">
        <v>7.1847500000000002</v>
      </c>
    </row>
    <row r="10" spans="1:11" x14ac:dyDescent="0.2">
      <c r="A10" s="118" t="s">
        <v>2567</v>
      </c>
      <c r="B10" s="59" t="s">
        <v>611</v>
      </c>
      <c r="C10" s="59" t="s">
        <v>906</v>
      </c>
      <c r="D10" s="118" t="s">
        <v>217</v>
      </c>
      <c r="E10" s="118" t="s">
        <v>218</v>
      </c>
      <c r="F10" s="119">
        <v>315.57054414800001</v>
      </c>
      <c r="G10" s="119">
        <v>508.19553511000004</v>
      </c>
      <c r="H10" s="74">
        <f t="shared" si="0"/>
        <v>-0.379037157263308</v>
      </c>
      <c r="I10" s="60">
        <f t="shared" si="1"/>
        <v>2.8778878259858642E-2</v>
      </c>
      <c r="J10" s="121">
        <v>1229.9625000000001</v>
      </c>
      <c r="K10" s="121">
        <v>12.140499999999999</v>
      </c>
    </row>
    <row r="11" spans="1:11" x14ac:dyDescent="0.2">
      <c r="A11" s="118" t="s">
        <v>2266</v>
      </c>
      <c r="B11" s="118" t="s">
        <v>103</v>
      </c>
      <c r="C11" s="118" t="s">
        <v>669</v>
      </c>
      <c r="D11" s="118" t="s">
        <v>217</v>
      </c>
      <c r="E11" s="118" t="s">
        <v>1036</v>
      </c>
      <c r="F11" s="119">
        <v>273.59427754900003</v>
      </c>
      <c r="G11" s="119">
        <v>457.39294555000004</v>
      </c>
      <c r="H11" s="74">
        <f t="shared" si="0"/>
        <v>-0.40183975242553893</v>
      </c>
      <c r="I11" s="120">
        <f t="shared" si="1"/>
        <v>2.4950796429478953E-2</v>
      </c>
      <c r="J11" s="121">
        <v>2861.3821826519998</v>
      </c>
      <c r="K11" s="121">
        <v>4.6240500000000004</v>
      </c>
    </row>
    <row r="12" spans="1:11" x14ac:dyDescent="0.2">
      <c r="A12" s="118" t="s">
        <v>2245</v>
      </c>
      <c r="B12" s="59" t="s">
        <v>624</v>
      </c>
      <c r="C12" s="59" t="s">
        <v>906</v>
      </c>
      <c r="D12" s="118" t="s">
        <v>217</v>
      </c>
      <c r="E12" s="118" t="s">
        <v>218</v>
      </c>
      <c r="F12" s="119">
        <v>257.14804060099999</v>
      </c>
      <c r="G12" s="119">
        <v>520.94593134800004</v>
      </c>
      <c r="H12" s="74">
        <f t="shared" si="0"/>
        <v>-0.50638247632416755</v>
      </c>
      <c r="I12" s="60">
        <f t="shared" si="1"/>
        <v>2.3450959832761274E-2</v>
      </c>
      <c r="J12" s="121">
        <v>3533.7840000000001</v>
      </c>
      <c r="K12" s="121">
        <v>8.8496000000000006</v>
      </c>
    </row>
    <row r="13" spans="1:11" x14ac:dyDescent="0.2">
      <c r="A13" s="118" t="s">
        <v>2959</v>
      </c>
      <c r="B13" s="118" t="s">
        <v>609</v>
      </c>
      <c r="C13" s="118" t="s">
        <v>906</v>
      </c>
      <c r="D13" s="118" t="s">
        <v>217</v>
      </c>
      <c r="E13" s="118" t="s">
        <v>218</v>
      </c>
      <c r="F13" s="119">
        <v>210.7806937</v>
      </c>
      <c r="G13" s="119">
        <v>428.25424743000002</v>
      </c>
      <c r="H13" s="74">
        <f t="shared" si="0"/>
        <v>-0.50781411984838987</v>
      </c>
      <c r="I13" s="120">
        <f t="shared" si="1"/>
        <v>1.9222427555456299E-2</v>
      </c>
      <c r="J13" s="121">
        <v>5127.7283200000002</v>
      </c>
      <c r="K13" s="121">
        <v>6.1643499999999998</v>
      </c>
    </row>
    <row r="14" spans="1:11" x14ac:dyDescent="0.2">
      <c r="A14" s="118" t="s">
        <v>2960</v>
      </c>
      <c r="B14" s="118" t="s">
        <v>2942</v>
      </c>
      <c r="C14" s="118" t="s">
        <v>906</v>
      </c>
      <c r="D14" s="118" t="s">
        <v>217</v>
      </c>
      <c r="E14" s="118" t="s">
        <v>218</v>
      </c>
      <c r="F14" s="119">
        <v>202.68707446599998</v>
      </c>
      <c r="G14" s="119">
        <v>289.66255172899997</v>
      </c>
      <c r="H14" s="74">
        <f t="shared" si="0"/>
        <v>-0.30026483141794513</v>
      </c>
      <c r="I14" s="120">
        <f t="shared" si="1"/>
        <v>1.8484319113663022E-2</v>
      </c>
      <c r="J14" s="121">
        <v>11158.786995048</v>
      </c>
      <c r="K14" s="121">
        <v>3.6925500000000002</v>
      </c>
    </row>
    <row r="15" spans="1:11" x14ac:dyDescent="0.2">
      <c r="A15" s="118" t="s">
        <v>2267</v>
      </c>
      <c r="B15" s="59" t="s">
        <v>960</v>
      </c>
      <c r="C15" s="59" t="s">
        <v>906</v>
      </c>
      <c r="D15" s="118" t="s">
        <v>217</v>
      </c>
      <c r="E15" s="118" t="s">
        <v>1036</v>
      </c>
      <c r="F15" s="119">
        <v>200.53510125600002</v>
      </c>
      <c r="G15" s="119">
        <v>137.99114636199999</v>
      </c>
      <c r="H15" s="74">
        <f t="shared" si="0"/>
        <v>0.45324614327012624</v>
      </c>
      <c r="I15" s="60">
        <f t="shared" si="1"/>
        <v>1.8288067035712358E-2</v>
      </c>
      <c r="J15" s="121">
        <v>1183.4939999999999</v>
      </c>
      <c r="K15" s="121">
        <v>6.9640000000000004</v>
      </c>
    </row>
    <row r="16" spans="1:11" x14ac:dyDescent="0.2">
      <c r="A16" s="118" t="s">
        <v>1724</v>
      </c>
      <c r="B16" s="118" t="s">
        <v>342</v>
      </c>
      <c r="C16" s="118" t="s">
        <v>669</v>
      </c>
      <c r="D16" s="118" t="s">
        <v>216</v>
      </c>
      <c r="E16" s="118" t="s">
        <v>1036</v>
      </c>
      <c r="F16" s="119">
        <v>153.90623886199998</v>
      </c>
      <c r="G16" s="119">
        <v>189.88341522299999</v>
      </c>
      <c r="H16" s="74">
        <f t="shared" si="0"/>
        <v>-0.18946981925066098</v>
      </c>
      <c r="I16" s="120">
        <f t="shared" si="1"/>
        <v>1.403568550290594E-2</v>
      </c>
      <c r="J16" s="121">
        <v>2104.0318276105127</v>
      </c>
      <c r="K16" s="121">
        <v>8.6786499999999993</v>
      </c>
    </row>
    <row r="17" spans="1:11" x14ac:dyDescent="0.2">
      <c r="A17" s="118" t="s">
        <v>1793</v>
      </c>
      <c r="B17" s="59" t="s">
        <v>831</v>
      </c>
      <c r="C17" s="59" t="s">
        <v>906</v>
      </c>
      <c r="D17" s="118" t="s">
        <v>841</v>
      </c>
      <c r="E17" s="118" t="s">
        <v>1036</v>
      </c>
      <c r="F17" s="119">
        <v>149.616150186</v>
      </c>
      <c r="G17" s="119">
        <v>150.83293190999999</v>
      </c>
      <c r="H17" s="74">
        <f t="shared" si="0"/>
        <v>-8.0670826230840875E-3</v>
      </c>
      <c r="I17" s="60">
        <f t="shared" si="1"/>
        <v>1.3644445122521458E-2</v>
      </c>
      <c r="J17" s="121">
        <v>3492.3639711999999</v>
      </c>
      <c r="K17" s="121">
        <v>13.3085</v>
      </c>
    </row>
    <row r="18" spans="1:11" x14ac:dyDescent="0.2">
      <c r="A18" s="118" t="s">
        <v>2268</v>
      </c>
      <c r="B18" s="118" t="s">
        <v>356</v>
      </c>
      <c r="C18" s="118" t="s">
        <v>1928</v>
      </c>
      <c r="D18" s="118" t="s">
        <v>217</v>
      </c>
      <c r="E18" s="118" t="s">
        <v>218</v>
      </c>
      <c r="F18" s="119">
        <v>147.21800986599999</v>
      </c>
      <c r="G18" s="119">
        <v>280.50756136900003</v>
      </c>
      <c r="H18" s="74">
        <f t="shared" si="0"/>
        <v>-0.47517275774131906</v>
      </c>
      <c r="I18" s="120">
        <f t="shared" si="1"/>
        <v>1.3425743505405473E-2</v>
      </c>
      <c r="J18" s="121">
        <v>1315.23858423</v>
      </c>
      <c r="K18" s="121">
        <v>7.7705500000000001</v>
      </c>
    </row>
    <row r="19" spans="1:11" x14ac:dyDescent="0.2">
      <c r="A19" s="118" t="s">
        <v>2270</v>
      </c>
      <c r="B19" s="118" t="s">
        <v>349</v>
      </c>
      <c r="C19" s="118" t="s">
        <v>669</v>
      </c>
      <c r="D19" s="118" t="s">
        <v>216</v>
      </c>
      <c r="E19" s="118" t="s">
        <v>1036</v>
      </c>
      <c r="F19" s="119">
        <v>132.85511461900001</v>
      </c>
      <c r="G19" s="119">
        <v>370.16598887699996</v>
      </c>
      <c r="H19" s="74">
        <f t="shared" si="0"/>
        <v>-0.64109313494183406</v>
      </c>
      <c r="I19" s="120">
        <f t="shared" si="1"/>
        <v>1.2115900044291252E-2</v>
      </c>
      <c r="J19" s="121">
        <v>340.30529333769999</v>
      </c>
      <c r="K19" s="121">
        <v>6.6441499999999998</v>
      </c>
    </row>
    <row r="20" spans="1:11" x14ac:dyDescent="0.2">
      <c r="A20" s="118" t="s">
        <v>2589</v>
      </c>
      <c r="B20" s="118" t="s">
        <v>163</v>
      </c>
      <c r="C20" s="118" t="s">
        <v>907</v>
      </c>
      <c r="D20" s="118" t="s">
        <v>216</v>
      </c>
      <c r="E20" s="118" t="s">
        <v>1036</v>
      </c>
      <c r="F20" s="119">
        <v>107.34293630799999</v>
      </c>
      <c r="G20" s="119">
        <v>193.16050252700001</v>
      </c>
      <c r="H20" s="74">
        <f t="shared" si="0"/>
        <v>-0.44428112940431197</v>
      </c>
      <c r="I20" s="120">
        <f t="shared" si="1"/>
        <v>9.7892827874799301E-3</v>
      </c>
      <c r="J20" s="121">
        <v>235.41431309999999</v>
      </c>
      <c r="K20" s="121">
        <v>11.85435</v>
      </c>
    </row>
    <row r="21" spans="1:11" x14ac:dyDescent="0.2">
      <c r="A21" s="118" t="s">
        <v>2112</v>
      </c>
      <c r="B21" s="118" t="s">
        <v>428</v>
      </c>
      <c r="C21" s="118" t="s">
        <v>902</v>
      </c>
      <c r="D21" s="118" t="s">
        <v>216</v>
      </c>
      <c r="E21" s="118" t="s">
        <v>1036</v>
      </c>
      <c r="F21" s="119">
        <v>105.047210538</v>
      </c>
      <c r="G21" s="119">
        <v>192.24517353499999</v>
      </c>
      <c r="H21" s="74">
        <f t="shared" si="0"/>
        <v>-0.4535768643425776</v>
      </c>
      <c r="I21" s="120">
        <f t="shared" si="1"/>
        <v>9.5799210023639388E-3</v>
      </c>
      <c r="J21" s="121">
        <v>594.54138287000001</v>
      </c>
      <c r="K21" s="121">
        <v>6.3407</v>
      </c>
    </row>
    <row r="22" spans="1:11" x14ac:dyDescent="0.2">
      <c r="A22" s="118" t="s">
        <v>2271</v>
      </c>
      <c r="B22" s="118" t="s">
        <v>369</v>
      </c>
      <c r="C22" s="118" t="s">
        <v>1928</v>
      </c>
      <c r="D22" s="118" t="s">
        <v>217</v>
      </c>
      <c r="E22" s="118" t="s">
        <v>218</v>
      </c>
      <c r="F22" s="119">
        <v>98.575649929000008</v>
      </c>
      <c r="G22" s="119">
        <v>213.17756673899999</v>
      </c>
      <c r="H22" s="74">
        <f t="shared" si="0"/>
        <v>-0.53758900883933403</v>
      </c>
      <c r="I22" s="120">
        <f t="shared" si="1"/>
        <v>8.9897383684918748E-3</v>
      </c>
      <c r="J22" s="121">
        <v>324.93027467000002</v>
      </c>
      <c r="K22" s="121">
        <v>5.681</v>
      </c>
    </row>
    <row r="23" spans="1:11" x14ac:dyDescent="0.2">
      <c r="A23" s="118" t="s">
        <v>2842</v>
      </c>
      <c r="B23" s="118" t="s">
        <v>105</v>
      </c>
      <c r="C23" s="118" t="s">
        <v>669</v>
      </c>
      <c r="D23" s="118" t="s">
        <v>217</v>
      </c>
      <c r="E23" s="118" t="s">
        <v>218</v>
      </c>
      <c r="F23" s="119">
        <v>94.720093057</v>
      </c>
      <c r="G23" s="119">
        <v>238.937071801</v>
      </c>
      <c r="H23" s="74">
        <f t="shared" si="0"/>
        <v>-0.60357724172710991</v>
      </c>
      <c r="I23" s="120">
        <f t="shared" si="1"/>
        <v>8.6381256977249507E-3</v>
      </c>
      <c r="J23" s="121">
        <v>1605.7273098183998</v>
      </c>
      <c r="K23" s="121">
        <v>6.6055000000000001</v>
      </c>
    </row>
    <row r="24" spans="1:11" x14ac:dyDescent="0.2">
      <c r="A24" s="118" t="s">
        <v>2961</v>
      </c>
      <c r="B24" s="118" t="s">
        <v>2943</v>
      </c>
      <c r="C24" s="59" t="s">
        <v>906</v>
      </c>
      <c r="D24" s="118" t="s">
        <v>841</v>
      </c>
      <c r="E24" s="118" t="s">
        <v>218</v>
      </c>
      <c r="F24" s="119">
        <v>84.717098719999996</v>
      </c>
      <c r="G24" s="119">
        <v>140.81958253800002</v>
      </c>
      <c r="H24" s="74">
        <f t="shared" si="0"/>
        <v>-0.39839973110885218</v>
      </c>
      <c r="I24" s="60">
        <f t="shared" si="1"/>
        <v>7.7258892371395559E-3</v>
      </c>
      <c r="J24" s="121">
        <v>6207.275235868</v>
      </c>
      <c r="K24" s="121">
        <v>8.2497500000000006</v>
      </c>
    </row>
    <row r="25" spans="1:11" x14ac:dyDescent="0.2">
      <c r="A25" s="118" t="s">
        <v>2736</v>
      </c>
      <c r="B25" s="59" t="s">
        <v>914</v>
      </c>
      <c r="C25" s="59" t="s">
        <v>906</v>
      </c>
      <c r="D25" s="118" t="s">
        <v>217</v>
      </c>
      <c r="E25" s="118" t="s">
        <v>1036</v>
      </c>
      <c r="F25" s="119">
        <v>84.312087380999998</v>
      </c>
      <c r="G25" s="119">
        <v>115.599254765</v>
      </c>
      <c r="H25" s="74">
        <f t="shared" si="0"/>
        <v>-0.27065198168970217</v>
      </c>
      <c r="I25" s="60">
        <f t="shared" si="1"/>
        <v>7.6889536858497096E-3</v>
      </c>
      <c r="J25" s="121">
        <v>7669.1390660701927</v>
      </c>
      <c r="K25" s="121">
        <v>5.6599500000000003</v>
      </c>
    </row>
    <row r="26" spans="1:11" x14ac:dyDescent="0.2">
      <c r="A26" s="118" t="s">
        <v>2269</v>
      </c>
      <c r="B26" s="59" t="s">
        <v>233</v>
      </c>
      <c r="C26" s="59" t="s">
        <v>903</v>
      </c>
      <c r="D26" s="118" t="s">
        <v>216</v>
      </c>
      <c r="E26" s="118" t="s">
        <v>1036</v>
      </c>
      <c r="F26" s="119">
        <v>78.596087159999996</v>
      </c>
      <c r="G26" s="119">
        <v>54.503432279999998</v>
      </c>
      <c r="H26" s="74">
        <f t="shared" si="0"/>
        <v>0.44203922344246172</v>
      </c>
      <c r="I26" s="60">
        <f t="shared" si="1"/>
        <v>7.1676753931065977E-3</v>
      </c>
      <c r="J26" s="121">
        <v>19.449774949999998</v>
      </c>
      <c r="K26" s="121">
        <v>14.516249999999999</v>
      </c>
    </row>
    <row r="27" spans="1:11" x14ac:dyDescent="0.2">
      <c r="A27" s="118" t="s">
        <v>2194</v>
      </c>
      <c r="B27" s="59" t="s">
        <v>261</v>
      </c>
      <c r="C27" s="59" t="s">
        <v>669</v>
      </c>
      <c r="D27" s="118" t="s">
        <v>216</v>
      </c>
      <c r="E27" s="118" t="s">
        <v>1036</v>
      </c>
      <c r="F27" s="119">
        <v>77.030370774000005</v>
      </c>
      <c r="G27" s="119">
        <v>55.422380667999995</v>
      </c>
      <c r="H27" s="74">
        <f t="shared" si="0"/>
        <v>0.38987841816900004</v>
      </c>
      <c r="I27" s="60">
        <f t="shared" si="1"/>
        <v>7.024887791102062E-3</v>
      </c>
      <c r="J27" s="121">
        <v>1620.2236778710001</v>
      </c>
      <c r="K27" s="121">
        <v>7.63795</v>
      </c>
    </row>
    <row r="28" spans="1:11" x14ac:dyDescent="0.2">
      <c r="A28" s="118" t="s">
        <v>1708</v>
      </c>
      <c r="B28" s="59" t="s">
        <v>159</v>
      </c>
      <c r="C28" s="59" t="s">
        <v>669</v>
      </c>
      <c r="D28" s="118" t="s">
        <v>216</v>
      </c>
      <c r="E28" s="118" t="s">
        <v>1036</v>
      </c>
      <c r="F28" s="119">
        <v>76.785733168000107</v>
      </c>
      <c r="G28" s="119">
        <v>143.771342441</v>
      </c>
      <c r="H28" s="74">
        <f t="shared" si="0"/>
        <v>-0.46591767271345497</v>
      </c>
      <c r="I28" s="60">
        <f t="shared" si="1"/>
        <v>7.002577737101735E-3</v>
      </c>
      <c r="J28" s="121">
        <v>2237.3729200900002</v>
      </c>
      <c r="K28" s="121">
        <v>12.436</v>
      </c>
    </row>
    <row r="29" spans="1:11" x14ac:dyDescent="0.2">
      <c r="A29" s="118" t="s">
        <v>2849</v>
      </c>
      <c r="B29" s="59" t="s">
        <v>1625</v>
      </c>
      <c r="C29" s="59" t="s">
        <v>669</v>
      </c>
      <c r="D29" s="118" t="s">
        <v>216</v>
      </c>
      <c r="E29" s="118" t="s">
        <v>1036</v>
      </c>
      <c r="F29" s="119">
        <v>71.361435920000005</v>
      </c>
      <c r="G29" s="119">
        <v>46.659998051999999</v>
      </c>
      <c r="H29" s="74">
        <f t="shared" si="0"/>
        <v>0.52939217529481275</v>
      </c>
      <c r="I29" s="60">
        <f t="shared" si="1"/>
        <v>6.5079016875136935E-3</v>
      </c>
      <c r="J29" s="121">
        <v>544.46150623724998</v>
      </c>
      <c r="K29" s="121">
        <v>54.198650000000001</v>
      </c>
    </row>
    <row r="30" spans="1:11" x14ac:dyDescent="0.2">
      <c r="A30" s="118" t="s">
        <v>1717</v>
      </c>
      <c r="B30" s="59" t="s">
        <v>142</v>
      </c>
      <c r="C30" s="59" t="s">
        <v>669</v>
      </c>
      <c r="D30" s="118" t="s">
        <v>216</v>
      </c>
      <c r="E30" s="118" t="s">
        <v>1036</v>
      </c>
      <c r="F30" s="119">
        <v>69.900709941000002</v>
      </c>
      <c r="G30" s="119">
        <v>69.215552040999995</v>
      </c>
      <c r="H30" s="74">
        <f t="shared" si="0"/>
        <v>9.8989010388035314E-3</v>
      </c>
      <c r="I30" s="60">
        <f t="shared" si="1"/>
        <v>6.3746888262368236E-3</v>
      </c>
      <c r="J30" s="121">
        <v>1167.7044861195</v>
      </c>
      <c r="K30" s="121">
        <v>7.7474999999999996</v>
      </c>
    </row>
    <row r="31" spans="1:11" x14ac:dyDescent="0.2">
      <c r="A31" s="118" t="s">
        <v>2272</v>
      </c>
      <c r="B31" s="118" t="s">
        <v>309</v>
      </c>
      <c r="C31" s="118" t="s">
        <v>669</v>
      </c>
      <c r="D31" s="118" t="s">
        <v>217</v>
      </c>
      <c r="E31" s="118" t="s">
        <v>1036</v>
      </c>
      <c r="F31" s="119">
        <v>65.822586401999999</v>
      </c>
      <c r="G31" s="119">
        <v>86.671096113999994</v>
      </c>
      <c r="H31" s="74">
        <f t="shared" si="0"/>
        <v>-0.24054743330553463</v>
      </c>
      <c r="I31" s="120">
        <f t="shared" si="1"/>
        <v>6.0027788903002739E-3</v>
      </c>
      <c r="J31" s="121">
        <v>1887.3232098687799</v>
      </c>
      <c r="K31" s="121">
        <v>12.0931</v>
      </c>
    </row>
    <row r="32" spans="1:11" x14ac:dyDescent="0.2">
      <c r="A32" s="118" t="s">
        <v>2735</v>
      </c>
      <c r="B32" s="118" t="s">
        <v>2745</v>
      </c>
      <c r="C32" s="59" t="s">
        <v>906</v>
      </c>
      <c r="D32" s="118" t="s">
        <v>841</v>
      </c>
      <c r="E32" s="118" t="s">
        <v>1036</v>
      </c>
      <c r="F32" s="119">
        <v>63.456082049999999</v>
      </c>
      <c r="G32" s="119">
        <v>72.431628569999987</v>
      </c>
      <c r="H32" s="74">
        <f t="shared" si="0"/>
        <v>-0.12391750257728584</v>
      </c>
      <c r="I32" s="60">
        <f t="shared" si="1"/>
        <v>5.7869623576403276E-3</v>
      </c>
      <c r="J32" s="121">
        <v>1944.0145051943252</v>
      </c>
      <c r="K32" s="121">
        <v>10.267200000000001</v>
      </c>
    </row>
    <row r="33" spans="1:11" x14ac:dyDescent="0.2">
      <c r="A33" s="118" t="s">
        <v>2274</v>
      </c>
      <c r="B33" s="59" t="s">
        <v>966</v>
      </c>
      <c r="C33" s="59" t="s">
        <v>669</v>
      </c>
      <c r="D33" s="118" t="s">
        <v>216</v>
      </c>
      <c r="E33" s="118" t="s">
        <v>1036</v>
      </c>
      <c r="F33" s="119">
        <v>58.753408840999995</v>
      </c>
      <c r="G33" s="119">
        <v>161.48879062900002</v>
      </c>
      <c r="H33" s="74">
        <f t="shared" si="0"/>
        <v>-0.63617655063143985</v>
      </c>
      <c r="I33" s="60">
        <f t="shared" si="1"/>
        <v>5.358095778400164E-3</v>
      </c>
      <c r="J33" s="121">
        <v>78.116595000000004</v>
      </c>
      <c r="K33" s="121">
        <v>14.4467</v>
      </c>
    </row>
    <row r="34" spans="1:11" x14ac:dyDescent="0.2">
      <c r="A34" s="118" t="s">
        <v>2993</v>
      </c>
      <c r="B34" s="59" t="s">
        <v>1632</v>
      </c>
      <c r="C34" s="59" t="s">
        <v>669</v>
      </c>
      <c r="D34" s="118" t="s">
        <v>217</v>
      </c>
      <c r="E34" s="118" t="s">
        <v>1036</v>
      </c>
      <c r="F34" s="119">
        <v>57.236334741999997</v>
      </c>
      <c r="G34" s="119">
        <v>19.749414444999999</v>
      </c>
      <c r="H34" s="74">
        <f t="shared" si="0"/>
        <v>1.8981281901494875</v>
      </c>
      <c r="I34" s="60">
        <f t="shared" si="1"/>
        <v>5.2197441748809527E-3</v>
      </c>
      <c r="J34" s="121">
        <v>281.27894400000002</v>
      </c>
      <c r="K34" s="121">
        <v>18.2714</v>
      </c>
    </row>
    <row r="35" spans="1:11" x14ac:dyDescent="0.2">
      <c r="A35" s="118" t="s">
        <v>2221</v>
      </c>
      <c r="B35" s="59" t="s">
        <v>608</v>
      </c>
      <c r="C35" s="59" t="s">
        <v>906</v>
      </c>
      <c r="D35" s="118" t="s">
        <v>217</v>
      </c>
      <c r="E35" s="118" t="s">
        <v>218</v>
      </c>
      <c r="F35" s="119">
        <v>56.648018443000005</v>
      </c>
      <c r="G35" s="119">
        <v>134.46590141999999</v>
      </c>
      <c r="H35" s="74">
        <f t="shared" si="0"/>
        <v>-0.57871833792225358</v>
      </c>
      <c r="I35" s="60">
        <f t="shared" si="1"/>
        <v>5.1660918823549723E-3</v>
      </c>
      <c r="J35" s="121">
        <v>926.69799999999998</v>
      </c>
      <c r="K35" s="121">
        <v>13.432550000000001</v>
      </c>
    </row>
    <row r="36" spans="1:11" x14ac:dyDescent="0.2">
      <c r="A36" s="118" t="s">
        <v>2251</v>
      </c>
      <c r="B36" s="59" t="s">
        <v>18</v>
      </c>
      <c r="C36" s="59" t="s">
        <v>906</v>
      </c>
      <c r="D36" s="118" t="s">
        <v>217</v>
      </c>
      <c r="E36" s="118" t="s">
        <v>218</v>
      </c>
      <c r="F36" s="119">
        <v>56.527714490000001</v>
      </c>
      <c r="G36" s="119">
        <v>71.777244010000004</v>
      </c>
      <c r="H36" s="74">
        <f t="shared" si="0"/>
        <v>-0.21245632554344718</v>
      </c>
      <c r="I36" s="60">
        <f t="shared" si="1"/>
        <v>5.1551206022980378E-3</v>
      </c>
      <c r="J36" s="121">
        <v>776.11199999999997</v>
      </c>
      <c r="K36" s="121">
        <v>17.759499999999999</v>
      </c>
    </row>
    <row r="37" spans="1:11" x14ac:dyDescent="0.2">
      <c r="A37" s="118" t="s">
        <v>2597</v>
      </c>
      <c r="B37" s="118" t="s">
        <v>533</v>
      </c>
      <c r="C37" s="118" t="s">
        <v>907</v>
      </c>
      <c r="D37" s="118" t="s">
        <v>217</v>
      </c>
      <c r="E37" s="118" t="s">
        <v>1036</v>
      </c>
      <c r="F37" s="119">
        <v>55.509043472999998</v>
      </c>
      <c r="G37" s="119">
        <v>47.793730025999999</v>
      </c>
      <c r="H37" s="74">
        <f t="shared" si="0"/>
        <v>0.16142940596607191</v>
      </c>
      <c r="I37" s="120">
        <f t="shared" si="1"/>
        <v>5.062221535104554E-3</v>
      </c>
      <c r="J37" s="121">
        <v>978.05107699999996</v>
      </c>
      <c r="K37" s="121">
        <v>5.5915499999999998</v>
      </c>
    </row>
    <row r="38" spans="1:11" x14ac:dyDescent="0.2">
      <c r="A38" s="118" t="s">
        <v>1794</v>
      </c>
      <c r="B38" s="59" t="s">
        <v>364</v>
      </c>
      <c r="C38" s="59" t="s">
        <v>906</v>
      </c>
      <c r="D38" s="118" t="s">
        <v>841</v>
      </c>
      <c r="E38" s="118" t="s">
        <v>218</v>
      </c>
      <c r="F38" s="119">
        <v>53.903959898000004</v>
      </c>
      <c r="G38" s="119">
        <v>32.090344035000001</v>
      </c>
      <c r="H38" s="74">
        <f t="shared" si="0"/>
        <v>0.67975637279577095</v>
      </c>
      <c r="I38" s="60">
        <f t="shared" si="1"/>
        <v>4.9158437895943149E-3</v>
      </c>
      <c r="J38" s="121">
        <v>4378.1776269700003</v>
      </c>
      <c r="K38" s="121">
        <v>4.5049000000000001</v>
      </c>
    </row>
    <row r="39" spans="1:11" x14ac:dyDescent="0.2">
      <c r="A39" s="118" t="s">
        <v>2277</v>
      </c>
      <c r="B39" s="59" t="s">
        <v>548</v>
      </c>
      <c r="C39" s="59" t="s">
        <v>669</v>
      </c>
      <c r="D39" s="118" t="s">
        <v>841</v>
      </c>
      <c r="E39" s="118" t="s">
        <v>1036</v>
      </c>
      <c r="F39" s="119">
        <v>53.744751231999999</v>
      </c>
      <c r="G39" s="119">
        <v>89.917815039000004</v>
      </c>
      <c r="H39" s="74">
        <f t="shared" si="0"/>
        <v>-0.40229028909689013</v>
      </c>
      <c r="I39" s="60">
        <f t="shared" si="1"/>
        <v>4.9013245421496623E-3</v>
      </c>
      <c r="J39" s="121">
        <v>979.73919341099997</v>
      </c>
      <c r="K39" s="121">
        <v>12.655200000000001</v>
      </c>
    </row>
    <row r="40" spans="1:11" x14ac:dyDescent="0.2">
      <c r="A40" s="118" t="s">
        <v>2962</v>
      </c>
      <c r="B40" s="118" t="s">
        <v>2944</v>
      </c>
      <c r="C40" s="59" t="s">
        <v>906</v>
      </c>
      <c r="D40" s="118" t="s">
        <v>841</v>
      </c>
      <c r="E40" s="118" t="s">
        <v>218</v>
      </c>
      <c r="F40" s="119">
        <v>53.599513610000002</v>
      </c>
      <c r="G40" s="119">
        <v>143.947571372</v>
      </c>
      <c r="H40" s="74">
        <f t="shared" si="0"/>
        <v>-0.62764558582593821</v>
      </c>
      <c r="I40" s="60">
        <f t="shared" si="1"/>
        <v>4.8880794027670428E-3</v>
      </c>
      <c r="J40" s="121">
        <v>4692.5886811440005</v>
      </c>
      <c r="K40" s="121">
        <v>11.60615</v>
      </c>
    </row>
    <row r="41" spans="1:11" x14ac:dyDescent="0.2">
      <c r="A41" s="118" t="s">
        <v>2842</v>
      </c>
      <c r="B41" s="118" t="s">
        <v>407</v>
      </c>
      <c r="C41" s="118" t="s">
        <v>669</v>
      </c>
      <c r="D41" s="118" t="s">
        <v>217</v>
      </c>
      <c r="E41" s="118" t="s">
        <v>1036</v>
      </c>
      <c r="F41" s="119">
        <v>52.857477551000002</v>
      </c>
      <c r="G41" s="119">
        <v>181.13629984299999</v>
      </c>
      <c r="H41" s="74">
        <f t="shared" si="0"/>
        <v>-0.70818948163999007</v>
      </c>
      <c r="I41" s="120">
        <f t="shared" si="1"/>
        <v>4.8204084309276338E-3</v>
      </c>
      <c r="J41" s="121">
        <v>1402.9747818071999</v>
      </c>
      <c r="K41" s="121">
        <v>6.8596500000000002</v>
      </c>
    </row>
    <row r="42" spans="1:11" x14ac:dyDescent="0.2">
      <c r="A42" s="118" t="s">
        <v>1721</v>
      </c>
      <c r="B42" s="118" t="s">
        <v>128</v>
      </c>
      <c r="C42" s="118" t="s">
        <v>669</v>
      </c>
      <c r="D42" s="118" t="s">
        <v>216</v>
      </c>
      <c r="E42" s="118" t="s">
        <v>1036</v>
      </c>
      <c r="F42" s="119">
        <v>52.131310341999999</v>
      </c>
      <c r="G42" s="119">
        <v>41.268311424000004</v>
      </c>
      <c r="H42" s="74">
        <f t="shared" si="0"/>
        <v>0.26322857764620111</v>
      </c>
      <c r="I42" s="120">
        <f t="shared" si="1"/>
        <v>4.7541846401092129E-3</v>
      </c>
      <c r="J42" s="121">
        <v>361.75930354740001</v>
      </c>
      <c r="K42" s="121">
        <v>0.75844999999999996</v>
      </c>
    </row>
    <row r="43" spans="1:11" x14ac:dyDescent="0.2">
      <c r="A43" s="118" t="s">
        <v>1704</v>
      </c>
      <c r="B43" s="118" t="s">
        <v>920</v>
      </c>
      <c r="C43" s="118" t="s">
        <v>669</v>
      </c>
      <c r="D43" s="118" t="s">
        <v>216</v>
      </c>
      <c r="E43" s="118" t="s">
        <v>1036</v>
      </c>
      <c r="F43" s="119">
        <v>50.742379548000002</v>
      </c>
      <c r="G43" s="119">
        <v>75.798661535999997</v>
      </c>
      <c r="H43" s="74">
        <f t="shared" si="0"/>
        <v>-0.33056364690687456</v>
      </c>
      <c r="I43" s="120">
        <f t="shared" si="1"/>
        <v>4.6275192368479112E-3</v>
      </c>
      <c r="J43" s="121">
        <v>1394.139669203925</v>
      </c>
      <c r="K43" s="121">
        <v>6.5074500000000004</v>
      </c>
    </row>
    <row r="44" spans="1:11" x14ac:dyDescent="0.2">
      <c r="A44" s="118" t="s">
        <v>2963</v>
      </c>
      <c r="B44" s="118" t="s">
        <v>3004</v>
      </c>
      <c r="C44" s="59" t="s">
        <v>906</v>
      </c>
      <c r="D44" s="118" t="s">
        <v>841</v>
      </c>
      <c r="E44" s="118" t="s">
        <v>218</v>
      </c>
      <c r="F44" s="119">
        <v>50.713652320000001</v>
      </c>
      <c r="G44" s="119">
        <v>73.096009421000005</v>
      </c>
      <c r="H44" s="74">
        <f t="shared" si="0"/>
        <v>-0.30620491157168017</v>
      </c>
      <c r="I44" s="60">
        <f t="shared" si="1"/>
        <v>4.6248994188303983E-3</v>
      </c>
      <c r="J44" s="121">
        <v>4008.6396923000002</v>
      </c>
      <c r="K44" s="121">
        <v>16.073533333333302</v>
      </c>
    </row>
    <row r="45" spans="1:11" x14ac:dyDescent="0.2">
      <c r="A45" s="118" t="s">
        <v>1813</v>
      </c>
      <c r="B45" s="118" t="s">
        <v>830</v>
      </c>
      <c r="C45" s="118" t="s">
        <v>906</v>
      </c>
      <c r="D45" s="118" t="s">
        <v>841</v>
      </c>
      <c r="E45" s="118" t="s">
        <v>1036</v>
      </c>
      <c r="F45" s="119">
        <v>50.595354524999998</v>
      </c>
      <c r="G45" s="119">
        <v>62.693686044000003</v>
      </c>
      <c r="H45" s="74">
        <f t="shared" si="0"/>
        <v>-0.1929752784117541</v>
      </c>
      <c r="I45" s="120">
        <f t="shared" si="1"/>
        <v>4.6141110930381212E-3</v>
      </c>
      <c r="J45" s="121">
        <v>970.66191502999993</v>
      </c>
      <c r="K45" s="121">
        <v>7.6714500000000001</v>
      </c>
    </row>
    <row r="46" spans="1:11" x14ac:dyDescent="0.2">
      <c r="A46" s="118" t="s">
        <v>2724</v>
      </c>
      <c r="B46" s="59" t="s">
        <v>562</v>
      </c>
      <c r="C46" s="59" t="s">
        <v>905</v>
      </c>
      <c r="D46" s="118" t="s">
        <v>216</v>
      </c>
      <c r="E46" s="118" t="s">
        <v>1036</v>
      </c>
      <c r="F46" s="119">
        <v>47.387984788000004</v>
      </c>
      <c r="G46" s="119">
        <v>73.388474658000007</v>
      </c>
      <c r="H46" s="74">
        <f t="shared" si="0"/>
        <v>-0.35428573752439629</v>
      </c>
      <c r="I46" s="60">
        <f t="shared" si="1"/>
        <v>4.3216107158413584E-3</v>
      </c>
      <c r="J46" s="121">
        <v>27.164546999999999</v>
      </c>
      <c r="K46" s="121">
        <v>16.165600000000001</v>
      </c>
    </row>
    <row r="47" spans="1:11" x14ac:dyDescent="0.2">
      <c r="A47" s="118" t="s">
        <v>1799</v>
      </c>
      <c r="B47" s="59" t="s">
        <v>34</v>
      </c>
      <c r="C47" s="59" t="s">
        <v>906</v>
      </c>
      <c r="D47" s="118" t="s">
        <v>217</v>
      </c>
      <c r="E47" s="118" t="s">
        <v>218</v>
      </c>
      <c r="F47" s="119">
        <v>43.131919420999999</v>
      </c>
      <c r="G47" s="119">
        <v>34.934889950999995</v>
      </c>
      <c r="H47" s="74">
        <f t="shared" si="0"/>
        <v>0.23463733481047844</v>
      </c>
      <c r="I47" s="60">
        <f t="shared" si="1"/>
        <v>3.9334731366715827E-3</v>
      </c>
      <c r="J47" s="121">
        <v>1298.1518460999998</v>
      </c>
      <c r="K47" s="121">
        <v>8.0762999999999998</v>
      </c>
    </row>
    <row r="48" spans="1:11" x14ac:dyDescent="0.2">
      <c r="A48" s="118" t="s">
        <v>2206</v>
      </c>
      <c r="B48" s="59" t="s">
        <v>348</v>
      </c>
      <c r="C48" s="59" t="s">
        <v>669</v>
      </c>
      <c r="D48" s="118" t="s">
        <v>217</v>
      </c>
      <c r="E48" s="118" t="s">
        <v>218</v>
      </c>
      <c r="F48" s="119">
        <v>42.109341901000001</v>
      </c>
      <c r="G48" s="119">
        <v>30.649739157999999</v>
      </c>
      <c r="H48" s="74">
        <f t="shared" si="0"/>
        <v>0.37388907892251644</v>
      </c>
      <c r="I48" s="60">
        <f t="shared" si="1"/>
        <v>3.840217810706982E-3</v>
      </c>
      <c r="J48" s="121">
        <v>299.74657652159999</v>
      </c>
      <c r="K48" s="121">
        <v>13.237550000000001</v>
      </c>
    </row>
    <row r="49" spans="1:11" x14ac:dyDescent="0.2">
      <c r="A49" s="118" t="s">
        <v>2279</v>
      </c>
      <c r="B49" s="59" t="s">
        <v>967</v>
      </c>
      <c r="C49" s="59" t="s">
        <v>669</v>
      </c>
      <c r="D49" s="118" t="s">
        <v>216</v>
      </c>
      <c r="E49" s="118" t="s">
        <v>1036</v>
      </c>
      <c r="F49" s="119">
        <v>42.044145168</v>
      </c>
      <c r="G49" s="119">
        <v>93.779929745000004</v>
      </c>
      <c r="H49" s="74">
        <f t="shared" si="0"/>
        <v>-0.55167224711808194</v>
      </c>
      <c r="I49" s="60">
        <f t="shared" si="1"/>
        <v>3.8342721073555703E-3</v>
      </c>
      <c r="J49" s="121">
        <v>62.9878535</v>
      </c>
      <c r="K49" s="121">
        <v>11.14705</v>
      </c>
    </row>
    <row r="50" spans="1:11" x14ac:dyDescent="0.2">
      <c r="A50" s="118" t="s">
        <v>2503</v>
      </c>
      <c r="B50" s="59" t="s">
        <v>308</v>
      </c>
      <c r="C50" s="59" t="s">
        <v>669</v>
      </c>
      <c r="D50" s="118" t="s">
        <v>841</v>
      </c>
      <c r="E50" s="118" t="s">
        <v>1036</v>
      </c>
      <c r="F50" s="119">
        <v>40.530741257999999</v>
      </c>
      <c r="G50" s="119">
        <v>43.036259322999996</v>
      </c>
      <c r="H50" s="74">
        <f t="shared" si="0"/>
        <v>-5.821876957742389E-2</v>
      </c>
      <c r="I50" s="60">
        <f t="shared" si="1"/>
        <v>3.6962552116358684E-3</v>
      </c>
      <c r="J50" s="121">
        <v>300.73948312153703</v>
      </c>
      <c r="K50" s="121">
        <v>23.526</v>
      </c>
    </row>
    <row r="51" spans="1:11" x14ac:dyDescent="0.2">
      <c r="A51" s="118" t="s">
        <v>2228</v>
      </c>
      <c r="B51" s="59" t="s">
        <v>410</v>
      </c>
      <c r="C51" s="59" t="s">
        <v>906</v>
      </c>
      <c r="D51" s="118" t="s">
        <v>217</v>
      </c>
      <c r="E51" s="118" t="s">
        <v>218</v>
      </c>
      <c r="F51" s="119">
        <v>40.528575483999994</v>
      </c>
      <c r="G51" s="119">
        <v>61.202983041000003</v>
      </c>
      <c r="H51" s="74">
        <f t="shared" si="0"/>
        <v>-0.33780065169617923</v>
      </c>
      <c r="I51" s="60">
        <f t="shared" si="1"/>
        <v>3.6960577009763967E-3</v>
      </c>
      <c r="J51" s="121">
        <v>393.17259999999993</v>
      </c>
      <c r="K51" s="121">
        <v>16.714400000000001</v>
      </c>
    </row>
    <row r="52" spans="1:11" x14ac:dyDescent="0.2">
      <c r="A52" s="118" t="s">
        <v>1797</v>
      </c>
      <c r="B52" s="118" t="s">
        <v>3001</v>
      </c>
      <c r="C52" s="59" t="s">
        <v>906</v>
      </c>
      <c r="D52" s="118" t="s">
        <v>841</v>
      </c>
      <c r="E52" s="118" t="s">
        <v>218</v>
      </c>
      <c r="F52" s="119">
        <v>40.349827327</v>
      </c>
      <c r="G52" s="119">
        <v>63.478319565999996</v>
      </c>
      <c r="H52" s="74">
        <f t="shared" si="0"/>
        <v>-0.36435262302356197</v>
      </c>
      <c r="I52" s="60">
        <f t="shared" si="1"/>
        <v>3.679756523490502E-3</v>
      </c>
      <c r="J52" s="121">
        <v>2639.08264667</v>
      </c>
      <c r="K52" s="121">
        <v>16.035</v>
      </c>
    </row>
    <row r="53" spans="1:11" x14ac:dyDescent="0.2">
      <c r="A53" s="118" t="s">
        <v>2220</v>
      </c>
      <c r="B53" s="59" t="s">
        <v>615</v>
      </c>
      <c r="C53" s="59" t="s">
        <v>906</v>
      </c>
      <c r="D53" s="118" t="s">
        <v>217</v>
      </c>
      <c r="E53" s="118" t="s">
        <v>218</v>
      </c>
      <c r="F53" s="119">
        <v>40.261754713999999</v>
      </c>
      <c r="G53" s="119">
        <v>23.289030480999998</v>
      </c>
      <c r="H53" s="74">
        <f t="shared" si="0"/>
        <v>0.72878620889121781</v>
      </c>
      <c r="I53" s="60">
        <f t="shared" si="1"/>
        <v>3.6717246236362307E-3</v>
      </c>
      <c r="J53" s="121">
        <v>490.68700000000001</v>
      </c>
      <c r="K53" s="121">
        <v>19.21285</v>
      </c>
    </row>
    <row r="54" spans="1:11" x14ac:dyDescent="0.2">
      <c r="A54" s="118" t="s">
        <v>2283</v>
      </c>
      <c r="B54" s="59" t="s">
        <v>517</v>
      </c>
      <c r="C54" s="59" t="s">
        <v>906</v>
      </c>
      <c r="D54" s="118" t="s">
        <v>217</v>
      </c>
      <c r="E54" s="118" t="s">
        <v>218</v>
      </c>
      <c r="F54" s="119">
        <v>38.265116956</v>
      </c>
      <c r="G54" s="119">
        <v>63.178227186999997</v>
      </c>
      <c r="H54" s="74">
        <f t="shared" si="0"/>
        <v>-0.39433063161554327</v>
      </c>
      <c r="I54" s="60">
        <f t="shared" si="1"/>
        <v>3.4896385701940237E-3</v>
      </c>
      <c r="J54" s="121">
        <v>699.56039999999996</v>
      </c>
      <c r="K54" s="121">
        <v>13.233499999999999</v>
      </c>
    </row>
    <row r="55" spans="1:11" x14ac:dyDescent="0.2">
      <c r="A55" s="118" t="s">
        <v>2164</v>
      </c>
      <c r="B55" s="59" t="s">
        <v>912</v>
      </c>
      <c r="C55" s="59" t="s">
        <v>902</v>
      </c>
      <c r="D55" s="118" t="s">
        <v>216</v>
      </c>
      <c r="E55" s="118" t="s">
        <v>1036</v>
      </c>
      <c r="F55" s="119">
        <v>37.296148156000001</v>
      </c>
      <c r="G55" s="119">
        <v>43.717269406999996</v>
      </c>
      <c r="H55" s="74">
        <f t="shared" si="0"/>
        <v>-0.1468783695344853</v>
      </c>
      <c r="I55" s="60">
        <f t="shared" si="1"/>
        <v>3.4012721632212515E-3</v>
      </c>
      <c r="J55" s="121">
        <v>114.49968371999999</v>
      </c>
      <c r="K55" s="121">
        <v>34.645850000000003</v>
      </c>
    </row>
    <row r="56" spans="1:11" x14ac:dyDescent="0.2">
      <c r="A56" s="118" t="s">
        <v>2725</v>
      </c>
      <c r="B56" s="59" t="s">
        <v>563</v>
      </c>
      <c r="C56" s="59" t="s">
        <v>905</v>
      </c>
      <c r="D56" s="118" t="s">
        <v>216</v>
      </c>
      <c r="E56" s="118" t="s">
        <v>1036</v>
      </c>
      <c r="F56" s="119">
        <v>37.043999559</v>
      </c>
      <c r="G56" s="119">
        <v>112.584360332</v>
      </c>
      <c r="H56" s="74">
        <f t="shared" si="0"/>
        <v>-0.67096673596793588</v>
      </c>
      <c r="I56" s="60">
        <f t="shared" si="1"/>
        <v>3.3782771343409453E-3</v>
      </c>
      <c r="J56" s="121">
        <v>71.801648520000001</v>
      </c>
      <c r="K56" s="121">
        <v>16.95825</v>
      </c>
    </row>
    <row r="57" spans="1:11" x14ac:dyDescent="0.2">
      <c r="A57" s="118" t="s">
        <v>2591</v>
      </c>
      <c r="B57" s="118" t="s">
        <v>564</v>
      </c>
      <c r="C57" s="118" t="s">
        <v>907</v>
      </c>
      <c r="D57" s="118" t="s">
        <v>216</v>
      </c>
      <c r="E57" s="118" t="s">
        <v>218</v>
      </c>
      <c r="F57" s="119">
        <v>36.823693662000004</v>
      </c>
      <c r="G57" s="119">
        <v>59.667978950000006</v>
      </c>
      <c r="H57" s="74">
        <f t="shared" si="0"/>
        <v>-0.38285669617103735</v>
      </c>
      <c r="I57" s="120">
        <f t="shared" si="1"/>
        <v>3.3581860431181904E-3</v>
      </c>
      <c r="J57" s="121">
        <v>5851.218914</v>
      </c>
      <c r="K57" s="121">
        <v>5.8898000000000001</v>
      </c>
    </row>
    <row r="58" spans="1:11" x14ac:dyDescent="0.2">
      <c r="A58" s="118" t="s">
        <v>2276</v>
      </c>
      <c r="B58" s="59" t="s">
        <v>604</v>
      </c>
      <c r="C58" s="59" t="s">
        <v>906</v>
      </c>
      <c r="D58" s="118" t="s">
        <v>217</v>
      </c>
      <c r="E58" s="118" t="s">
        <v>218</v>
      </c>
      <c r="F58" s="119">
        <v>36.798802764000001</v>
      </c>
      <c r="G58" s="119">
        <v>49.005932472000005</v>
      </c>
      <c r="H58" s="74">
        <f t="shared" si="0"/>
        <v>-0.24909493794398585</v>
      </c>
      <c r="I58" s="60">
        <f t="shared" si="1"/>
        <v>3.3559160843511116E-3</v>
      </c>
      <c r="J58" s="121">
        <v>472.75</v>
      </c>
      <c r="K58" s="121">
        <v>13.025700000000001</v>
      </c>
    </row>
    <row r="59" spans="1:11" x14ac:dyDescent="0.2">
      <c r="A59" s="118" t="s">
        <v>2116</v>
      </c>
      <c r="B59" s="118" t="s">
        <v>429</v>
      </c>
      <c r="C59" s="118" t="s">
        <v>902</v>
      </c>
      <c r="D59" s="118" t="s">
        <v>216</v>
      </c>
      <c r="E59" s="118" t="s">
        <v>1036</v>
      </c>
      <c r="F59" s="119">
        <v>36.683108548</v>
      </c>
      <c r="G59" s="119">
        <v>79.59518214900001</v>
      </c>
      <c r="H59" s="74">
        <f t="shared" si="0"/>
        <v>-0.53912903322050043</v>
      </c>
      <c r="I59" s="120">
        <f t="shared" si="1"/>
        <v>3.3453651954314149E-3</v>
      </c>
      <c r="J59" s="121">
        <v>214.72351534999999</v>
      </c>
      <c r="K59" s="121">
        <v>4.6562999999999999</v>
      </c>
    </row>
    <row r="60" spans="1:11" x14ac:dyDescent="0.2">
      <c r="A60" s="118" t="s">
        <v>2827</v>
      </c>
      <c r="B60" s="59" t="s">
        <v>1970</v>
      </c>
      <c r="C60" s="59" t="s">
        <v>1967</v>
      </c>
      <c r="D60" s="118" t="s">
        <v>216</v>
      </c>
      <c r="E60" s="118" t="s">
        <v>1036</v>
      </c>
      <c r="F60" s="119">
        <v>35.701047179999996</v>
      </c>
      <c r="G60" s="119">
        <v>25.996152949999999</v>
      </c>
      <c r="H60" s="74">
        <f t="shared" si="0"/>
        <v>0.37332040047102422</v>
      </c>
      <c r="I60" s="60">
        <f t="shared" si="1"/>
        <v>3.2558047941915343E-3</v>
      </c>
      <c r="J60" s="121">
        <v>920.98082076209994</v>
      </c>
      <c r="K60" s="121">
        <v>4.78965</v>
      </c>
    </row>
    <row r="61" spans="1:11" x14ac:dyDescent="0.2">
      <c r="A61" s="118" t="s">
        <v>1820</v>
      </c>
      <c r="B61" s="59" t="s">
        <v>840</v>
      </c>
      <c r="C61" s="59" t="s">
        <v>906</v>
      </c>
      <c r="D61" s="118" t="s">
        <v>841</v>
      </c>
      <c r="E61" s="118" t="s">
        <v>1036</v>
      </c>
      <c r="F61" s="119">
        <v>35.068178854999999</v>
      </c>
      <c r="G61" s="119">
        <v>75.649600851000002</v>
      </c>
      <c r="H61" s="74">
        <f t="shared" si="0"/>
        <v>-0.53643934058461806</v>
      </c>
      <c r="I61" s="60">
        <f t="shared" si="1"/>
        <v>3.1980895200081692E-3</v>
      </c>
      <c r="J61" s="121">
        <v>496.54872304000003</v>
      </c>
      <c r="K61" s="121">
        <v>22.376000000000001</v>
      </c>
    </row>
    <row r="62" spans="1:11" x14ac:dyDescent="0.2">
      <c r="A62" s="118" t="s">
        <v>1737</v>
      </c>
      <c r="B62" s="59" t="s">
        <v>550</v>
      </c>
      <c r="C62" s="59" t="s">
        <v>669</v>
      </c>
      <c r="D62" s="118" t="s">
        <v>216</v>
      </c>
      <c r="E62" s="118" t="s">
        <v>1036</v>
      </c>
      <c r="F62" s="119">
        <v>33.989808250000003</v>
      </c>
      <c r="G62" s="119">
        <v>55.679081482000001</v>
      </c>
      <c r="H62" s="74">
        <f t="shared" si="0"/>
        <v>-0.38954078721668084</v>
      </c>
      <c r="I62" s="60">
        <f t="shared" si="1"/>
        <v>3.0997460689611341E-3</v>
      </c>
      <c r="J62" s="121">
        <v>711.81713651377561</v>
      </c>
      <c r="K62" s="121">
        <v>21.697050000000001</v>
      </c>
    </row>
    <row r="63" spans="1:11" x14ac:dyDescent="0.2">
      <c r="A63" s="118" t="s">
        <v>2234</v>
      </c>
      <c r="B63" s="59" t="s">
        <v>416</v>
      </c>
      <c r="C63" s="59" t="s">
        <v>906</v>
      </c>
      <c r="D63" s="118" t="s">
        <v>217</v>
      </c>
      <c r="E63" s="118" t="s">
        <v>218</v>
      </c>
      <c r="F63" s="119">
        <v>33.634111472000001</v>
      </c>
      <c r="G63" s="119">
        <v>54.150659262999994</v>
      </c>
      <c r="H63" s="74">
        <f t="shared" si="0"/>
        <v>-0.37887900295645194</v>
      </c>
      <c r="I63" s="60">
        <f t="shared" si="1"/>
        <v>3.0673078250840848E-3</v>
      </c>
      <c r="J63" s="121">
        <v>504.56849999999991</v>
      </c>
      <c r="K63" s="121">
        <v>21.13185</v>
      </c>
    </row>
    <row r="64" spans="1:11" x14ac:dyDescent="0.2">
      <c r="A64" s="118" t="s">
        <v>2226</v>
      </c>
      <c r="B64" s="59" t="s">
        <v>623</v>
      </c>
      <c r="C64" s="59" t="s">
        <v>906</v>
      </c>
      <c r="D64" s="118" t="s">
        <v>217</v>
      </c>
      <c r="E64" s="118" t="s">
        <v>218</v>
      </c>
      <c r="F64" s="119">
        <v>33.211803083</v>
      </c>
      <c r="G64" s="119">
        <v>77.375824655000002</v>
      </c>
      <c r="H64" s="74">
        <f t="shared" si="0"/>
        <v>-0.57077287084068762</v>
      </c>
      <c r="I64" s="60">
        <f t="shared" si="1"/>
        <v>3.0287948461621733E-3</v>
      </c>
      <c r="J64" s="121">
        <v>536.29999999999995</v>
      </c>
      <c r="K64" s="121">
        <v>16.158650000000002</v>
      </c>
    </row>
    <row r="65" spans="1:11" x14ac:dyDescent="0.2">
      <c r="A65" s="118" t="s">
        <v>2599</v>
      </c>
      <c r="B65" s="59" t="s">
        <v>530</v>
      </c>
      <c r="C65" s="59" t="s">
        <v>907</v>
      </c>
      <c r="D65" s="118" t="s">
        <v>216</v>
      </c>
      <c r="E65" s="118" t="s">
        <v>1036</v>
      </c>
      <c r="F65" s="119">
        <v>33.126910741000003</v>
      </c>
      <c r="G65" s="119">
        <v>8.511972312000001</v>
      </c>
      <c r="H65" s="74">
        <f t="shared" si="0"/>
        <v>2.8918019851049532</v>
      </c>
      <c r="I65" s="60">
        <f t="shared" si="1"/>
        <v>3.0210529753794983E-3</v>
      </c>
      <c r="J65" s="121">
        <v>740.78316510000002</v>
      </c>
      <c r="K65" s="121">
        <v>18.1112</v>
      </c>
    </row>
    <row r="66" spans="1:11" x14ac:dyDescent="0.2">
      <c r="A66" s="118" t="s">
        <v>2030</v>
      </c>
      <c r="B66" s="118" t="s">
        <v>1425</v>
      </c>
      <c r="C66" s="118" t="s">
        <v>988</v>
      </c>
      <c r="D66" s="118" t="s">
        <v>217</v>
      </c>
      <c r="E66" s="118" t="s">
        <v>218</v>
      </c>
      <c r="F66" s="119">
        <v>32.059026150000001</v>
      </c>
      <c r="G66" s="119">
        <v>11.93564462</v>
      </c>
      <c r="H66" s="74">
        <f t="shared" si="0"/>
        <v>1.6859903399168066</v>
      </c>
      <c r="I66" s="120">
        <f t="shared" si="1"/>
        <v>2.9236658104178832E-3</v>
      </c>
      <c r="J66" s="121">
        <v>18.277513510000002</v>
      </c>
      <c r="K66" s="121">
        <v>3.1406999999999998</v>
      </c>
    </row>
    <row r="67" spans="1:11" x14ac:dyDescent="0.2">
      <c r="A67" s="118" t="s">
        <v>2467</v>
      </c>
      <c r="B67" s="59" t="s">
        <v>1777</v>
      </c>
      <c r="C67" s="59" t="s">
        <v>901</v>
      </c>
      <c r="D67" s="118" t="s">
        <v>216</v>
      </c>
      <c r="E67" s="118" t="s">
        <v>2998</v>
      </c>
      <c r="F67" s="119">
        <v>31.804087362000001</v>
      </c>
      <c r="G67" s="119">
        <v>34.212990564999998</v>
      </c>
      <c r="H67" s="74">
        <f t="shared" si="0"/>
        <v>-7.0409021930527005E-2</v>
      </c>
      <c r="I67" s="60">
        <f t="shared" si="1"/>
        <v>2.9004163263338205E-3</v>
      </c>
      <c r="J67" s="121">
        <v>1065.1526964000002</v>
      </c>
      <c r="K67" s="121">
        <v>14.369949999999999</v>
      </c>
    </row>
    <row r="68" spans="1:11" x14ac:dyDescent="0.2">
      <c r="A68" s="118" t="s">
        <v>2273</v>
      </c>
      <c r="B68" s="118" t="s">
        <v>939</v>
      </c>
      <c r="C68" s="118" t="s">
        <v>906</v>
      </c>
      <c r="D68" s="118" t="s">
        <v>217</v>
      </c>
      <c r="E68" s="118" t="s">
        <v>218</v>
      </c>
      <c r="F68" s="119">
        <v>31.533952920000001</v>
      </c>
      <c r="G68" s="119">
        <v>64.32798536</v>
      </c>
      <c r="H68" s="74">
        <f t="shared" si="0"/>
        <v>-0.50979417832649498</v>
      </c>
      <c r="I68" s="120">
        <f t="shared" si="1"/>
        <v>2.875781054239265E-3</v>
      </c>
      <c r="J68" s="121">
        <v>292.512</v>
      </c>
      <c r="K68" s="121">
        <v>4.9622000000000002</v>
      </c>
    </row>
    <row r="69" spans="1:11" x14ac:dyDescent="0.2">
      <c r="A69" s="118" t="s">
        <v>2709</v>
      </c>
      <c r="B69" s="59" t="s">
        <v>229</v>
      </c>
      <c r="C69" s="59" t="s">
        <v>907</v>
      </c>
      <c r="D69" s="118" t="s">
        <v>216</v>
      </c>
      <c r="E69" s="118" t="s">
        <v>1036</v>
      </c>
      <c r="F69" s="119">
        <v>31.06152874</v>
      </c>
      <c r="G69" s="119">
        <v>32.124395688</v>
      </c>
      <c r="H69" s="74">
        <f t="shared" si="0"/>
        <v>-3.3085974856082112E-2</v>
      </c>
      <c r="I69" s="60">
        <f t="shared" si="1"/>
        <v>2.8326976986620183E-3</v>
      </c>
      <c r="J69" s="121">
        <v>1088.2260160000001</v>
      </c>
      <c r="K69" s="121">
        <v>23.300999999999998</v>
      </c>
    </row>
    <row r="70" spans="1:11" x14ac:dyDescent="0.2">
      <c r="A70" s="118" t="s">
        <v>1722</v>
      </c>
      <c r="B70" s="118" t="s">
        <v>341</v>
      </c>
      <c r="C70" s="118" t="s">
        <v>669</v>
      </c>
      <c r="D70" s="118" t="s">
        <v>216</v>
      </c>
      <c r="E70" s="118" t="s">
        <v>1036</v>
      </c>
      <c r="F70" s="119">
        <v>30.926766230999998</v>
      </c>
      <c r="G70" s="119">
        <v>28.926196899999997</v>
      </c>
      <c r="H70" s="74">
        <f t="shared" si="0"/>
        <v>6.9161159965691832E-2</v>
      </c>
      <c r="I70" s="120">
        <f t="shared" si="1"/>
        <v>2.8204078512335294E-3</v>
      </c>
      <c r="J70" s="121">
        <v>1293.6825078466413</v>
      </c>
      <c r="K70" s="121">
        <v>9.3767999999999994</v>
      </c>
    </row>
    <row r="71" spans="1:11" x14ac:dyDescent="0.2">
      <c r="A71" s="118" t="s">
        <v>2246</v>
      </c>
      <c r="B71" s="59" t="s">
        <v>427</v>
      </c>
      <c r="C71" s="59" t="s">
        <v>906</v>
      </c>
      <c r="D71" s="118" t="s">
        <v>217</v>
      </c>
      <c r="E71" s="118" t="s">
        <v>218</v>
      </c>
      <c r="F71" s="119">
        <v>30.506245662000001</v>
      </c>
      <c r="G71" s="119">
        <v>20.041419089000001</v>
      </c>
      <c r="H71" s="74">
        <f t="shared" ref="H71:H134" si="2">IF(ISERROR(F71/G71-1),"",IF((F71/G71-1)&gt;10000%,"",F71/G71-1))</f>
        <v>0.52215995915896785</v>
      </c>
      <c r="I71" s="60">
        <f t="shared" ref="I71:I134" si="3">F71/$F$1038</f>
        <v>2.7820579149500542E-3</v>
      </c>
      <c r="J71" s="121">
        <v>215.49</v>
      </c>
      <c r="K71" s="121">
        <v>23.695250000000001</v>
      </c>
    </row>
    <row r="72" spans="1:11" x14ac:dyDescent="0.2">
      <c r="A72" s="118" t="s">
        <v>1720</v>
      </c>
      <c r="B72" s="59" t="s">
        <v>140</v>
      </c>
      <c r="C72" s="59" t="s">
        <v>669</v>
      </c>
      <c r="D72" s="118" t="s">
        <v>216</v>
      </c>
      <c r="E72" s="118" t="s">
        <v>1036</v>
      </c>
      <c r="F72" s="119">
        <v>29.861568200000001</v>
      </c>
      <c r="G72" s="119">
        <v>34.879497356999998</v>
      </c>
      <c r="H72" s="74">
        <f t="shared" si="2"/>
        <v>-0.1438647210319659</v>
      </c>
      <c r="I72" s="60">
        <f t="shared" si="3"/>
        <v>2.7232656907078844E-3</v>
      </c>
      <c r="J72" s="121">
        <v>299.19153335049998</v>
      </c>
      <c r="K72" s="121">
        <v>10.408250000000001</v>
      </c>
    </row>
    <row r="73" spans="1:11" x14ac:dyDescent="0.2">
      <c r="A73" s="118" t="s">
        <v>2564</v>
      </c>
      <c r="B73" s="118" t="s">
        <v>3000</v>
      </c>
      <c r="C73" s="59" t="s">
        <v>906</v>
      </c>
      <c r="D73" s="118" t="s">
        <v>841</v>
      </c>
      <c r="E73" s="118" t="s">
        <v>218</v>
      </c>
      <c r="F73" s="119">
        <v>29.605639647</v>
      </c>
      <c r="G73" s="119">
        <v>36.491850698</v>
      </c>
      <c r="H73" s="74">
        <f t="shared" si="2"/>
        <v>-0.18870544845721982</v>
      </c>
      <c r="I73" s="60">
        <f t="shared" si="3"/>
        <v>2.6999259436795483E-3</v>
      </c>
      <c r="J73" s="121">
        <v>4705.9090275600001</v>
      </c>
      <c r="K73" s="121">
        <v>6.4198666666666702</v>
      </c>
    </row>
    <row r="74" spans="1:11" x14ac:dyDescent="0.2">
      <c r="A74" s="118" t="s">
        <v>1821</v>
      </c>
      <c r="B74" s="59" t="s">
        <v>948</v>
      </c>
      <c r="C74" s="59" t="s">
        <v>906</v>
      </c>
      <c r="D74" s="118" t="s">
        <v>217</v>
      </c>
      <c r="E74" s="118" t="s">
        <v>218</v>
      </c>
      <c r="F74" s="119">
        <v>29.342341150999999</v>
      </c>
      <c r="G74" s="119">
        <v>17.718374434999998</v>
      </c>
      <c r="H74" s="74">
        <f t="shared" si="2"/>
        <v>0.65604024560168428</v>
      </c>
      <c r="I74" s="60">
        <f t="shared" si="3"/>
        <v>2.6759140848324368E-3</v>
      </c>
      <c r="J74" s="121">
        <v>578.64353266000001</v>
      </c>
      <c r="K74" s="121">
        <v>30.395900000000001</v>
      </c>
    </row>
    <row r="75" spans="1:11" x14ac:dyDescent="0.2">
      <c r="A75" s="118" t="s">
        <v>2299</v>
      </c>
      <c r="B75" s="59" t="s">
        <v>121</v>
      </c>
      <c r="C75" s="59" t="s">
        <v>669</v>
      </c>
      <c r="D75" s="118" t="s">
        <v>216</v>
      </c>
      <c r="E75" s="118" t="s">
        <v>218</v>
      </c>
      <c r="F75" s="119">
        <v>28.775516515</v>
      </c>
      <c r="G75" s="119">
        <v>30.463369633000003</v>
      </c>
      <c r="H75" s="74">
        <f t="shared" si="2"/>
        <v>-5.5405988842797127E-2</v>
      </c>
      <c r="I75" s="60">
        <f t="shared" si="3"/>
        <v>2.6242217532868087E-3</v>
      </c>
      <c r="J75" s="121">
        <v>474.623557248</v>
      </c>
      <c r="K75" s="121">
        <v>20.230399999999999</v>
      </c>
    </row>
    <row r="76" spans="1:11" x14ac:dyDescent="0.2">
      <c r="A76" s="118" t="s">
        <v>2586</v>
      </c>
      <c r="B76" s="118" t="s">
        <v>252</v>
      </c>
      <c r="C76" s="118" t="s">
        <v>907</v>
      </c>
      <c r="D76" s="118" t="s">
        <v>216</v>
      </c>
      <c r="E76" s="118" t="s">
        <v>218</v>
      </c>
      <c r="F76" s="119">
        <v>27.560825050000002</v>
      </c>
      <c r="G76" s="119">
        <v>82.997929797999987</v>
      </c>
      <c r="H76" s="74">
        <f t="shared" si="2"/>
        <v>-0.66793358440291917</v>
      </c>
      <c r="I76" s="120">
        <f t="shared" si="3"/>
        <v>2.5134463389055173E-3</v>
      </c>
      <c r="J76" s="121">
        <v>1190.614339</v>
      </c>
      <c r="K76" s="121">
        <v>8.0378000000000007</v>
      </c>
    </row>
    <row r="77" spans="1:11" x14ac:dyDescent="0.2">
      <c r="A77" s="118" t="s">
        <v>2295</v>
      </c>
      <c r="B77" s="59" t="s">
        <v>240</v>
      </c>
      <c r="C77" s="59" t="s">
        <v>903</v>
      </c>
      <c r="D77" s="118" t="s">
        <v>216</v>
      </c>
      <c r="E77" s="118" t="s">
        <v>1036</v>
      </c>
      <c r="F77" s="119">
        <v>27.442029550000001</v>
      </c>
      <c r="G77" s="119">
        <v>17.928769829999997</v>
      </c>
      <c r="H77" s="74">
        <f t="shared" si="2"/>
        <v>0.53061419217293881</v>
      </c>
      <c r="I77" s="60">
        <f t="shared" si="3"/>
        <v>2.5026126242394375E-3</v>
      </c>
      <c r="J77" s="121">
        <v>11.30821525</v>
      </c>
      <c r="K77" s="121">
        <v>15.550599999999999</v>
      </c>
    </row>
    <row r="78" spans="1:11" x14ac:dyDescent="0.2">
      <c r="A78" s="118" t="s">
        <v>1709</v>
      </c>
      <c r="B78" s="59" t="s">
        <v>156</v>
      </c>
      <c r="C78" s="59" t="s">
        <v>669</v>
      </c>
      <c r="D78" s="118" t="s">
        <v>216</v>
      </c>
      <c r="E78" s="118" t="s">
        <v>1036</v>
      </c>
      <c r="F78" s="119">
        <v>26.921255237</v>
      </c>
      <c r="G78" s="119">
        <v>46.922193589000003</v>
      </c>
      <c r="H78" s="74">
        <f t="shared" si="2"/>
        <v>-0.42625753022528845</v>
      </c>
      <c r="I78" s="60">
        <f t="shared" si="3"/>
        <v>2.4551199135520304E-3</v>
      </c>
      <c r="J78" s="121">
        <v>610.22893620035245</v>
      </c>
      <c r="K78" s="121">
        <v>24.4237</v>
      </c>
    </row>
    <row r="79" spans="1:11" x14ac:dyDescent="0.2">
      <c r="A79" s="118" t="s">
        <v>2223</v>
      </c>
      <c r="B79" s="59" t="s">
        <v>941</v>
      </c>
      <c r="C79" s="59" t="s">
        <v>906</v>
      </c>
      <c r="D79" s="118" t="s">
        <v>841</v>
      </c>
      <c r="E79" s="118" t="s">
        <v>218</v>
      </c>
      <c r="F79" s="119">
        <v>26.578111829999997</v>
      </c>
      <c r="G79" s="119">
        <v>27.963776685999999</v>
      </c>
      <c r="H79" s="74">
        <f t="shared" si="2"/>
        <v>-4.9552135663196495E-2</v>
      </c>
      <c r="I79" s="60">
        <f t="shared" si="3"/>
        <v>2.4238264911497962E-3</v>
      </c>
      <c r="J79" s="121">
        <v>1019.8134343200001</v>
      </c>
      <c r="K79" s="121">
        <v>8.9635999999999996</v>
      </c>
    </row>
    <row r="80" spans="1:11" x14ac:dyDescent="0.2">
      <c r="A80" s="118" t="s">
        <v>2504</v>
      </c>
      <c r="B80" s="59" t="s">
        <v>919</v>
      </c>
      <c r="C80" s="59" t="s">
        <v>669</v>
      </c>
      <c r="D80" s="118" t="s">
        <v>217</v>
      </c>
      <c r="E80" s="118" t="s">
        <v>1036</v>
      </c>
      <c r="F80" s="119">
        <v>26.542633256999999</v>
      </c>
      <c r="G80" s="119">
        <v>3.2406779619999999</v>
      </c>
      <c r="H80" s="74">
        <f t="shared" si="2"/>
        <v>7.1904569254450337</v>
      </c>
      <c r="I80" s="60">
        <f t="shared" si="3"/>
        <v>2.4205909751862987E-3</v>
      </c>
      <c r="J80" s="121">
        <v>136.32022194174999</v>
      </c>
      <c r="K80" s="121">
        <v>38.767899999999997</v>
      </c>
    </row>
    <row r="81" spans="1:11" x14ac:dyDescent="0.2">
      <c r="A81" s="118" t="s">
        <v>2964</v>
      </c>
      <c r="B81" s="59" t="s">
        <v>965</v>
      </c>
      <c r="C81" s="59" t="s">
        <v>906</v>
      </c>
      <c r="D81" s="118" t="s">
        <v>841</v>
      </c>
      <c r="E81" s="118" t="s">
        <v>218</v>
      </c>
      <c r="F81" s="119">
        <v>26.490659511</v>
      </c>
      <c r="G81" s="119">
        <v>27.334535277000001</v>
      </c>
      <c r="H81" s="74">
        <f t="shared" si="2"/>
        <v>-3.0872146076324936E-2</v>
      </c>
      <c r="I81" s="60">
        <f t="shared" si="3"/>
        <v>2.4158511598373058E-3</v>
      </c>
      <c r="J81" s="121">
        <v>1753.48693</v>
      </c>
      <c r="K81" s="121">
        <v>16.94445</v>
      </c>
    </row>
    <row r="82" spans="1:11" x14ac:dyDescent="0.2">
      <c r="A82" s="118" t="s">
        <v>2266</v>
      </c>
      <c r="B82" s="118" t="s">
        <v>1649</v>
      </c>
      <c r="C82" s="118" t="s">
        <v>669</v>
      </c>
      <c r="D82" s="118" t="s">
        <v>217</v>
      </c>
      <c r="E82" s="118" t="s">
        <v>218</v>
      </c>
      <c r="F82" s="119">
        <v>26.378062159000002</v>
      </c>
      <c r="G82" s="119">
        <v>47.952005769000003</v>
      </c>
      <c r="H82" s="74">
        <f t="shared" si="2"/>
        <v>-0.44990701147994761</v>
      </c>
      <c r="I82" s="120">
        <f t="shared" si="3"/>
        <v>2.4055826935761751E-3</v>
      </c>
      <c r="J82" s="121">
        <v>194.00876500000001</v>
      </c>
      <c r="K82" s="121">
        <v>6.3587999999999996</v>
      </c>
    </row>
    <row r="83" spans="1:11" x14ac:dyDescent="0.2">
      <c r="A83" s="118" t="s">
        <v>2592</v>
      </c>
      <c r="B83" s="59" t="s">
        <v>52</v>
      </c>
      <c r="C83" s="59" t="s">
        <v>907</v>
      </c>
      <c r="D83" s="118" t="s">
        <v>216</v>
      </c>
      <c r="E83" s="118" t="s">
        <v>1036</v>
      </c>
      <c r="F83" s="119">
        <v>25.795723034000002</v>
      </c>
      <c r="G83" s="119">
        <v>11.430638971999999</v>
      </c>
      <c r="H83" s="74">
        <f t="shared" si="2"/>
        <v>1.2567175025987694</v>
      </c>
      <c r="I83" s="60">
        <f t="shared" si="3"/>
        <v>2.3524754974353725E-3</v>
      </c>
      <c r="J83" s="121">
        <v>303.41056260000005</v>
      </c>
      <c r="K83" s="121">
        <v>28.933299999999999</v>
      </c>
    </row>
    <row r="84" spans="1:11" x14ac:dyDescent="0.2">
      <c r="A84" s="118" t="s">
        <v>1812</v>
      </c>
      <c r="B84" s="59" t="s">
        <v>379</v>
      </c>
      <c r="C84" s="59" t="s">
        <v>906</v>
      </c>
      <c r="D84" s="118" t="s">
        <v>841</v>
      </c>
      <c r="E84" s="118" t="s">
        <v>218</v>
      </c>
      <c r="F84" s="119">
        <v>25.658011657000003</v>
      </c>
      <c r="G84" s="119">
        <v>24.337773736999999</v>
      </c>
      <c r="H84" s="74">
        <f t="shared" si="2"/>
        <v>5.4246453856742205E-2</v>
      </c>
      <c r="I84" s="60">
        <f t="shared" si="3"/>
        <v>2.3399167240416752E-3</v>
      </c>
      <c r="J84" s="121">
        <v>1146.7939007699999</v>
      </c>
      <c r="K84" s="121">
        <v>6.0282499999999999</v>
      </c>
    </row>
    <row r="85" spans="1:11" x14ac:dyDescent="0.2">
      <c r="A85" s="118" t="s">
        <v>1855</v>
      </c>
      <c r="B85" s="59" t="s">
        <v>320</v>
      </c>
      <c r="C85" s="59" t="s">
        <v>906</v>
      </c>
      <c r="D85" s="118" t="s">
        <v>217</v>
      </c>
      <c r="E85" s="118" t="s">
        <v>1036</v>
      </c>
      <c r="F85" s="119">
        <v>25.131456107999998</v>
      </c>
      <c r="G85" s="119">
        <v>4.9489786479999998</v>
      </c>
      <c r="H85" s="74">
        <f t="shared" si="2"/>
        <v>4.0781096253377891</v>
      </c>
      <c r="I85" s="60">
        <f t="shared" si="3"/>
        <v>2.2918967857973212E-3</v>
      </c>
      <c r="J85" s="121">
        <v>224.57018980409998</v>
      </c>
      <c r="K85" s="121">
        <v>53.516150000000003</v>
      </c>
    </row>
    <row r="86" spans="1:11" x14ac:dyDescent="0.2">
      <c r="A86" s="118" t="s">
        <v>1686</v>
      </c>
      <c r="B86" s="59" t="s">
        <v>1138</v>
      </c>
      <c r="C86" s="59" t="s">
        <v>152</v>
      </c>
      <c r="D86" s="118" t="s">
        <v>217</v>
      </c>
      <c r="E86" s="118" t="s">
        <v>218</v>
      </c>
      <c r="F86" s="119">
        <v>24.994517699999999</v>
      </c>
      <c r="G86" s="119">
        <v>29.006376719999999</v>
      </c>
      <c r="H86" s="74">
        <f t="shared" si="2"/>
        <v>-0.1383095537483594</v>
      </c>
      <c r="I86" s="60">
        <f t="shared" si="3"/>
        <v>2.2794085043464311E-3</v>
      </c>
      <c r="J86" s="121">
        <v>1758.7359999999996</v>
      </c>
      <c r="K86" s="121">
        <v>15.31865</v>
      </c>
    </row>
    <row r="87" spans="1:11" x14ac:dyDescent="0.2">
      <c r="A87" s="118" t="s">
        <v>2261</v>
      </c>
      <c r="B87" s="59" t="s">
        <v>2262</v>
      </c>
      <c r="C87" s="118" t="s">
        <v>669</v>
      </c>
      <c r="D87" s="118" t="s">
        <v>841</v>
      </c>
      <c r="E87" s="118" t="s">
        <v>1036</v>
      </c>
      <c r="F87" s="119">
        <v>23.749070239999998</v>
      </c>
      <c r="G87" s="119">
        <v>38.19850572</v>
      </c>
      <c r="H87" s="74">
        <f t="shared" si="2"/>
        <v>-0.37827227027979149</v>
      </c>
      <c r="I87" s="60">
        <f t="shared" si="3"/>
        <v>2.1658282558249457E-3</v>
      </c>
      <c r="J87" s="121">
        <v>265.41623499999997</v>
      </c>
      <c r="K87" s="121">
        <v>35.308950000000003</v>
      </c>
    </row>
    <row r="88" spans="1:11" x14ac:dyDescent="0.2">
      <c r="A88" s="118" t="s">
        <v>2171</v>
      </c>
      <c r="B88" s="59" t="s">
        <v>432</v>
      </c>
      <c r="C88" s="59" t="s">
        <v>902</v>
      </c>
      <c r="D88" s="118" t="s">
        <v>216</v>
      </c>
      <c r="E88" s="118" t="s">
        <v>1036</v>
      </c>
      <c r="F88" s="119">
        <v>23.166184276999999</v>
      </c>
      <c r="G88" s="119">
        <v>88.933037096999996</v>
      </c>
      <c r="H88" s="74">
        <f t="shared" si="2"/>
        <v>-0.73950980385689014</v>
      </c>
      <c r="I88" s="60">
        <f t="shared" si="3"/>
        <v>2.1126711900606257E-3</v>
      </c>
      <c r="J88" s="121">
        <v>23.38337048</v>
      </c>
      <c r="K88" s="121">
        <v>9.2621000000000002</v>
      </c>
    </row>
    <row r="89" spans="1:11" x14ac:dyDescent="0.2">
      <c r="A89" s="118" t="s">
        <v>1802</v>
      </c>
      <c r="B89" s="59" t="s">
        <v>33</v>
      </c>
      <c r="C89" s="59" t="s">
        <v>906</v>
      </c>
      <c r="D89" s="118" t="s">
        <v>841</v>
      </c>
      <c r="E89" s="118" t="s">
        <v>218</v>
      </c>
      <c r="F89" s="119">
        <v>21.919028699999998</v>
      </c>
      <c r="G89" s="119">
        <v>32.690733594000001</v>
      </c>
      <c r="H89" s="74">
        <f t="shared" si="2"/>
        <v>-0.32950330903485814</v>
      </c>
      <c r="I89" s="60">
        <f t="shared" si="3"/>
        <v>1.9989351675224962E-3</v>
      </c>
      <c r="J89" s="121">
        <v>3359.5702593999999</v>
      </c>
      <c r="K89" s="121">
        <v>17.832850000000001</v>
      </c>
    </row>
    <row r="90" spans="1:11" x14ac:dyDescent="0.2">
      <c r="A90" s="118" t="s">
        <v>2281</v>
      </c>
      <c r="B90" s="118" t="s">
        <v>49</v>
      </c>
      <c r="C90" s="118" t="s">
        <v>1928</v>
      </c>
      <c r="D90" s="118" t="s">
        <v>217</v>
      </c>
      <c r="E90" s="118" t="s">
        <v>218</v>
      </c>
      <c r="F90" s="119">
        <v>21.85851765</v>
      </c>
      <c r="G90" s="119">
        <v>11.007611689999999</v>
      </c>
      <c r="H90" s="74">
        <f t="shared" si="2"/>
        <v>0.98576387554237943</v>
      </c>
      <c r="I90" s="120">
        <f t="shared" si="3"/>
        <v>1.9934167813054687E-3</v>
      </c>
      <c r="J90" s="121">
        <v>368.58693276999998</v>
      </c>
      <c r="K90" s="121">
        <v>5.1720499999999996</v>
      </c>
    </row>
    <row r="91" spans="1:11" x14ac:dyDescent="0.2">
      <c r="A91" s="118" t="s">
        <v>2315</v>
      </c>
      <c r="B91" s="59" t="s">
        <v>145</v>
      </c>
      <c r="C91" s="59" t="s">
        <v>669</v>
      </c>
      <c r="D91" s="118" t="s">
        <v>216</v>
      </c>
      <c r="E91" s="118" t="s">
        <v>1036</v>
      </c>
      <c r="F91" s="119">
        <v>21.627803855</v>
      </c>
      <c r="G91" s="119">
        <v>16.138149808000001</v>
      </c>
      <c r="H91" s="74">
        <f t="shared" si="2"/>
        <v>0.34016625897713926</v>
      </c>
      <c r="I91" s="60">
        <f t="shared" si="3"/>
        <v>1.9723765278904953E-3</v>
      </c>
      <c r="J91" s="121">
        <v>127.875791875</v>
      </c>
      <c r="K91" s="121">
        <v>18.506900000000002</v>
      </c>
    </row>
    <row r="92" spans="1:11" x14ac:dyDescent="0.2">
      <c r="A92" s="118" t="s">
        <v>1814</v>
      </c>
      <c r="B92" s="59" t="s">
        <v>362</v>
      </c>
      <c r="C92" s="59" t="s">
        <v>906</v>
      </c>
      <c r="D92" s="118" t="s">
        <v>217</v>
      </c>
      <c r="E92" s="118" t="s">
        <v>218</v>
      </c>
      <c r="F92" s="119">
        <v>21.417090921</v>
      </c>
      <c r="G92" s="119">
        <v>23.507165993000001</v>
      </c>
      <c r="H92" s="74">
        <f t="shared" si="2"/>
        <v>-8.8912252230761712E-2</v>
      </c>
      <c r="I92" s="60">
        <f t="shared" si="3"/>
        <v>1.9531602797715972E-3</v>
      </c>
      <c r="J92" s="121">
        <v>2266.9948065100002</v>
      </c>
      <c r="K92" s="121">
        <v>6.1386500000000002</v>
      </c>
    </row>
    <row r="93" spans="1:11" x14ac:dyDescent="0.2">
      <c r="A93" s="118" t="s">
        <v>2330</v>
      </c>
      <c r="B93" s="59" t="s">
        <v>854</v>
      </c>
      <c r="C93" s="59" t="s">
        <v>902</v>
      </c>
      <c r="D93" s="118" t="s">
        <v>216</v>
      </c>
      <c r="E93" s="118" t="s">
        <v>1036</v>
      </c>
      <c r="F93" s="119">
        <v>21.405344375999999</v>
      </c>
      <c r="G93" s="119">
        <v>29.583740478999999</v>
      </c>
      <c r="H93" s="74">
        <f t="shared" si="2"/>
        <v>-0.27644902134013205</v>
      </c>
      <c r="I93" s="60">
        <f t="shared" si="3"/>
        <v>1.9520890378740313E-3</v>
      </c>
      <c r="J93" s="121">
        <v>46.263030100000002</v>
      </c>
      <c r="K93" s="121">
        <v>7.8857499999999998</v>
      </c>
    </row>
    <row r="94" spans="1:11" x14ac:dyDescent="0.2">
      <c r="A94" s="118" t="s">
        <v>2278</v>
      </c>
      <c r="B94" s="118" t="s">
        <v>936</v>
      </c>
      <c r="C94" s="118" t="s">
        <v>906</v>
      </c>
      <c r="D94" s="118" t="s">
        <v>217</v>
      </c>
      <c r="E94" s="118" t="s">
        <v>218</v>
      </c>
      <c r="F94" s="119">
        <v>21.202382015000001</v>
      </c>
      <c r="G94" s="119">
        <v>20.795776779000001</v>
      </c>
      <c r="H94" s="74">
        <f t="shared" si="2"/>
        <v>1.9552298542202085E-2</v>
      </c>
      <c r="I94" s="120">
        <f t="shared" si="3"/>
        <v>1.9335796136363463E-3</v>
      </c>
      <c r="J94" s="121">
        <v>477.95400000000001</v>
      </c>
      <c r="K94" s="121">
        <v>4.8667499999999997</v>
      </c>
    </row>
    <row r="95" spans="1:11" x14ac:dyDescent="0.2">
      <c r="A95" s="118" t="s">
        <v>2316</v>
      </c>
      <c r="B95" s="59" t="s">
        <v>2198</v>
      </c>
      <c r="C95" s="59" t="s">
        <v>1967</v>
      </c>
      <c r="D95" s="118" t="s">
        <v>217</v>
      </c>
      <c r="E95" s="118" t="s">
        <v>218</v>
      </c>
      <c r="F95" s="119">
        <v>21.156486864999998</v>
      </c>
      <c r="G95" s="119">
        <v>12.933500824999999</v>
      </c>
      <c r="H95" s="74">
        <f t="shared" si="2"/>
        <v>0.63578965596888182</v>
      </c>
      <c r="I95" s="60">
        <f t="shared" si="3"/>
        <v>1.9293941439876056E-3</v>
      </c>
      <c r="J95" s="121">
        <v>623.78981469699988</v>
      </c>
      <c r="K95" s="121">
        <v>81.131249999999994</v>
      </c>
    </row>
    <row r="96" spans="1:11" x14ac:dyDescent="0.2">
      <c r="A96" s="118" t="s">
        <v>1945</v>
      </c>
      <c r="B96" s="59" t="s">
        <v>39</v>
      </c>
      <c r="C96" s="59" t="s">
        <v>1928</v>
      </c>
      <c r="D96" s="118" t="s">
        <v>217</v>
      </c>
      <c r="E96" s="118" t="s">
        <v>218</v>
      </c>
      <c r="F96" s="119">
        <v>21.131514510000002</v>
      </c>
      <c r="G96" s="119">
        <v>27.631343177000002</v>
      </c>
      <c r="H96" s="74">
        <f t="shared" si="2"/>
        <v>-0.23523390178188586</v>
      </c>
      <c r="I96" s="60">
        <f t="shared" si="3"/>
        <v>1.9271167566403576E-3</v>
      </c>
      <c r="J96" s="121">
        <v>277.83888158999997</v>
      </c>
      <c r="K96" s="121">
        <v>17.14865</v>
      </c>
    </row>
    <row r="97" spans="1:11" x14ac:dyDescent="0.2">
      <c r="A97" s="118" t="s">
        <v>2238</v>
      </c>
      <c r="B97" s="59" t="s">
        <v>420</v>
      </c>
      <c r="C97" s="59" t="s">
        <v>906</v>
      </c>
      <c r="D97" s="118" t="s">
        <v>217</v>
      </c>
      <c r="E97" s="118" t="s">
        <v>218</v>
      </c>
      <c r="F97" s="119">
        <v>20.517860640999999</v>
      </c>
      <c r="G97" s="119">
        <v>89.807049247999998</v>
      </c>
      <c r="H97" s="74">
        <f t="shared" si="2"/>
        <v>-0.77153396294827126</v>
      </c>
      <c r="I97" s="60">
        <f t="shared" si="3"/>
        <v>1.8711537704962521E-3</v>
      </c>
      <c r="J97" s="121">
        <v>214.643</v>
      </c>
      <c r="K97" s="121">
        <v>26.581900000000001</v>
      </c>
    </row>
    <row r="98" spans="1:11" x14ac:dyDescent="0.2">
      <c r="A98" s="118" t="s">
        <v>1800</v>
      </c>
      <c r="B98" s="59" t="s">
        <v>964</v>
      </c>
      <c r="C98" s="59" t="s">
        <v>906</v>
      </c>
      <c r="D98" s="118" t="s">
        <v>841</v>
      </c>
      <c r="E98" s="118" t="s">
        <v>218</v>
      </c>
      <c r="F98" s="119">
        <v>20.235732124000002</v>
      </c>
      <c r="G98" s="119">
        <v>61.127135864999602</v>
      </c>
      <c r="H98" s="74">
        <f t="shared" si="2"/>
        <v>-0.66895664523377985</v>
      </c>
      <c r="I98" s="60">
        <f t="shared" si="3"/>
        <v>1.845424682674388E-3</v>
      </c>
      <c r="J98" s="121">
        <v>1966.42735954</v>
      </c>
      <c r="K98" s="121">
        <v>21.951499999999999</v>
      </c>
    </row>
    <row r="99" spans="1:11" x14ac:dyDescent="0.2">
      <c r="A99" s="118" t="s">
        <v>2280</v>
      </c>
      <c r="B99" s="59" t="s">
        <v>528</v>
      </c>
      <c r="C99" s="59" t="s">
        <v>906</v>
      </c>
      <c r="D99" s="118" t="s">
        <v>217</v>
      </c>
      <c r="E99" s="118" t="s">
        <v>1036</v>
      </c>
      <c r="F99" s="119">
        <v>20.037940765000002</v>
      </c>
      <c r="G99" s="119">
        <v>17.282713640999997</v>
      </c>
      <c r="H99" s="74">
        <f t="shared" si="2"/>
        <v>0.15942097874397132</v>
      </c>
      <c r="I99" s="60">
        <f t="shared" si="3"/>
        <v>1.8273868348870374E-3</v>
      </c>
      <c r="J99" s="121">
        <v>152.67349999999999</v>
      </c>
      <c r="K99" s="121">
        <v>22.917750000000002</v>
      </c>
    </row>
    <row r="100" spans="1:11" x14ac:dyDescent="0.2">
      <c r="A100" s="118" t="s">
        <v>2243</v>
      </c>
      <c r="B100" s="59" t="s">
        <v>425</v>
      </c>
      <c r="C100" s="59" t="s">
        <v>906</v>
      </c>
      <c r="D100" s="118" t="s">
        <v>217</v>
      </c>
      <c r="E100" s="118" t="s">
        <v>218</v>
      </c>
      <c r="F100" s="119">
        <v>19.305504506000002</v>
      </c>
      <c r="G100" s="119">
        <v>8.7466908990000096</v>
      </c>
      <c r="H100" s="74">
        <f t="shared" si="2"/>
        <v>1.2071780892825603</v>
      </c>
      <c r="I100" s="60">
        <f t="shared" si="3"/>
        <v>1.7605913296608539E-3</v>
      </c>
      <c r="J100" s="121">
        <v>127.88</v>
      </c>
      <c r="K100" s="121">
        <v>32.34075</v>
      </c>
    </row>
    <row r="101" spans="1:11" x14ac:dyDescent="0.2">
      <c r="A101" s="118" t="s">
        <v>2804</v>
      </c>
      <c r="B101" s="59" t="s">
        <v>32</v>
      </c>
      <c r="C101" s="59" t="s">
        <v>669</v>
      </c>
      <c r="D101" s="118" t="s">
        <v>216</v>
      </c>
      <c r="E101" s="118" t="s">
        <v>1036</v>
      </c>
      <c r="F101" s="119">
        <v>19.149880908</v>
      </c>
      <c r="G101" s="119">
        <v>16.529233400999999</v>
      </c>
      <c r="H101" s="74">
        <f t="shared" si="2"/>
        <v>0.15854622192227352</v>
      </c>
      <c r="I101" s="60">
        <f t="shared" si="3"/>
        <v>1.7463990272921551E-3</v>
      </c>
      <c r="J101" s="121">
        <v>266.4648262398257</v>
      </c>
      <c r="K101" s="121">
        <v>19.339950000000002</v>
      </c>
    </row>
    <row r="102" spans="1:11" x14ac:dyDescent="0.2">
      <c r="A102" s="118" t="s">
        <v>1710</v>
      </c>
      <c r="B102" s="59" t="s">
        <v>158</v>
      </c>
      <c r="C102" s="59" t="s">
        <v>669</v>
      </c>
      <c r="D102" s="118" t="s">
        <v>216</v>
      </c>
      <c r="E102" s="118" t="s">
        <v>1036</v>
      </c>
      <c r="F102" s="119">
        <v>18.421975643</v>
      </c>
      <c r="G102" s="119">
        <v>14.938834563999999</v>
      </c>
      <c r="H102" s="74">
        <f t="shared" si="2"/>
        <v>0.23316016146224472</v>
      </c>
      <c r="I102" s="60">
        <f t="shared" si="3"/>
        <v>1.6800167321299026E-3</v>
      </c>
      <c r="J102" s="121">
        <v>174.41860155261224</v>
      </c>
      <c r="K102" s="121">
        <v>38.05865</v>
      </c>
    </row>
    <row r="103" spans="1:11" x14ac:dyDescent="0.2">
      <c r="A103" s="118" t="s">
        <v>2192</v>
      </c>
      <c r="B103" s="59" t="s">
        <v>133</v>
      </c>
      <c r="C103" s="59" t="s">
        <v>669</v>
      </c>
      <c r="D103" s="118" t="s">
        <v>216</v>
      </c>
      <c r="E103" s="118" t="s">
        <v>1036</v>
      </c>
      <c r="F103" s="119">
        <v>18.292014789</v>
      </c>
      <c r="G103" s="119">
        <v>7.5070630740000004</v>
      </c>
      <c r="H103" s="74">
        <f t="shared" si="2"/>
        <v>1.4366406154695377</v>
      </c>
      <c r="I103" s="60">
        <f t="shared" si="3"/>
        <v>1.6681647780576012E-3</v>
      </c>
      <c r="J103" s="121">
        <v>188.08571641639998</v>
      </c>
      <c r="K103" s="121">
        <v>7.415</v>
      </c>
    </row>
    <row r="104" spans="1:11" x14ac:dyDescent="0.2">
      <c r="A104" s="118" t="s">
        <v>2285</v>
      </c>
      <c r="B104" s="118" t="s">
        <v>940</v>
      </c>
      <c r="C104" s="118" t="s">
        <v>906</v>
      </c>
      <c r="D104" s="118" t="s">
        <v>217</v>
      </c>
      <c r="E104" s="118" t="s">
        <v>218</v>
      </c>
      <c r="F104" s="119">
        <v>18.203669402999999</v>
      </c>
      <c r="G104" s="119">
        <v>39.813394672000001</v>
      </c>
      <c r="H104" s="74">
        <f t="shared" si="2"/>
        <v>-0.5427752505665564</v>
      </c>
      <c r="I104" s="120">
        <f t="shared" si="3"/>
        <v>1.660108002304406E-3</v>
      </c>
      <c r="J104" s="121">
        <v>296.60399999999998</v>
      </c>
      <c r="K104" s="121">
        <v>5.9356999999999998</v>
      </c>
    </row>
    <row r="105" spans="1:11" x14ac:dyDescent="0.2">
      <c r="A105" s="118" t="s">
        <v>2032</v>
      </c>
      <c r="B105" s="59" t="s">
        <v>1427</v>
      </c>
      <c r="C105" s="59" t="s">
        <v>988</v>
      </c>
      <c r="D105" s="118" t="s">
        <v>217</v>
      </c>
      <c r="E105" s="118" t="s">
        <v>218</v>
      </c>
      <c r="F105" s="119">
        <v>18.199057800000002</v>
      </c>
      <c r="G105" s="119">
        <v>13.94323735</v>
      </c>
      <c r="H105" s="74">
        <f t="shared" si="2"/>
        <v>0.30522470091925968</v>
      </c>
      <c r="I105" s="60">
        <f t="shared" si="3"/>
        <v>1.6596874409948008E-3</v>
      </c>
      <c r="J105" s="121">
        <v>4.4954455900000001</v>
      </c>
      <c r="K105" s="121">
        <v>4.6724500000000004</v>
      </c>
    </row>
    <row r="106" spans="1:11" x14ac:dyDescent="0.2">
      <c r="A106" s="118" t="s">
        <v>2008</v>
      </c>
      <c r="B106" s="59" t="s">
        <v>2009</v>
      </c>
      <c r="C106" s="59" t="s">
        <v>283</v>
      </c>
      <c r="D106" s="118" t="s">
        <v>217</v>
      </c>
      <c r="E106" s="118" t="s">
        <v>218</v>
      </c>
      <c r="F106" s="119">
        <v>17.961988219999999</v>
      </c>
      <c r="G106" s="119">
        <v>2.5374153549999998</v>
      </c>
      <c r="H106" s="74">
        <f t="shared" si="2"/>
        <v>6.0788521810612277</v>
      </c>
      <c r="I106" s="60">
        <f t="shared" si="3"/>
        <v>1.6380675632576183E-3</v>
      </c>
      <c r="J106" s="121">
        <v>37.678266377899995</v>
      </c>
      <c r="K106" s="121">
        <v>39.914700000000003</v>
      </c>
    </row>
    <row r="107" spans="1:11" x14ac:dyDescent="0.2">
      <c r="A107" s="118" t="s">
        <v>2292</v>
      </c>
      <c r="B107" s="59" t="s">
        <v>106</v>
      </c>
      <c r="C107" s="59" t="s">
        <v>669</v>
      </c>
      <c r="D107" s="118" t="s">
        <v>216</v>
      </c>
      <c r="E107" s="118" t="s">
        <v>1036</v>
      </c>
      <c r="F107" s="119">
        <v>17.853736528000002</v>
      </c>
      <c r="G107" s="119">
        <v>67.0740701</v>
      </c>
      <c r="H107" s="74">
        <f t="shared" si="2"/>
        <v>-0.73382058817390894</v>
      </c>
      <c r="I107" s="60">
        <f t="shared" si="3"/>
        <v>1.6281954052781633E-3</v>
      </c>
      <c r="J107" s="121">
        <v>269.63118895599996</v>
      </c>
      <c r="K107" s="121">
        <v>10.34435</v>
      </c>
    </row>
    <row r="108" spans="1:11" x14ac:dyDescent="0.2">
      <c r="A108" s="118" t="s">
        <v>1936</v>
      </c>
      <c r="B108" s="59" t="s">
        <v>44</v>
      </c>
      <c r="C108" s="59" t="s">
        <v>1928</v>
      </c>
      <c r="D108" s="118" t="s">
        <v>217</v>
      </c>
      <c r="E108" s="118" t="s">
        <v>218</v>
      </c>
      <c r="F108" s="119">
        <v>17.738307644999999</v>
      </c>
      <c r="G108" s="119">
        <v>24.80926547</v>
      </c>
      <c r="H108" s="74">
        <f t="shared" si="2"/>
        <v>-0.28501278417736242</v>
      </c>
      <c r="I108" s="60">
        <f t="shared" si="3"/>
        <v>1.6176687137566296E-3</v>
      </c>
      <c r="J108" s="121">
        <v>34.997334713030916</v>
      </c>
      <c r="K108" s="121">
        <v>15.68365</v>
      </c>
    </row>
    <row r="109" spans="1:11" x14ac:dyDescent="0.2">
      <c r="A109" s="118" t="s">
        <v>2033</v>
      </c>
      <c r="B109" s="59" t="s">
        <v>1428</v>
      </c>
      <c r="C109" s="59" t="s">
        <v>988</v>
      </c>
      <c r="D109" s="118" t="s">
        <v>217</v>
      </c>
      <c r="E109" s="118" t="s">
        <v>218</v>
      </c>
      <c r="F109" s="119">
        <v>17.614266050000001</v>
      </c>
      <c r="G109" s="119">
        <v>3.7897368</v>
      </c>
      <c r="H109" s="74">
        <f t="shared" si="2"/>
        <v>3.6478863782835793</v>
      </c>
      <c r="I109" s="60">
        <f t="shared" si="3"/>
        <v>1.6063565744335454E-3</v>
      </c>
      <c r="J109" s="121">
        <v>3.4756359900000002</v>
      </c>
      <c r="K109" s="121">
        <v>4.7210999999999999</v>
      </c>
    </row>
    <row r="110" spans="1:11" x14ac:dyDescent="0.2">
      <c r="A110" s="118" t="s">
        <v>1805</v>
      </c>
      <c r="B110" s="59" t="s">
        <v>1015</v>
      </c>
      <c r="C110" s="59" t="s">
        <v>906</v>
      </c>
      <c r="D110" s="118" t="s">
        <v>217</v>
      </c>
      <c r="E110" s="118" t="s">
        <v>218</v>
      </c>
      <c r="F110" s="119">
        <v>17.22457593</v>
      </c>
      <c r="G110" s="119">
        <v>10.8439508</v>
      </c>
      <c r="H110" s="74">
        <f t="shared" si="2"/>
        <v>0.58840410175966507</v>
      </c>
      <c r="I110" s="60">
        <f t="shared" si="3"/>
        <v>1.5708182622224728E-3</v>
      </c>
      <c r="J110" s="121">
        <v>1615.76012747</v>
      </c>
      <c r="K110" s="121">
        <v>35.598799999999997</v>
      </c>
    </row>
    <row r="111" spans="1:11" x14ac:dyDescent="0.2">
      <c r="A111" s="118" t="s">
        <v>2596</v>
      </c>
      <c r="B111" s="59" t="s">
        <v>227</v>
      </c>
      <c r="C111" s="59" t="s">
        <v>907</v>
      </c>
      <c r="D111" s="118" t="s">
        <v>216</v>
      </c>
      <c r="E111" s="118" t="s">
        <v>218</v>
      </c>
      <c r="F111" s="119">
        <v>17.186457401999998</v>
      </c>
      <c r="G111" s="119">
        <v>26.255283575</v>
      </c>
      <c r="H111" s="74">
        <f t="shared" si="2"/>
        <v>-0.34540956859575656</v>
      </c>
      <c r="I111" s="60">
        <f t="shared" si="3"/>
        <v>1.5673419920283745E-3</v>
      </c>
      <c r="J111" s="121">
        <v>956.2030221</v>
      </c>
      <c r="K111" s="121">
        <v>9.4523499999999991</v>
      </c>
    </row>
    <row r="112" spans="1:11" x14ac:dyDescent="0.2">
      <c r="A112" s="118" t="s">
        <v>1815</v>
      </c>
      <c r="B112" s="59" t="s">
        <v>20</v>
      </c>
      <c r="C112" s="59" t="s">
        <v>906</v>
      </c>
      <c r="D112" s="118" t="s">
        <v>217</v>
      </c>
      <c r="E112" s="118" t="s">
        <v>218</v>
      </c>
      <c r="F112" s="119">
        <v>17.059358524</v>
      </c>
      <c r="G112" s="119">
        <v>21.296353817</v>
      </c>
      <c r="H112" s="74">
        <f t="shared" si="2"/>
        <v>-0.19895402421506447</v>
      </c>
      <c r="I112" s="60">
        <f t="shared" si="3"/>
        <v>1.5557510396890107E-3</v>
      </c>
      <c r="J112" s="121">
        <v>1517.66132423</v>
      </c>
      <c r="K112" s="121">
        <v>6.0682499999999999</v>
      </c>
    </row>
    <row r="113" spans="1:11" x14ac:dyDescent="0.2">
      <c r="A113" s="118" t="s">
        <v>2249</v>
      </c>
      <c r="B113" s="59" t="s">
        <v>930</v>
      </c>
      <c r="C113" s="59" t="s">
        <v>906</v>
      </c>
      <c r="D113" s="118" t="s">
        <v>217</v>
      </c>
      <c r="E113" s="118" t="s">
        <v>218</v>
      </c>
      <c r="F113" s="119">
        <v>17.042372868000001</v>
      </c>
      <c r="G113" s="119">
        <v>14.580932380999998</v>
      </c>
      <c r="H113" s="74">
        <f t="shared" si="2"/>
        <v>0.16881228323968056</v>
      </c>
      <c r="I113" s="60">
        <f t="shared" si="3"/>
        <v>1.5542020100496709E-3</v>
      </c>
      <c r="J113" s="121">
        <v>237.3</v>
      </c>
      <c r="K113" s="121">
        <v>22.724</v>
      </c>
    </row>
    <row r="114" spans="1:11" x14ac:dyDescent="0.2">
      <c r="A114" s="118" t="s">
        <v>2296</v>
      </c>
      <c r="B114" s="59" t="s">
        <v>294</v>
      </c>
      <c r="C114" s="59" t="s">
        <v>903</v>
      </c>
      <c r="D114" s="118" t="s">
        <v>216</v>
      </c>
      <c r="E114" s="118" t="s">
        <v>1036</v>
      </c>
      <c r="F114" s="119">
        <v>16.800531735</v>
      </c>
      <c r="G114" s="119">
        <v>30.973769355000002</v>
      </c>
      <c r="H114" s="74">
        <f t="shared" si="2"/>
        <v>-0.45758840190085093</v>
      </c>
      <c r="I114" s="60">
        <f t="shared" si="3"/>
        <v>1.5321469841484919E-3</v>
      </c>
      <c r="J114" s="121">
        <v>238.07160113</v>
      </c>
      <c r="K114" s="121">
        <v>8.7364999999999995</v>
      </c>
    </row>
    <row r="115" spans="1:11" x14ac:dyDescent="0.2">
      <c r="A115" s="118" t="s">
        <v>2282</v>
      </c>
      <c r="B115" s="118" t="s">
        <v>937</v>
      </c>
      <c r="C115" s="118" t="s">
        <v>906</v>
      </c>
      <c r="D115" s="118" t="s">
        <v>217</v>
      </c>
      <c r="E115" s="118" t="s">
        <v>218</v>
      </c>
      <c r="F115" s="119">
        <v>16.505459683000002</v>
      </c>
      <c r="G115" s="119">
        <v>13.868298168999999</v>
      </c>
      <c r="H115" s="74">
        <f t="shared" si="2"/>
        <v>0.19015754361951109</v>
      </c>
      <c r="I115" s="120">
        <f t="shared" si="3"/>
        <v>1.5052374933234799E-3</v>
      </c>
      <c r="J115" s="121">
        <v>437.92860000000002</v>
      </c>
      <c r="K115" s="121">
        <v>4.0013500000000004</v>
      </c>
    </row>
    <row r="116" spans="1:11" x14ac:dyDescent="0.2">
      <c r="A116" s="118" t="s">
        <v>2994</v>
      </c>
      <c r="B116" s="59" t="s">
        <v>310</v>
      </c>
      <c r="C116" s="59" t="s">
        <v>669</v>
      </c>
      <c r="D116" s="118" t="s">
        <v>217</v>
      </c>
      <c r="E116" s="118" t="s">
        <v>1036</v>
      </c>
      <c r="F116" s="119">
        <v>16.459550880999998</v>
      </c>
      <c r="G116" s="119">
        <v>32.415904742999999</v>
      </c>
      <c r="H116" s="74">
        <f t="shared" si="2"/>
        <v>-0.49223842396210371</v>
      </c>
      <c r="I116" s="60">
        <f t="shared" si="3"/>
        <v>1.501050778662322E-3</v>
      </c>
      <c r="J116" s="121">
        <v>549.09300930364441</v>
      </c>
      <c r="K116" s="121">
        <v>15.929349999999999</v>
      </c>
    </row>
    <row r="117" spans="1:11" x14ac:dyDescent="0.2">
      <c r="A117" s="118" t="s">
        <v>1845</v>
      </c>
      <c r="B117" s="59" t="s">
        <v>367</v>
      </c>
      <c r="C117" s="59" t="s">
        <v>906</v>
      </c>
      <c r="D117" s="118" t="s">
        <v>217</v>
      </c>
      <c r="E117" s="118" t="s">
        <v>218</v>
      </c>
      <c r="F117" s="119">
        <v>16.424034224</v>
      </c>
      <c r="G117" s="119">
        <v>17.634320260999999</v>
      </c>
      <c r="H117" s="74">
        <f t="shared" si="2"/>
        <v>-6.8632417869639362E-2</v>
      </c>
      <c r="I117" s="60">
        <f t="shared" si="3"/>
        <v>1.4978117895774574E-3</v>
      </c>
      <c r="J117" s="121">
        <v>1118.2548641400001</v>
      </c>
      <c r="K117" s="121">
        <v>7.7870999999999997</v>
      </c>
    </row>
    <row r="118" spans="1:11" x14ac:dyDescent="0.2">
      <c r="A118" s="118" t="s">
        <v>2541</v>
      </c>
      <c r="B118" s="59" t="s">
        <v>2542</v>
      </c>
      <c r="C118" s="59" t="s">
        <v>906</v>
      </c>
      <c r="D118" s="118" t="s">
        <v>841</v>
      </c>
      <c r="E118" s="118" t="s">
        <v>1036</v>
      </c>
      <c r="F118" s="119">
        <v>16.356988810000001</v>
      </c>
      <c r="G118" s="119">
        <v>21.58336327</v>
      </c>
      <c r="H118" s="74">
        <f t="shared" si="2"/>
        <v>-0.24214828776312392</v>
      </c>
      <c r="I118" s="60">
        <f t="shared" si="3"/>
        <v>1.4916974932872344E-3</v>
      </c>
      <c r="J118" s="121">
        <v>571.0126354712794</v>
      </c>
      <c r="K118" s="121">
        <v>31.9725</v>
      </c>
    </row>
    <row r="119" spans="1:11" x14ac:dyDescent="0.2">
      <c r="A119" s="118" t="s">
        <v>1803</v>
      </c>
      <c r="B119" s="59" t="s">
        <v>1623</v>
      </c>
      <c r="C119" s="59" t="s">
        <v>906</v>
      </c>
      <c r="D119" s="118" t="s">
        <v>841</v>
      </c>
      <c r="E119" s="118" t="s">
        <v>218</v>
      </c>
      <c r="F119" s="119">
        <v>16.127302899</v>
      </c>
      <c r="G119" s="119">
        <v>25.024585151</v>
      </c>
      <c r="H119" s="74">
        <f t="shared" si="2"/>
        <v>-0.35554164827561419</v>
      </c>
      <c r="I119" s="60">
        <f t="shared" si="3"/>
        <v>1.4707509791297734E-3</v>
      </c>
      <c r="J119" s="121">
        <v>673.73730798999998</v>
      </c>
      <c r="K119" s="121">
        <v>14.803599999999999</v>
      </c>
    </row>
    <row r="120" spans="1:11" x14ac:dyDescent="0.2">
      <c r="A120" s="118" t="s">
        <v>2291</v>
      </c>
      <c r="B120" s="59" t="s">
        <v>241</v>
      </c>
      <c r="C120" s="59" t="s">
        <v>903</v>
      </c>
      <c r="D120" s="118" t="s">
        <v>216</v>
      </c>
      <c r="E120" s="118" t="s">
        <v>1036</v>
      </c>
      <c r="F120" s="119">
        <v>15.96890831</v>
      </c>
      <c r="G120" s="119">
        <v>13.12038991</v>
      </c>
      <c r="H120" s="74">
        <f t="shared" si="2"/>
        <v>0.21710623080103253</v>
      </c>
      <c r="I120" s="60">
        <f t="shared" si="3"/>
        <v>1.4563059725270231E-3</v>
      </c>
      <c r="J120" s="121">
        <v>22.70416844</v>
      </c>
      <c r="K120" s="121">
        <v>15.608499999999999</v>
      </c>
    </row>
    <row r="121" spans="1:11" x14ac:dyDescent="0.2">
      <c r="A121" s="118" t="s">
        <v>1798</v>
      </c>
      <c r="B121" s="59" t="s">
        <v>378</v>
      </c>
      <c r="C121" s="59" t="s">
        <v>906</v>
      </c>
      <c r="D121" s="118" t="s">
        <v>217</v>
      </c>
      <c r="E121" s="118" t="s">
        <v>218</v>
      </c>
      <c r="F121" s="119">
        <v>15.832585465999999</v>
      </c>
      <c r="G121" s="119">
        <v>25.598245355</v>
      </c>
      <c r="H121" s="74">
        <f t="shared" si="2"/>
        <v>-0.38149723754767095</v>
      </c>
      <c r="I121" s="60">
        <f t="shared" si="3"/>
        <v>1.4438738282592305E-3</v>
      </c>
      <c r="J121" s="121">
        <v>2056.9929585300001</v>
      </c>
      <c r="K121" s="121">
        <v>6.8971</v>
      </c>
    </row>
    <row r="122" spans="1:11" x14ac:dyDescent="0.2">
      <c r="A122" s="118" t="s">
        <v>2325</v>
      </c>
      <c r="B122" s="59" t="s">
        <v>351</v>
      </c>
      <c r="C122" s="59" t="s">
        <v>669</v>
      </c>
      <c r="D122" s="118" t="s">
        <v>217</v>
      </c>
      <c r="E122" s="118" t="s">
        <v>218</v>
      </c>
      <c r="F122" s="119">
        <v>15.784908957000001</v>
      </c>
      <c r="G122" s="119">
        <v>19.392382571999999</v>
      </c>
      <c r="H122" s="74">
        <f t="shared" si="2"/>
        <v>-0.1860252911990663</v>
      </c>
      <c r="I122" s="60">
        <f t="shared" si="3"/>
        <v>1.4395259051915995E-3</v>
      </c>
      <c r="J122" s="121">
        <v>430.06619997612046</v>
      </c>
      <c r="K122" s="121">
        <v>8.0272000000000006</v>
      </c>
    </row>
    <row r="123" spans="1:11" x14ac:dyDescent="0.2">
      <c r="A123" s="118" t="s">
        <v>2297</v>
      </c>
      <c r="B123" s="59" t="s">
        <v>291</v>
      </c>
      <c r="C123" s="59" t="s">
        <v>1928</v>
      </c>
      <c r="D123" s="118" t="s">
        <v>217</v>
      </c>
      <c r="E123" s="118" t="s">
        <v>218</v>
      </c>
      <c r="F123" s="119">
        <v>15.726722442</v>
      </c>
      <c r="G123" s="119">
        <v>54.911546292000004</v>
      </c>
      <c r="H123" s="74">
        <f t="shared" si="2"/>
        <v>-0.71359898775439867</v>
      </c>
      <c r="I123" s="60">
        <f t="shared" si="3"/>
        <v>1.4342195080559875E-3</v>
      </c>
      <c r="J123" s="121">
        <v>220.19877516</v>
      </c>
      <c r="K123" s="121">
        <v>10.500500000000001</v>
      </c>
    </row>
    <row r="124" spans="1:11" x14ac:dyDescent="0.2">
      <c r="A124" s="118" t="s">
        <v>1699</v>
      </c>
      <c r="B124" s="59" t="s">
        <v>170</v>
      </c>
      <c r="C124" s="59" t="s">
        <v>669</v>
      </c>
      <c r="D124" s="118" t="s">
        <v>216</v>
      </c>
      <c r="E124" s="118" t="s">
        <v>218</v>
      </c>
      <c r="F124" s="119">
        <v>15.72063752</v>
      </c>
      <c r="G124" s="119">
        <v>5.4457637199999995</v>
      </c>
      <c r="H124" s="74">
        <f t="shared" si="2"/>
        <v>1.8867645252886591</v>
      </c>
      <c r="I124" s="60">
        <f t="shared" si="3"/>
        <v>1.4336645854476954E-3</v>
      </c>
      <c r="J124" s="121">
        <v>144.39840118799998</v>
      </c>
      <c r="K124" s="121">
        <v>6.4885000000000002</v>
      </c>
    </row>
    <row r="125" spans="1:11" x14ac:dyDescent="0.2">
      <c r="A125" s="118" t="s">
        <v>2119</v>
      </c>
      <c r="B125" s="59" t="s">
        <v>628</v>
      </c>
      <c r="C125" s="59" t="s">
        <v>902</v>
      </c>
      <c r="D125" s="118" t="s">
        <v>217</v>
      </c>
      <c r="E125" s="118" t="s">
        <v>218</v>
      </c>
      <c r="F125" s="119">
        <v>15.623599438999999</v>
      </c>
      <c r="G125" s="119">
        <v>27.898413298000001</v>
      </c>
      <c r="H125" s="74">
        <f t="shared" si="2"/>
        <v>-0.4399825082482367</v>
      </c>
      <c r="I125" s="60">
        <f t="shared" si="3"/>
        <v>1.424815067736183E-3</v>
      </c>
      <c r="J125" s="121">
        <v>50.823605979999996</v>
      </c>
      <c r="K125" s="121">
        <v>9.7547499999999996</v>
      </c>
    </row>
    <row r="126" spans="1:11" x14ac:dyDescent="0.2">
      <c r="A126" s="118" t="s">
        <v>2159</v>
      </c>
      <c r="B126" s="59" t="s">
        <v>553</v>
      </c>
      <c r="C126" s="59" t="s">
        <v>902</v>
      </c>
      <c r="D126" s="118" t="s">
        <v>216</v>
      </c>
      <c r="E126" s="118" t="s">
        <v>1036</v>
      </c>
      <c r="F126" s="119">
        <v>15.220060540999999</v>
      </c>
      <c r="G126" s="119">
        <v>8.0894342849999994</v>
      </c>
      <c r="H126" s="74">
        <f t="shared" si="2"/>
        <v>0.88147403202497232</v>
      </c>
      <c r="I126" s="60">
        <f t="shared" si="3"/>
        <v>1.3880137976746373E-3</v>
      </c>
      <c r="J126" s="121">
        <v>66.040058860000002</v>
      </c>
      <c r="K126" s="121">
        <v>36.107750000000003</v>
      </c>
    </row>
    <row r="127" spans="1:11" x14ac:dyDescent="0.2">
      <c r="A127" s="118" t="s">
        <v>1811</v>
      </c>
      <c r="B127" s="59" t="s">
        <v>377</v>
      </c>
      <c r="C127" s="59" t="s">
        <v>906</v>
      </c>
      <c r="D127" s="118" t="s">
        <v>217</v>
      </c>
      <c r="E127" s="118" t="s">
        <v>218</v>
      </c>
      <c r="F127" s="119">
        <v>15.172124427</v>
      </c>
      <c r="G127" s="119">
        <v>22.550182420000002</v>
      </c>
      <c r="H127" s="74">
        <f t="shared" si="2"/>
        <v>-0.32718396044797948</v>
      </c>
      <c r="I127" s="60">
        <f t="shared" si="3"/>
        <v>1.3836421995814714E-3</v>
      </c>
      <c r="J127" s="121">
        <v>1090.19553698</v>
      </c>
      <c r="K127" s="121">
        <v>6.952</v>
      </c>
    </row>
    <row r="128" spans="1:11" x14ac:dyDescent="0.2">
      <c r="A128" s="118" t="s">
        <v>2609</v>
      </c>
      <c r="B128" s="118" t="s">
        <v>250</v>
      </c>
      <c r="C128" s="118" t="s">
        <v>907</v>
      </c>
      <c r="D128" s="118" t="s">
        <v>216</v>
      </c>
      <c r="E128" s="118" t="s">
        <v>218</v>
      </c>
      <c r="F128" s="119">
        <v>15.121955115</v>
      </c>
      <c r="G128" s="119">
        <v>35.646378946999995</v>
      </c>
      <c r="H128" s="74">
        <f t="shared" si="2"/>
        <v>-0.57577864676006119</v>
      </c>
      <c r="I128" s="120">
        <f t="shared" si="3"/>
        <v>1.3790669420068872E-3</v>
      </c>
      <c r="J128" s="121">
        <v>374.22576650000002</v>
      </c>
      <c r="K128" s="121">
        <v>6.61775</v>
      </c>
    </row>
    <row r="129" spans="1:11" x14ac:dyDescent="0.2">
      <c r="A129" s="118" t="s">
        <v>2289</v>
      </c>
      <c r="B129" s="59" t="s">
        <v>131</v>
      </c>
      <c r="C129" s="59" t="s">
        <v>903</v>
      </c>
      <c r="D129" s="118" t="s">
        <v>216</v>
      </c>
      <c r="E129" s="118" t="s">
        <v>1036</v>
      </c>
      <c r="F129" s="119">
        <v>15.03133145</v>
      </c>
      <c r="G129" s="119">
        <v>60.619549049999996</v>
      </c>
      <c r="H129" s="74">
        <f t="shared" si="2"/>
        <v>-0.7520382172819875</v>
      </c>
      <c r="I129" s="60">
        <f t="shared" si="3"/>
        <v>1.3708023955501236E-3</v>
      </c>
      <c r="J129" s="121">
        <v>367.3077285</v>
      </c>
      <c r="K129" s="121">
        <v>11.05585</v>
      </c>
    </row>
    <row r="130" spans="1:11" x14ac:dyDescent="0.2">
      <c r="A130" s="118" t="s">
        <v>2109</v>
      </c>
      <c r="B130" s="59" t="s">
        <v>24</v>
      </c>
      <c r="C130" s="59" t="s">
        <v>902</v>
      </c>
      <c r="D130" s="118" t="s">
        <v>216</v>
      </c>
      <c r="E130" s="118" t="s">
        <v>1036</v>
      </c>
      <c r="F130" s="119">
        <v>14.863188838999999</v>
      </c>
      <c r="G130" s="119">
        <v>10.450913241</v>
      </c>
      <c r="H130" s="74">
        <f t="shared" si="2"/>
        <v>0.42219043410390111</v>
      </c>
      <c r="I130" s="60">
        <f t="shared" si="3"/>
        <v>1.3554684050304181E-3</v>
      </c>
      <c r="J130" s="121">
        <v>245.51131000000001</v>
      </c>
      <c r="K130" s="121">
        <v>25.034500000000001</v>
      </c>
    </row>
    <row r="131" spans="1:11" x14ac:dyDescent="0.2">
      <c r="A131" s="118" t="s">
        <v>2229</v>
      </c>
      <c r="B131" s="59" t="s">
        <v>411</v>
      </c>
      <c r="C131" s="59" t="s">
        <v>906</v>
      </c>
      <c r="D131" s="118" t="s">
        <v>217</v>
      </c>
      <c r="E131" s="118" t="s">
        <v>218</v>
      </c>
      <c r="F131" s="119">
        <v>14.808362433000001</v>
      </c>
      <c r="G131" s="119">
        <v>20.787601792</v>
      </c>
      <c r="H131" s="74">
        <f t="shared" si="2"/>
        <v>-0.28763488058064868</v>
      </c>
      <c r="I131" s="60">
        <f t="shared" si="3"/>
        <v>1.35046843753358E-3</v>
      </c>
      <c r="J131" s="121">
        <v>129.41050000000001</v>
      </c>
      <c r="K131" s="121">
        <v>17.581600000000002</v>
      </c>
    </row>
    <row r="132" spans="1:11" x14ac:dyDescent="0.2">
      <c r="A132" s="118" t="s">
        <v>2161</v>
      </c>
      <c r="B132" s="59" t="s">
        <v>537</v>
      </c>
      <c r="C132" s="59" t="s">
        <v>902</v>
      </c>
      <c r="D132" s="118" t="s">
        <v>216</v>
      </c>
      <c r="E132" s="118" t="s">
        <v>1036</v>
      </c>
      <c r="F132" s="119">
        <v>14.779715298000001</v>
      </c>
      <c r="G132" s="119">
        <v>18.741971441</v>
      </c>
      <c r="H132" s="74">
        <f t="shared" si="2"/>
        <v>-0.21141085159974982</v>
      </c>
      <c r="I132" s="60">
        <f t="shared" si="3"/>
        <v>1.3478559237044309E-3</v>
      </c>
      <c r="J132" s="121">
        <v>502.99995194000002</v>
      </c>
      <c r="K132" s="121">
        <v>8.4551499999999997</v>
      </c>
    </row>
    <row r="133" spans="1:11" x14ac:dyDescent="0.2">
      <c r="A133" s="118" t="s">
        <v>2360</v>
      </c>
      <c r="B133" s="59" t="s">
        <v>117</v>
      </c>
      <c r="C133" s="59" t="s">
        <v>669</v>
      </c>
      <c r="D133" s="118" t="s">
        <v>216</v>
      </c>
      <c r="E133" s="118" t="s">
        <v>1036</v>
      </c>
      <c r="F133" s="119">
        <v>14.771627720000001</v>
      </c>
      <c r="G133" s="119">
        <v>10.01627914</v>
      </c>
      <c r="H133" s="74">
        <f t="shared" si="2"/>
        <v>0.47476198631580879</v>
      </c>
      <c r="I133" s="60">
        <f t="shared" si="3"/>
        <v>1.3471183662010604E-3</v>
      </c>
      <c r="J133" s="121">
        <v>57.292190908999999</v>
      </c>
      <c r="K133" s="121">
        <v>14.46665</v>
      </c>
    </row>
    <row r="134" spans="1:11" x14ac:dyDescent="0.2">
      <c r="A134" s="118" t="s">
        <v>2314</v>
      </c>
      <c r="B134" s="59" t="s">
        <v>477</v>
      </c>
      <c r="C134" s="59" t="s">
        <v>902</v>
      </c>
      <c r="D134" s="118" t="s">
        <v>216</v>
      </c>
      <c r="E134" s="118" t="s">
        <v>1036</v>
      </c>
      <c r="F134" s="119">
        <v>14.674952454</v>
      </c>
      <c r="G134" s="119">
        <v>39.861640526000002</v>
      </c>
      <c r="H134" s="74">
        <f t="shared" si="2"/>
        <v>-0.63185277223028069</v>
      </c>
      <c r="I134" s="60">
        <f t="shared" si="3"/>
        <v>1.33830193588921E-3</v>
      </c>
      <c r="J134" s="121">
        <v>130.69242378000001</v>
      </c>
      <c r="K134" s="121">
        <v>9.0944000000000003</v>
      </c>
    </row>
    <row r="135" spans="1:11" x14ac:dyDescent="0.2">
      <c r="A135" s="118" t="s">
        <v>2598</v>
      </c>
      <c r="B135" s="59" t="s">
        <v>529</v>
      </c>
      <c r="C135" s="59" t="s">
        <v>907</v>
      </c>
      <c r="D135" s="118" t="s">
        <v>216</v>
      </c>
      <c r="E135" s="118" t="s">
        <v>1036</v>
      </c>
      <c r="F135" s="119">
        <v>14.592725870999999</v>
      </c>
      <c r="G135" s="119">
        <v>24.655084431999999</v>
      </c>
      <c r="H135" s="74">
        <f t="shared" ref="H135:H198" si="4">IF(ISERROR(F135/G135-1),"",IF((F135/G135-1)&gt;10000%,"",F135/G135-1))</f>
        <v>-0.40812509033390276</v>
      </c>
      <c r="I135" s="60">
        <f t="shared" ref="I135:I198" si="5">F135/$F$1038</f>
        <v>1.3308031725674618E-3</v>
      </c>
      <c r="J135" s="121">
        <v>297.80227730000001</v>
      </c>
      <c r="K135" s="121">
        <v>47.574249999999999</v>
      </c>
    </row>
    <row r="136" spans="1:11" x14ac:dyDescent="0.2">
      <c r="A136" s="118" t="s">
        <v>2038</v>
      </c>
      <c r="B136" s="59" t="s">
        <v>93</v>
      </c>
      <c r="C136" s="59" t="s">
        <v>988</v>
      </c>
      <c r="D136" s="118" t="s">
        <v>217</v>
      </c>
      <c r="E136" s="118" t="s">
        <v>218</v>
      </c>
      <c r="F136" s="119">
        <v>14.551617109999999</v>
      </c>
      <c r="G136" s="119">
        <v>18.35328685</v>
      </c>
      <c r="H136" s="74">
        <f t="shared" si="4"/>
        <v>-0.20713836006982045</v>
      </c>
      <c r="I136" s="60">
        <f t="shared" si="5"/>
        <v>1.3270542040716006E-3</v>
      </c>
      <c r="J136" s="121">
        <v>1074.6360739300001</v>
      </c>
      <c r="K136" s="121">
        <v>12.368550000000001</v>
      </c>
    </row>
    <row r="137" spans="1:11" x14ac:dyDescent="0.2">
      <c r="A137" s="118" t="s">
        <v>2841</v>
      </c>
      <c r="B137" s="59" t="s">
        <v>2447</v>
      </c>
      <c r="C137" s="59" t="s">
        <v>1967</v>
      </c>
      <c r="D137" s="118" t="s">
        <v>216</v>
      </c>
      <c r="E137" s="118" t="s">
        <v>1036</v>
      </c>
      <c r="F137" s="119">
        <v>14.31057652</v>
      </c>
      <c r="G137" s="119">
        <v>9.7504987200000013</v>
      </c>
      <c r="H137" s="74">
        <f t="shared" si="4"/>
        <v>0.46767636517365729</v>
      </c>
      <c r="I137" s="60">
        <f t="shared" si="5"/>
        <v>1.3050721847610747E-3</v>
      </c>
      <c r="J137" s="121">
        <v>340.22461870539996</v>
      </c>
      <c r="K137" s="121">
        <v>21.880299999999998</v>
      </c>
    </row>
    <row r="138" spans="1:11" x14ac:dyDescent="0.2">
      <c r="A138" s="118" t="s">
        <v>2802</v>
      </c>
      <c r="B138" s="59" t="s">
        <v>521</v>
      </c>
      <c r="C138" s="59" t="s">
        <v>669</v>
      </c>
      <c r="D138" s="118" t="s">
        <v>216</v>
      </c>
      <c r="E138" s="118" t="s">
        <v>1036</v>
      </c>
      <c r="F138" s="119">
        <v>14.222513327</v>
      </c>
      <c r="G138" s="119">
        <v>43.811238830000001</v>
      </c>
      <c r="H138" s="74">
        <f t="shared" si="4"/>
        <v>-0.67536838247858333</v>
      </c>
      <c r="I138" s="60">
        <f t="shared" si="5"/>
        <v>1.2970411439763149E-3</v>
      </c>
      <c r="J138" s="121">
        <v>274.93733400000002</v>
      </c>
      <c r="K138" s="121">
        <v>13.56615</v>
      </c>
    </row>
    <row r="139" spans="1:11" x14ac:dyDescent="0.2">
      <c r="A139" s="118" t="s">
        <v>2593</v>
      </c>
      <c r="B139" s="59" t="s">
        <v>164</v>
      </c>
      <c r="C139" s="59" t="s">
        <v>907</v>
      </c>
      <c r="D139" s="118" t="s">
        <v>216</v>
      </c>
      <c r="E139" s="118" t="s">
        <v>1036</v>
      </c>
      <c r="F139" s="119">
        <v>14.184338993000001</v>
      </c>
      <c r="G139" s="119">
        <v>14.600881940999999</v>
      </c>
      <c r="H139" s="74">
        <f t="shared" si="4"/>
        <v>-2.8528615578373051E-2</v>
      </c>
      <c r="I139" s="60">
        <f t="shared" si="5"/>
        <v>1.2935597844793338E-3</v>
      </c>
      <c r="J139" s="121">
        <v>191.81926100000001</v>
      </c>
      <c r="K139" s="121">
        <v>25.5977</v>
      </c>
    </row>
    <row r="140" spans="1:11" x14ac:dyDescent="0.2">
      <c r="A140" s="118" t="s">
        <v>2359</v>
      </c>
      <c r="B140" s="59" t="s">
        <v>239</v>
      </c>
      <c r="C140" s="59" t="s">
        <v>903</v>
      </c>
      <c r="D140" s="118" t="s">
        <v>216</v>
      </c>
      <c r="E140" s="118" t="s">
        <v>1036</v>
      </c>
      <c r="F140" s="119">
        <v>14.092534325999999</v>
      </c>
      <c r="G140" s="119">
        <v>1.34095746</v>
      </c>
      <c r="H140" s="74">
        <f t="shared" si="4"/>
        <v>9.5093075256839228</v>
      </c>
      <c r="I140" s="60">
        <f t="shared" si="5"/>
        <v>1.2851875349640532E-3</v>
      </c>
      <c r="J140" s="121">
        <v>8.1018652200000005</v>
      </c>
      <c r="K140" s="121">
        <v>15.788650000000001</v>
      </c>
    </row>
    <row r="141" spans="1:11" x14ac:dyDescent="0.2">
      <c r="A141" s="118" t="s">
        <v>2731</v>
      </c>
      <c r="B141" s="59" t="s">
        <v>175</v>
      </c>
      <c r="C141" s="59" t="s">
        <v>906</v>
      </c>
      <c r="D141" s="118" t="s">
        <v>217</v>
      </c>
      <c r="E141" s="118" t="s">
        <v>1036</v>
      </c>
      <c r="F141" s="119">
        <v>13.962444711</v>
      </c>
      <c r="G141" s="119">
        <v>17.675253607999998</v>
      </c>
      <c r="H141" s="74">
        <f t="shared" si="4"/>
        <v>-0.21005689532621719</v>
      </c>
      <c r="I141" s="60">
        <f t="shared" si="5"/>
        <v>1.2733238383599715E-3</v>
      </c>
      <c r="J141" s="121">
        <v>427.51301442479996</v>
      </c>
      <c r="K141" s="121">
        <v>24.821750000000002</v>
      </c>
    </row>
    <row r="142" spans="1:11" x14ac:dyDescent="0.2">
      <c r="A142" s="118" t="s">
        <v>2854</v>
      </c>
      <c r="B142" s="59" t="s">
        <v>344</v>
      </c>
      <c r="C142" s="59" t="s">
        <v>669</v>
      </c>
      <c r="D142" s="118" t="s">
        <v>216</v>
      </c>
      <c r="E142" s="118" t="s">
        <v>1036</v>
      </c>
      <c r="F142" s="119">
        <v>13.939090114000001</v>
      </c>
      <c r="G142" s="119">
        <v>12.367585699999999</v>
      </c>
      <c r="H142" s="74">
        <f t="shared" si="4"/>
        <v>0.12706638564065109</v>
      </c>
      <c r="I142" s="60">
        <f t="shared" si="5"/>
        <v>1.2711939846193898E-3</v>
      </c>
      <c r="J142" s="121">
        <v>227.19023316607419</v>
      </c>
      <c r="K142" s="121">
        <v>28.156400000000001</v>
      </c>
    </row>
    <row r="143" spans="1:11" x14ac:dyDescent="0.2">
      <c r="A143" s="118" t="s">
        <v>2214</v>
      </c>
      <c r="B143" s="59" t="s">
        <v>360</v>
      </c>
      <c r="C143" s="59" t="s">
        <v>906</v>
      </c>
      <c r="D143" s="118" t="s">
        <v>217</v>
      </c>
      <c r="E143" s="118" t="s">
        <v>218</v>
      </c>
      <c r="F143" s="119">
        <v>13.876701563999999</v>
      </c>
      <c r="G143" s="119">
        <v>13.892910891000001</v>
      </c>
      <c r="H143" s="74">
        <f t="shared" si="4"/>
        <v>-1.1667336764178415E-3</v>
      </c>
      <c r="I143" s="60">
        <f t="shared" si="5"/>
        <v>1.2655043772762623E-3</v>
      </c>
      <c r="J143" s="121">
        <v>201.04259999999999</v>
      </c>
      <c r="K143" s="121">
        <v>11.291700000000001</v>
      </c>
    </row>
    <row r="144" spans="1:11" x14ac:dyDescent="0.2">
      <c r="A144" s="118" t="s">
        <v>1878</v>
      </c>
      <c r="B144" s="59" t="s">
        <v>184</v>
      </c>
      <c r="C144" s="59" t="s">
        <v>906</v>
      </c>
      <c r="D144" s="118" t="s">
        <v>217</v>
      </c>
      <c r="E144" s="118" t="s">
        <v>1036</v>
      </c>
      <c r="F144" s="119">
        <v>13.690469740000001</v>
      </c>
      <c r="G144" s="119">
        <v>11.352844314999999</v>
      </c>
      <c r="H144" s="74">
        <f t="shared" si="4"/>
        <v>0.20590658694327413</v>
      </c>
      <c r="I144" s="60">
        <f t="shared" si="5"/>
        <v>1.2485207167591585E-3</v>
      </c>
      <c r="J144" s="121">
        <v>390.59289926618175</v>
      </c>
      <c r="K144" s="121">
        <v>8.1027000000000005</v>
      </c>
    </row>
    <row r="145" spans="1:11" x14ac:dyDescent="0.2">
      <c r="A145" s="118" t="s">
        <v>2733</v>
      </c>
      <c r="B145" s="59" t="s">
        <v>384</v>
      </c>
      <c r="C145" s="59" t="s">
        <v>906</v>
      </c>
      <c r="D145" s="118" t="s">
        <v>841</v>
      </c>
      <c r="E145" s="118" t="s">
        <v>1036</v>
      </c>
      <c r="F145" s="119">
        <v>13.647365011</v>
      </c>
      <c r="G145" s="119">
        <v>10.083038946</v>
      </c>
      <c r="H145" s="74">
        <f t="shared" si="4"/>
        <v>0.35349720298501763</v>
      </c>
      <c r="I145" s="60">
        <f t="shared" si="5"/>
        <v>1.2445897232893324E-3</v>
      </c>
      <c r="J145" s="121">
        <v>707.44648977999998</v>
      </c>
      <c r="K145" s="121">
        <v>24.3108</v>
      </c>
    </row>
    <row r="146" spans="1:11" x14ac:dyDescent="0.2">
      <c r="A146" s="118" t="s">
        <v>2290</v>
      </c>
      <c r="B146" s="59" t="s">
        <v>108</v>
      </c>
      <c r="C146" s="59" t="s">
        <v>669</v>
      </c>
      <c r="D146" s="118" t="s">
        <v>216</v>
      </c>
      <c r="E146" s="118" t="s">
        <v>1036</v>
      </c>
      <c r="F146" s="119">
        <v>13.470307709</v>
      </c>
      <c r="G146" s="119">
        <v>28.659700631</v>
      </c>
      <c r="H146" s="74">
        <f t="shared" si="4"/>
        <v>-0.52999133234386497</v>
      </c>
      <c r="I146" s="60">
        <f t="shared" si="5"/>
        <v>1.2284427455888812E-3</v>
      </c>
      <c r="J146" s="121">
        <v>163.1924300016</v>
      </c>
      <c r="K146" s="121">
        <v>13.849550000000001</v>
      </c>
    </row>
    <row r="147" spans="1:11" x14ac:dyDescent="0.2">
      <c r="A147" s="118" t="s">
        <v>1801</v>
      </c>
      <c r="B147" s="59" t="s">
        <v>953</v>
      </c>
      <c r="C147" s="59" t="s">
        <v>906</v>
      </c>
      <c r="D147" s="118" t="s">
        <v>217</v>
      </c>
      <c r="E147" s="118" t="s">
        <v>218</v>
      </c>
      <c r="F147" s="119">
        <v>13.372790486</v>
      </c>
      <c r="G147" s="119">
        <v>9.7009265160000009</v>
      </c>
      <c r="H147" s="74">
        <f t="shared" si="4"/>
        <v>0.37850652346906188</v>
      </c>
      <c r="I147" s="60">
        <f t="shared" si="5"/>
        <v>1.2195495318812028E-3</v>
      </c>
      <c r="J147" s="121">
        <v>802.18183752999994</v>
      </c>
      <c r="K147" s="121">
        <v>22.908100000000001</v>
      </c>
    </row>
    <row r="148" spans="1:11" x14ac:dyDescent="0.2">
      <c r="A148" s="118" t="s">
        <v>2343</v>
      </c>
      <c r="B148" s="118" t="s">
        <v>51</v>
      </c>
      <c r="C148" s="118" t="s">
        <v>1928</v>
      </c>
      <c r="D148" s="118" t="s">
        <v>217</v>
      </c>
      <c r="E148" s="118" t="s">
        <v>218</v>
      </c>
      <c r="F148" s="119">
        <v>13.162960313999999</v>
      </c>
      <c r="G148" s="119">
        <v>17.708326076000002</v>
      </c>
      <c r="H148" s="74">
        <f t="shared" si="4"/>
        <v>-0.25667958351864284</v>
      </c>
      <c r="I148" s="120">
        <f t="shared" si="5"/>
        <v>1.2004137884247378E-3</v>
      </c>
      <c r="J148" s="121">
        <v>77.629273170000005</v>
      </c>
      <c r="K148" s="121">
        <v>2.5619999999999998</v>
      </c>
    </row>
    <row r="149" spans="1:11" x14ac:dyDescent="0.2">
      <c r="A149" s="118" t="s">
        <v>2248</v>
      </c>
      <c r="B149" s="59" t="s">
        <v>932</v>
      </c>
      <c r="C149" s="59" t="s">
        <v>906</v>
      </c>
      <c r="D149" s="118" t="s">
        <v>217</v>
      </c>
      <c r="E149" s="118" t="s">
        <v>218</v>
      </c>
      <c r="F149" s="119">
        <v>13.140464627</v>
      </c>
      <c r="G149" s="119">
        <v>13.7672037</v>
      </c>
      <c r="H149" s="74">
        <f t="shared" si="4"/>
        <v>-4.5524064774315809E-2</v>
      </c>
      <c r="I149" s="60">
        <f t="shared" si="5"/>
        <v>1.198362264131516E-3</v>
      </c>
      <c r="J149" s="121">
        <v>226.85800000000003</v>
      </c>
      <c r="K149" s="121">
        <v>19.1052</v>
      </c>
    </row>
    <row r="150" spans="1:11" x14ac:dyDescent="0.2">
      <c r="A150" s="118" t="s">
        <v>1934</v>
      </c>
      <c r="B150" s="59" t="s">
        <v>43</v>
      </c>
      <c r="C150" s="59" t="s">
        <v>1928</v>
      </c>
      <c r="D150" s="118" t="s">
        <v>217</v>
      </c>
      <c r="E150" s="118" t="s">
        <v>218</v>
      </c>
      <c r="F150" s="119">
        <v>13.125587156</v>
      </c>
      <c r="G150" s="119">
        <v>52.797371417999997</v>
      </c>
      <c r="H150" s="74">
        <f t="shared" si="4"/>
        <v>-0.75139695777496329</v>
      </c>
      <c r="I150" s="60">
        <f t="shared" si="5"/>
        <v>1.1970054932456922E-3</v>
      </c>
      <c r="J150" s="121">
        <v>377.01006201419807</v>
      </c>
      <c r="K150" s="121">
        <v>12.8269</v>
      </c>
    </row>
    <row r="151" spans="1:11" x14ac:dyDescent="0.2">
      <c r="A151" s="118" t="s">
        <v>1816</v>
      </c>
      <c r="B151" s="59" t="s">
        <v>1621</v>
      </c>
      <c r="C151" s="59" t="s">
        <v>906</v>
      </c>
      <c r="D151" s="118" t="s">
        <v>841</v>
      </c>
      <c r="E151" s="118" t="s">
        <v>218</v>
      </c>
      <c r="F151" s="119">
        <v>12.858210478</v>
      </c>
      <c r="G151" s="119">
        <v>20.992868567999999</v>
      </c>
      <c r="H151" s="74">
        <f t="shared" si="4"/>
        <v>-0.38749626158284434</v>
      </c>
      <c r="I151" s="60">
        <f t="shared" si="5"/>
        <v>1.1726217191312153E-3</v>
      </c>
      <c r="J151" s="121">
        <v>596.77523915999996</v>
      </c>
      <c r="K151" s="121">
        <v>8.9144000000000005</v>
      </c>
    </row>
    <row r="152" spans="1:11" x14ac:dyDescent="0.2">
      <c r="A152" s="118" t="s">
        <v>2212</v>
      </c>
      <c r="B152" s="118" t="s">
        <v>621</v>
      </c>
      <c r="C152" s="118" t="s">
        <v>906</v>
      </c>
      <c r="D152" s="118" t="s">
        <v>217</v>
      </c>
      <c r="E152" s="118" t="s">
        <v>218</v>
      </c>
      <c r="F152" s="119">
        <v>12.801581325999999</v>
      </c>
      <c r="G152" s="119">
        <v>21.953233695999998</v>
      </c>
      <c r="H152" s="74">
        <f t="shared" si="4"/>
        <v>-0.416870357083999</v>
      </c>
      <c r="I152" s="120">
        <f t="shared" si="5"/>
        <v>1.167457347799388E-3</v>
      </c>
      <c r="J152" s="121">
        <v>202.53799999999998</v>
      </c>
      <c r="K152" s="121">
        <v>25.396049999999999</v>
      </c>
    </row>
    <row r="153" spans="1:11" x14ac:dyDescent="0.2">
      <c r="A153" s="118" t="s">
        <v>1795</v>
      </c>
      <c r="B153" s="59" t="s">
        <v>512</v>
      </c>
      <c r="C153" s="59" t="s">
        <v>906</v>
      </c>
      <c r="D153" s="118" t="s">
        <v>841</v>
      </c>
      <c r="E153" s="118" t="s">
        <v>218</v>
      </c>
      <c r="F153" s="119">
        <v>12.715127072000001</v>
      </c>
      <c r="G153" s="119">
        <v>34.319239284999995</v>
      </c>
      <c r="H153" s="74">
        <f t="shared" si="4"/>
        <v>-0.62950440228558802</v>
      </c>
      <c r="I153" s="60">
        <f t="shared" si="5"/>
        <v>1.1595730363607832E-3</v>
      </c>
      <c r="J153" s="121">
        <v>2601.6252204799998</v>
      </c>
      <c r="K153" s="121">
        <v>11.1858</v>
      </c>
    </row>
    <row r="154" spans="1:11" x14ac:dyDescent="0.2">
      <c r="A154" s="118" t="s">
        <v>2843</v>
      </c>
      <c r="B154" s="59" t="s">
        <v>104</v>
      </c>
      <c r="C154" s="59" t="s">
        <v>669</v>
      </c>
      <c r="D154" s="118" t="s">
        <v>216</v>
      </c>
      <c r="E154" s="118" t="s">
        <v>1036</v>
      </c>
      <c r="F154" s="119">
        <v>12.683215914000002</v>
      </c>
      <c r="G154" s="119">
        <v>15.124110630999999</v>
      </c>
      <c r="H154" s="74">
        <f t="shared" si="4"/>
        <v>-0.16139095888368327</v>
      </c>
      <c r="I154" s="60">
        <f t="shared" si="5"/>
        <v>1.1566628555842707E-3</v>
      </c>
      <c r="J154" s="121">
        <v>373.54228116479999</v>
      </c>
      <c r="K154" s="121">
        <v>23.327449999999999</v>
      </c>
    </row>
    <row r="155" spans="1:11" x14ac:dyDescent="0.2">
      <c r="A155" s="59" t="s">
        <v>2514</v>
      </c>
      <c r="B155" s="59" t="s">
        <v>2515</v>
      </c>
      <c r="C155" s="59" t="s">
        <v>901</v>
      </c>
      <c r="D155" s="118" t="s">
        <v>216</v>
      </c>
      <c r="E155" s="118" t="s">
        <v>2998</v>
      </c>
      <c r="F155" s="119">
        <v>12.58972481</v>
      </c>
      <c r="G155" s="119">
        <v>10.480179830000001</v>
      </c>
      <c r="H155" s="74">
        <f t="shared" si="4"/>
        <v>0.20128900593492949</v>
      </c>
      <c r="I155" s="60">
        <f t="shared" si="5"/>
        <v>1.1481368091889709E-3</v>
      </c>
      <c r="J155" s="121">
        <v>106.27827827999999</v>
      </c>
      <c r="K155" s="121">
        <v>15.40395</v>
      </c>
    </row>
    <row r="156" spans="1:11" x14ac:dyDescent="0.2">
      <c r="A156" s="118" t="s">
        <v>1831</v>
      </c>
      <c r="B156" s="59" t="s">
        <v>361</v>
      </c>
      <c r="C156" s="59" t="s">
        <v>906</v>
      </c>
      <c r="D156" s="118" t="s">
        <v>841</v>
      </c>
      <c r="E156" s="118" t="s">
        <v>218</v>
      </c>
      <c r="F156" s="119">
        <v>12.542021458000001</v>
      </c>
      <c r="G156" s="119">
        <v>13.018155547000001</v>
      </c>
      <c r="H156" s="74">
        <f t="shared" si="4"/>
        <v>-3.6574619751699289E-2</v>
      </c>
      <c r="I156" s="60">
        <f t="shared" si="5"/>
        <v>1.1437864381380171E-3</v>
      </c>
      <c r="J156" s="121">
        <v>1898.02275861</v>
      </c>
      <c r="K156" s="121">
        <v>28.40795</v>
      </c>
    </row>
    <row r="157" spans="1:11" x14ac:dyDescent="0.2">
      <c r="A157" s="118" t="s">
        <v>1707</v>
      </c>
      <c r="B157" s="59" t="s">
        <v>534</v>
      </c>
      <c r="C157" s="59" t="s">
        <v>669</v>
      </c>
      <c r="D157" s="118" t="s">
        <v>216</v>
      </c>
      <c r="E157" s="118" t="s">
        <v>1036</v>
      </c>
      <c r="F157" s="119">
        <v>12.474779160000001</v>
      </c>
      <c r="G157" s="119">
        <v>16.137018059999999</v>
      </c>
      <c r="H157" s="74">
        <f t="shared" si="4"/>
        <v>-0.22694644613913251</v>
      </c>
      <c r="I157" s="60">
        <f t="shared" si="5"/>
        <v>1.1376541867478254E-3</v>
      </c>
      <c r="J157" s="121">
        <v>208.4092519278</v>
      </c>
      <c r="K157" s="121">
        <v>44.842350000000003</v>
      </c>
    </row>
    <row r="158" spans="1:11" x14ac:dyDescent="0.2">
      <c r="A158" s="118" t="s">
        <v>1823</v>
      </c>
      <c r="B158" s="59" t="s">
        <v>363</v>
      </c>
      <c r="C158" s="59" t="s">
        <v>906</v>
      </c>
      <c r="D158" s="118" t="s">
        <v>217</v>
      </c>
      <c r="E158" s="118" t="s">
        <v>218</v>
      </c>
      <c r="F158" s="119">
        <v>12.472845836999999</v>
      </c>
      <c r="G158" s="119">
        <v>15.388919873999999</v>
      </c>
      <c r="H158" s="74">
        <f t="shared" si="4"/>
        <v>-0.18949179415293382</v>
      </c>
      <c r="I158" s="60">
        <f t="shared" si="5"/>
        <v>1.1374778747685048E-3</v>
      </c>
      <c r="J158" s="121">
        <v>901.59666685000002</v>
      </c>
      <c r="K158" s="121">
        <v>8.14175</v>
      </c>
    </row>
    <row r="159" spans="1:11" x14ac:dyDescent="0.2">
      <c r="A159" s="118" t="s">
        <v>2107</v>
      </c>
      <c r="B159" s="59" t="s">
        <v>269</v>
      </c>
      <c r="C159" s="59" t="s">
        <v>902</v>
      </c>
      <c r="D159" s="118" t="s">
        <v>216</v>
      </c>
      <c r="E159" s="118" t="s">
        <v>1036</v>
      </c>
      <c r="F159" s="119">
        <v>12.340489414</v>
      </c>
      <c r="G159" s="119">
        <v>8.0155198639999998</v>
      </c>
      <c r="H159" s="74">
        <f t="shared" si="4"/>
        <v>0.53957442853141435</v>
      </c>
      <c r="I159" s="60">
        <f t="shared" si="5"/>
        <v>1.1254074535740574E-3</v>
      </c>
      <c r="J159" s="121">
        <v>248.09565427999999</v>
      </c>
      <c r="K159" s="121">
        <v>9.0313499999999998</v>
      </c>
    </row>
    <row r="160" spans="1:11" x14ac:dyDescent="0.2">
      <c r="A160" s="118" t="s">
        <v>2286</v>
      </c>
      <c r="B160" s="59" t="s">
        <v>242</v>
      </c>
      <c r="C160" s="59" t="s">
        <v>903</v>
      </c>
      <c r="D160" s="118" t="s">
        <v>216</v>
      </c>
      <c r="E160" s="118" t="s">
        <v>1036</v>
      </c>
      <c r="F160" s="119">
        <v>12.335075949999998</v>
      </c>
      <c r="G160" s="119">
        <v>25.940724020000001</v>
      </c>
      <c r="H160" s="74">
        <f t="shared" si="4"/>
        <v>-0.52448991244462584</v>
      </c>
      <c r="I160" s="60">
        <f t="shared" si="5"/>
        <v>1.1249137654770242E-3</v>
      </c>
      <c r="J160" s="121">
        <v>63.325658789999999</v>
      </c>
      <c r="K160" s="121">
        <v>13.928100000000001</v>
      </c>
    </row>
    <row r="161" spans="1:11" x14ac:dyDescent="0.2">
      <c r="A161" s="118" t="s">
        <v>2275</v>
      </c>
      <c r="B161" s="59" t="s">
        <v>518</v>
      </c>
      <c r="C161" s="59" t="s">
        <v>906</v>
      </c>
      <c r="D161" s="118" t="s">
        <v>217</v>
      </c>
      <c r="E161" s="118" t="s">
        <v>218</v>
      </c>
      <c r="F161" s="119">
        <v>12.254148354</v>
      </c>
      <c r="G161" s="119">
        <v>25.940133760000002</v>
      </c>
      <c r="H161" s="74">
        <f t="shared" si="4"/>
        <v>-0.52759887565051633</v>
      </c>
      <c r="I161" s="60">
        <f t="shared" si="5"/>
        <v>1.1175334650138265E-3</v>
      </c>
      <c r="J161" s="121">
        <v>119</v>
      </c>
      <c r="K161" s="121">
        <v>17.891749999999998</v>
      </c>
    </row>
    <row r="162" spans="1:11" x14ac:dyDescent="0.2">
      <c r="A162" s="118" t="s">
        <v>2466</v>
      </c>
      <c r="B162" s="59" t="s">
        <v>322</v>
      </c>
      <c r="C162" s="59" t="s">
        <v>901</v>
      </c>
      <c r="D162" s="118" t="s">
        <v>216</v>
      </c>
      <c r="E162" s="118" t="s">
        <v>1036</v>
      </c>
      <c r="F162" s="119">
        <v>12.163363800000001</v>
      </c>
      <c r="G162" s="119">
        <v>23.193307910000001</v>
      </c>
      <c r="H162" s="74">
        <f t="shared" si="4"/>
        <v>-0.47556580341195498</v>
      </c>
      <c r="I162" s="60">
        <f t="shared" si="5"/>
        <v>1.1092542460693099E-3</v>
      </c>
      <c r="J162" s="121">
        <v>1554.5624</v>
      </c>
      <c r="K162" s="121">
        <v>6.05</v>
      </c>
    </row>
    <row r="163" spans="1:11" x14ac:dyDescent="0.2">
      <c r="A163" s="118" t="s">
        <v>2595</v>
      </c>
      <c r="B163" s="59" t="s">
        <v>223</v>
      </c>
      <c r="C163" s="59" t="s">
        <v>907</v>
      </c>
      <c r="D163" s="118" t="s">
        <v>216</v>
      </c>
      <c r="E163" s="118" t="s">
        <v>1036</v>
      </c>
      <c r="F163" s="119">
        <v>12.126538255000002</v>
      </c>
      <c r="G163" s="119">
        <v>24.314905850000002</v>
      </c>
      <c r="H163" s="74">
        <f t="shared" si="4"/>
        <v>-0.50127142873555486</v>
      </c>
      <c r="I163" s="60">
        <f t="shared" si="5"/>
        <v>1.1058958911909444E-3</v>
      </c>
      <c r="J163" s="121">
        <v>1351.0634620000001</v>
      </c>
      <c r="K163" s="121">
        <v>14.377700000000001</v>
      </c>
    </row>
    <row r="164" spans="1:11" x14ac:dyDescent="0.2">
      <c r="A164" s="118" t="s">
        <v>2565</v>
      </c>
      <c r="B164" s="59" t="s">
        <v>382</v>
      </c>
      <c r="C164" s="59" t="s">
        <v>906</v>
      </c>
      <c r="D164" s="118" t="s">
        <v>841</v>
      </c>
      <c r="E164" s="118" t="s">
        <v>218</v>
      </c>
      <c r="F164" s="119">
        <v>12.005562056</v>
      </c>
      <c r="G164" s="119">
        <v>22.299317818999999</v>
      </c>
      <c r="H164" s="74">
        <f t="shared" si="4"/>
        <v>-0.46161751882065494</v>
      </c>
      <c r="I164" s="60">
        <f t="shared" si="5"/>
        <v>1.0948633047600364E-3</v>
      </c>
      <c r="J164" s="121">
        <v>958.96065820000001</v>
      </c>
      <c r="K164" s="121">
        <v>7.7621000000000002</v>
      </c>
    </row>
    <row r="165" spans="1:11" x14ac:dyDescent="0.2">
      <c r="A165" s="118" t="s">
        <v>2213</v>
      </c>
      <c r="B165" s="59" t="s">
        <v>934</v>
      </c>
      <c r="C165" s="59" t="s">
        <v>906</v>
      </c>
      <c r="D165" s="118" t="s">
        <v>217</v>
      </c>
      <c r="E165" s="118" t="s">
        <v>218</v>
      </c>
      <c r="F165" s="119">
        <v>11.816042553999999</v>
      </c>
      <c r="G165" s="119">
        <v>16.937275155000002</v>
      </c>
      <c r="H165" s="74">
        <f t="shared" si="4"/>
        <v>-0.30236461025362626</v>
      </c>
      <c r="I165" s="60">
        <f t="shared" si="5"/>
        <v>1.0775798200461744E-3</v>
      </c>
      <c r="J165" s="121">
        <v>289.1155</v>
      </c>
      <c r="K165" s="121">
        <v>23.554349999999999</v>
      </c>
    </row>
    <row r="166" spans="1:11" x14ac:dyDescent="0.2">
      <c r="A166" s="118" t="s">
        <v>2603</v>
      </c>
      <c r="B166" s="59" t="s">
        <v>589</v>
      </c>
      <c r="C166" s="59" t="s">
        <v>907</v>
      </c>
      <c r="D166" s="118" t="s">
        <v>217</v>
      </c>
      <c r="E166" s="118" t="s">
        <v>1036</v>
      </c>
      <c r="F166" s="119">
        <v>11.793416674000001</v>
      </c>
      <c r="G166" s="119">
        <v>0.51437772999999998</v>
      </c>
      <c r="H166" s="74">
        <f t="shared" si="4"/>
        <v>21.927541349816995</v>
      </c>
      <c r="I166" s="60">
        <f t="shared" si="5"/>
        <v>1.0755164226280152E-3</v>
      </c>
      <c r="J166" s="121">
        <v>170.89527530000001</v>
      </c>
      <c r="K166" s="121">
        <v>11.5185</v>
      </c>
    </row>
    <row r="167" spans="1:11" x14ac:dyDescent="0.2">
      <c r="A167" s="118" t="s">
        <v>2566</v>
      </c>
      <c r="B167" s="59" t="s">
        <v>935</v>
      </c>
      <c r="C167" s="59" t="s">
        <v>906</v>
      </c>
      <c r="D167" s="118" t="s">
        <v>216</v>
      </c>
      <c r="E167" s="118" t="s">
        <v>1036</v>
      </c>
      <c r="F167" s="119">
        <v>11.617333795</v>
      </c>
      <c r="G167" s="119">
        <v>32.906224657999999</v>
      </c>
      <c r="H167" s="74">
        <f t="shared" si="4"/>
        <v>-0.64695634592722406</v>
      </c>
      <c r="I167" s="60">
        <f t="shared" si="5"/>
        <v>1.0594583087376076E-3</v>
      </c>
      <c r="J167" s="121">
        <v>512.66645213000004</v>
      </c>
      <c r="K167" s="121">
        <v>23.94</v>
      </c>
    </row>
    <row r="168" spans="1:11" x14ac:dyDescent="0.2">
      <c r="A168" s="118" t="s">
        <v>2613</v>
      </c>
      <c r="B168" s="59" t="s">
        <v>161</v>
      </c>
      <c r="C168" s="59" t="s">
        <v>907</v>
      </c>
      <c r="D168" s="118" t="s">
        <v>216</v>
      </c>
      <c r="E168" s="118" t="s">
        <v>218</v>
      </c>
      <c r="F168" s="119">
        <v>11.609632172</v>
      </c>
      <c r="G168" s="119">
        <v>15.749576869999999</v>
      </c>
      <c r="H168" s="74">
        <f t="shared" si="4"/>
        <v>-0.26286069347588759</v>
      </c>
      <c r="I168" s="60">
        <f t="shared" si="5"/>
        <v>1.058755948917179E-3</v>
      </c>
      <c r="J168" s="121">
        <v>122.43224359999999</v>
      </c>
      <c r="K168" s="121">
        <v>26.59985</v>
      </c>
    </row>
    <row r="169" spans="1:11" x14ac:dyDescent="0.2">
      <c r="A169" s="118" t="s">
        <v>1836</v>
      </c>
      <c r="B169" s="59" t="s">
        <v>37</v>
      </c>
      <c r="C169" s="59" t="s">
        <v>906</v>
      </c>
      <c r="D169" s="118" t="s">
        <v>217</v>
      </c>
      <c r="E169" s="118" t="s">
        <v>1036</v>
      </c>
      <c r="F169" s="119">
        <v>11.594350460000001</v>
      </c>
      <c r="G169" s="119">
        <v>4.3320886180000002</v>
      </c>
      <c r="H169" s="74">
        <f t="shared" si="4"/>
        <v>1.6763881079959941</v>
      </c>
      <c r="I169" s="60">
        <f t="shared" si="5"/>
        <v>1.0573623127321618E-3</v>
      </c>
      <c r="J169" s="121">
        <v>488.49348705</v>
      </c>
      <c r="K169" s="121">
        <v>28.820599999999999</v>
      </c>
    </row>
    <row r="170" spans="1:11" x14ac:dyDescent="0.2">
      <c r="A170" s="118" t="s">
        <v>2491</v>
      </c>
      <c r="B170" s="59" t="s">
        <v>1257</v>
      </c>
      <c r="C170" s="59" t="s">
        <v>901</v>
      </c>
      <c r="D170" s="118" t="s">
        <v>216</v>
      </c>
      <c r="E170" s="118" t="s">
        <v>2998</v>
      </c>
      <c r="F170" s="119">
        <v>11.540924603000001</v>
      </c>
      <c r="G170" s="119">
        <v>14.967611788000001</v>
      </c>
      <c r="H170" s="74">
        <f t="shared" si="4"/>
        <v>-0.22894014312605848</v>
      </c>
      <c r="I170" s="60">
        <f t="shared" si="5"/>
        <v>1.0524900701764355E-3</v>
      </c>
      <c r="J170" s="121">
        <v>186.0389055</v>
      </c>
      <c r="K170" s="121">
        <v>14.768000000000001</v>
      </c>
    </row>
    <row r="171" spans="1:11" x14ac:dyDescent="0.2">
      <c r="A171" s="118" t="s">
        <v>2965</v>
      </c>
      <c r="B171" s="59" t="s">
        <v>961</v>
      </c>
      <c r="C171" s="59" t="s">
        <v>906</v>
      </c>
      <c r="D171" s="118" t="s">
        <v>217</v>
      </c>
      <c r="E171" s="118" t="s">
        <v>218</v>
      </c>
      <c r="F171" s="119">
        <v>11.51064438</v>
      </c>
      <c r="G171" s="119">
        <v>29.970650186</v>
      </c>
      <c r="H171" s="74">
        <f t="shared" si="4"/>
        <v>-0.61593611387927472</v>
      </c>
      <c r="I171" s="60">
        <f t="shared" si="5"/>
        <v>1.049728624700746E-3</v>
      </c>
      <c r="J171" s="121">
        <v>301.02518882999999</v>
      </c>
      <c r="K171" s="121">
        <v>44.71875</v>
      </c>
    </row>
    <row r="172" spans="1:11" x14ac:dyDescent="0.2">
      <c r="A172" s="118" t="s">
        <v>2233</v>
      </c>
      <c r="B172" s="59" t="s">
        <v>415</v>
      </c>
      <c r="C172" s="59" t="s">
        <v>906</v>
      </c>
      <c r="D172" s="118" t="s">
        <v>217</v>
      </c>
      <c r="E172" s="118" t="s">
        <v>218</v>
      </c>
      <c r="F172" s="119">
        <v>11.464696883</v>
      </c>
      <c r="G172" s="119">
        <v>11.30222285</v>
      </c>
      <c r="H172" s="74">
        <f t="shared" si="4"/>
        <v>1.4375405188546742E-2</v>
      </c>
      <c r="I172" s="60">
        <f t="shared" si="5"/>
        <v>1.0455383811972584E-3</v>
      </c>
      <c r="J172" s="121">
        <v>104.5805</v>
      </c>
      <c r="K172" s="121">
        <v>20.70045</v>
      </c>
    </row>
    <row r="173" spans="1:11" x14ac:dyDescent="0.2">
      <c r="A173" s="118" t="s">
        <v>2310</v>
      </c>
      <c r="B173" s="118" t="s">
        <v>46</v>
      </c>
      <c r="C173" s="118" t="s">
        <v>1928</v>
      </c>
      <c r="D173" s="118" t="s">
        <v>217</v>
      </c>
      <c r="E173" s="118" t="s">
        <v>218</v>
      </c>
      <c r="F173" s="119">
        <v>11.442909505000001</v>
      </c>
      <c r="G173" s="119">
        <v>10.833388243</v>
      </c>
      <c r="H173" s="74">
        <f t="shared" si="4"/>
        <v>5.6263215932821797E-2</v>
      </c>
      <c r="I173" s="120">
        <f t="shared" si="5"/>
        <v>1.0435514520915766E-3</v>
      </c>
      <c r="J173" s="121">
        <v>470.5525581</v>
      </c>
      <c r="K173" s="121">
        <v>4.0504499999999997</v>
      </c>
    </row>
    <row r="174" spans="1:11" x14ac:dyDescent="0.2">
      <c r="A174" s="118" t="s">
        <v>1804</v>
      </c>
      <c r="B174" s="59" t="s">
        <v>622</v>
      </c>
      <c r="C174" s="59" t="s">
        <v>906</v>
      </c>
      <c r="D174" s="118" t="s">
        <v>217</v>
      </c>
      <c r="E174" s="118" t="s">
        <v>218</v>
      </c>
      <c r="F174" s="119">
        <v>11.101873749999999</v>
      </c>
      <c r="G174" s="119">
        <v>48.612341954999998</v>
      </c>
      <c r="H174" s="74">
        <f t="shared" si="4"/>
        <v>-0.77162437966315423</v>
      </c>
      <c r="I174" s="60">
        <f t="shared" si="5"/>
        <v>1.0124502398352101E-3</v>
      </c>
      <c r="J174" s="121">
        <v>726.64635999999996</v>
      </c>
      <c r="K174" s="121">
        <v>17.713999999999999</v>
      </c>
    </row>
    <row r="175" spans="1:11" x14ac:dyDescent="0.2">
      <c r="A175" s="118" t="s">
        <v>1870</v>
      </c>
      <c r="B175" s="59" t="s">
        <v>1646</v>
      </c>
      <c r="C175" s="59" t="s">
        <v>906</v>
      </c>
      <c r="D175" s="118" t="s">
        <v>841</v>
      </c>
      <c r="E175" s="118" t="s">
        <v>218</v>
      </c>
      <c r="F175" s="119">
        <v>11.086696099999999</v>
      </c>
      <c r="G175" s="119">
        <v>11.175516460000001</v>
      </c>
      <c r="H175" s="74">
        <f t="shared" si="4"/>
        <v>-7.947763337641911E-3</v>
      </c>
      <c r="I175" s="60">
        <f t="shared" si="5"/>
        <v>1.0110660937236011E-3</v>
      </c>
      <c r="J175" s="121">
        <v>662.28566458</v>
      </c>
      <c r="K175" s="121">
        <v>7.9355000000000002</v>
      </c>
    </row>
    <row r="176" spans="1:11" x14ac:dyDescent="0.2">
      <c r="A176" s="118" t="s">
        <v>1738</v>
      </c>
      <c r="B176" s="59" t="s">
        <v>126</v>
      </c>
      <c r="C176" s="59" t="s">
        <v>669</v>
      </c>
      <c r="D176" s="118" t="s">
        <v>216</v>
      </c>
      <c r="E176" s="118" t="s">
        <v>1036</v>
      </c>
      <c r="F176" s="119">
        <v>10.985981574999999</v>
      </c>
      <c r="G176" s="119">
        <v>12.635352607000002</v>
      </c>
      <c r="H176" s="74">
        <f t="shared" si="4"/>
        <v>-0.13053620926148501</v>
      </c>
      <c r="I176" s="60">
        <f t="shared" si="5"/>
        <v>1.0018812977794804E-3</v>
      </c>
      <c r="J176" s="121">
        <v>329.377997932043</v>
      </c>
      <c r="K176" s="121">
        <v>78.227999999999994</v>
      </c>
    </row>
    <row r="177" spans="1:11" x14ac:dyDescent="0.2">
      <c r="A177" s="118" t="s">
        <v>2106</v>
      </c>
      <c r="B177" s="59" t="s">
        <v>275</v>
      </c>
      <c r="C177" s="59" t="s">
        <v>902</v>
      </c>
      <c r="D177" s="118" t="s">
        <v>216</v>
      </c>
      <c r="E177" s="118" t="s">
        <v>1036</v>
      </c>
      <c r="F177" s="119">
        <v>10.971039130000001</v>
      </c>
      <c r="G177" s="119">
        <v>0.11994416499999999</v>
      </c>
      <c r="H177" s="74">
        <f t="shared" si="4"/>
        <v>90.467885328144163</v>
      </c>
      <c r="I177" s="60">
        <f t="shared" si="5"/>
        <v>1.0005186015027397E-3</v>
      </c>
      <c r="J177" s="121">
        <v>12.084693039999999</v>
      </c>
      <c r="K177" s="121">
        <v>11.04865</v>
      </c>
    </row>
    <row r="178" spans="1:11" x14ac:dyDescent="0.2">
      <c r="A178" s="118" t="s">
        <v>2429</v>
      </c>
      <c r="B178" s="59" t="s">
        <v>235</v>
      </c>
      <c r="C178" s="59" t="s">
        <v>903</v>
      </c>
      <c r="D178" s="118" t="s">
        <v>216</v>
      </c>
      <c r="E178" s="118" t="s">
        <v>1036</v>
      </c>
      <c r="F178" s="119">
        <v>10.92627281</v>
      </c>
      <c r="G178" s="119">
        <v>0</v>
      </c>
      <c r="H178" s="74" t="str">
        <f t="shared" si="4"/>
        <v/>
      </c>
      <c r="I178" s="60">
        <f t="shared" si="5"/>
        <v>9.964360770171282E-4</v>
      </c>
      <c r="J178" s="121">
        <v>7.9735076500000002</v>
      </c>
      <c r="K178" s="121">
        <v>17.004950000000001</v>
      </c>
    </row>
    <row r="179" spans="1:11" x14ac:dyDescent="0.2">
      <c r="A179" s="118" t="s">
        <v>2608</v>
      </c>
      <c r="B179" s="118" t="s">
        <v>586</v>
      </c>
      <c r="C179" s="118" t="s">
        <v>907</v>
      </c>
      <c r="D179" s="118" t="s">
        <v>216</v>
      </c>
      <c r="E179" s="118" t="s">
        <v>1036</v>
      </c>
      <c r="F179" s="119">
        <v>10.923289690999999</v>
      </c>
      <c r="G179" s="119">
        <v>20.515112815999998</v>
      </c>
      <c r="H179" s="74">
        <f t="shared" si="4"/>
        <v>-0.46754912883146393</v>
      </c>
      <c r="I179" s="120">
        <f t="shared" si="5"/>
        <v>9.961640274861194E-4</v>
      </c>
      <c r="J179" s="121">
        <v>500.70586760000003</v>
      </c>
      <c r="K179" s="121">
        <v>1.4315500000000001</v>
      </c>
    </row>
    <row r="180" spans="1:11" x14ac:dyDescent="0.2">
      <c r="A180" s="118" t="s">
        <v>2211</v>
      </c>
      <c r="B180" s="59" t="s">
        <v>620</v>
      </c>
      <c r="C180" s="59" t="s">
        <v>906</v>
      </c>
      <c r="D180" s="118" t="s">
        <v>217</v>
      </c>
      <c r="E180" s="118" t="s">
        <v>218</v>
      </c>
      <c r="F180" s="119">
        <v>10.923197950999999</v>
      </c>
      <c r="G180" s="119">
        <v>20.551634885999999</v>
      </c>
      <c r="H180" s="74">
        <f t="shared" si="4"/>
        <v>-0.46849980492593302</v>
      </c>
      <c r="I180" s="60">
        <f t="shared" si="5"/>
        <v>9.9615566113399768E-4</v>
      </c>
      <c r="J180" s="121">
        <v>171.50550000000001</v>
      </c>
      <c r="K180" s="121">
        <v>32.748350000000002</v>
      </c>
    </row>
    <row r="181" spans="1:11" x14ac:dyDescent="0.2">
      <c r="A181" s="118" t="s">
        <v>2160</v>
      </c>
      <c r="B181" s="59" t="s">
        <v>547</v>
      </c>
      <c r="C181" s="59" t="s">
        <v>902</v>
      </c>
      <c r="D181" s="118" t="s">
        <v>216</v>
      </c>
      <c r="E181" s="118" t="s">
        <v>1036</v>
      </c>
      <c r="F181" s="119">
        <v>10.893260789999999</v>
      </c>
      <c r="G181" s="119">
        <v>27.243444366000002</v>
      </c>
      <c r="H181" s="74">
        <f t="shared" si="4"/>
        <v>-0.60015111732366488</v>
      </c>
      <c r="I181" s="60">
        <f t="shared" si="5"/>
        <v>9.9342550165669018E-4</v>
      </c>
      <c r="J181" s="121">
        <v>632.51100893</v>
      </c>
      <c r="K181" s="121">
        <v>9.36355</v>
      </c>
    </row>
    <row r="182" spans="1:11" x14ac:dyDescent="0.2">
      <c r="A182" s="118" t="s">
        <v>1854</v>
      </c>
      <c r="B182" s="59" t="s">
        <v>614</v>
      </c>
      <c r="C182" s="59" t="s">
        <v>906</v>
      </c>
      <c r="D182" s="118" t="s">
        <v>217</v>
      </c>
      <c r="E182" s="118" t="s">
        <v>218</v>
      </c>
      <c r="F182" s="119">
        <v>10.861899928</v>
      </c>
      <c r="G182" s="119">
        <v>11.795716363</v>
      </c>
      <c r="H182" s="74">
        <f t="shared" si="4"/>
        <v>-7.916572476506234E-2</v>
      </c>
      <c r="I182" s="60">
        <f t="shared" si="5"/>
        <v>9.9056550586063452E-4</v>
      </c>
      <c r="J182" s="121">
        <v>640.84685337999997</v>
      </c>
      <c r="K182" s="121">
        <v>22.725349999999999</v>
      </c>
    </row>
    <row r="183" spans="1:11" x14ac:dyDescent="0.2">
      <c r="A183" s="118" t="s">
        <v>1660</v>
      </c>
      <c r="B183" s="59" t="s">
        <v>846</v>
      </c>
      <c r="C183" s="59" t="s">
        <v>152</v>
      </c>
      <c r="D183" s="118" t="s">
        <v>841</v>
      </c>
      <c r="E183" s="118" t="s">
        <v>218</v>
      </c>
      <c r="F183" s="119">
        <v>10.745288657</v>
      </c>
      <c r="G183" s="119">
        <v>6.3025894999999998</v>
      </c>
      <c r="H183" s="74">
        <f t="shared" si="4"/>
        <v>0.70490060585414938</v>
      </c>
      <c r="I183" s="60">
        <f t="shared" si="5"/>
        <v>9.7993098488245852E-4</v>
      </c>
      <c r="J183" s="121">
        <v>1133.9026188800001</v>
      </c>
      <c r="K183" s="121">
        <v>45.378599999999999</v>
      </c>
    </row>
    <row r="184" spans="1:11" x14ac:dyDescent="0.2">
      <c r="A184" s="118" t="s">
        <v>2302</v>
      </c>
      <c r="B184" s="59" t="s">
        <v>177</v>
      </c>
      <c r="C184" s="59" t="s">
        <v>906</v>
      </c>
      <c r="D184" s="118" t="s">
        <v>217</v>
      </c>
      <c r="E184" s="118" t="s">
        <v>1036</v>
      </c>
      <c r="F184" s="119">
        <v>10.703985169999999</v>
      </c>
      <c r="G184" s="119">
        <v>6.0397811700000004</v>
      </c>
      <c r="H184" s="74">
        <f t="shared" si="4"/>
        <v>0.77224718391577074</v>
      </c>
      <c r="I184" s="60">
        <f t="shared" si="5"/>
        <v>9.761642580883278E-4</v>
      </c>
      <c r="J184" s="121">
        <v>598.17229791922512</v>
      </c>
      <c r="K184" s="121">
        <v>9.0207499999999996</v>
      </c>
    </row>
    <row r="185" spans="1:11" x14ac:dyDescent="0.2">
      <c r="A185" s="118" t="s">
        <v>2250</v>
      </c>
      <c r="B185" s="59" t="s">
        <v>933</v>
      </c>
      <c r="C185" s="59" t="s">
        <v>906</v>
      </c>
      <c r="D185" s="118" t="s">
        <v>217</v>
      </c>
      <c r="E185" s="118" t="s">
        <v>218</v>
      </c>
      <c r="F185" s="119">
        <v>10.648610778999998</v>
      </c>
      <c r="G185" s="119">
        <v>15.691229745999999</v>
      </c>
      <c r="H185" s="74">
        <f t="shared" si="4"/>
        <v>-0.32136544099008324</v>
      </c>
      <c r="I185" s="60">
        <f t="shared" si="5"/>
        <v>9.7111431636577128E-4</v>
      </c>
      <c r="J185" s="121">
        <v>224.02799999999999</v>
      </c>
      <c r="K185" s="121">
        <v>22.110900000000001</v>
      </c>
    </row>
    <row r="186" spans="1:11" x14ac:dyDescent="0.2">
      <c r="A186" s="118" t="s">
        <v>2232</v>
      </c>
      <c r="B186" s="59" t="s">
        <v>414</v>
      </c>
      <c r="C186" s="59" t="s">
        <v>906</v>
      </c>
      <c r="D186" s="118" t="s">
        <v>217</v>
      </c>
      <c r="E186" s="118" t="s">
        <v>218</v>
      </c>
      <c r="F186" s="119">
        <v>10.627858124999999</v>
      </c>
      <c r="G186" s="119">
        <v>2.125622162</v>
      </c>
      <c r="H186" s="74">
        <f t="shared" si="4"/>
        <v>3.9998811242164685</v>
      </c>
      <c r="I186" s="60">
        <f t="shared" si="5"/>
        <v>9.6922175030055946E-4</v>
      </c>
      <c r="J186" s="121">
        <v>36.076799999999999</v>
      </c>
      <c r="K186" s="121">
        <v>31.279250000000001</v>
      </c>
    </row>
    <row r="187" spans="1:11" x14ac:dyDescent="0.2">
      <c r="A187" s="118" t="s">
        <v>493</v>
      </c>
      <c r="B187" s="59" t="s">
        <v>56</v>
      </c>
      <c r="C187" s="59" t="s">
        <v>498</v>
      </c>
      <c r="D187" s="118" t="s">
        <v>216</v>
      </c>
      <c r="E187" s="118" t="s">
        <v>1036</v>
      </c>
      <c r="F187" s="119">
        <v>10.469575334</v>
      </c>
      <c r="G187" s="119">
        <v>8.2658333519999996</v>
      </c>
      <c r="H187" s="74">
        <f t="shared" si="4"/>
        <v>0.26660856663252019</v>
      </c>
      <c r="I187" s="60">
        <f t="shared" si="5"/>
        <v>9.5478693926609459E-4</v>
      </c>
      <c r="J187" s="121">
        <v>74.58630045999999</v>
      </c>
      <c r="K187" s="121">
        <v>102.4952</v>
      </c>
    </row>
    <row r="188" spans="1:11" x14ac:dyDescent="0.2">
      <c r="A188" s="118" t="s">
        <v>1723</v>
      </c>
      <c r="B188" s="59" t="s">
        <v>339</v>
      </c>
      <c r="C188" s="59" t="s">
        <v>669</v>
      </c>
      <c r="D188" s="118" t="s">
        <v>216</v>
      </c>
      <c r="E188" s="118" t="s">
        <v>1036</v>
      </c>
      <c r="F188" s="119">
        <v>10.429165999</v>
      </c>
      <c r="G188" s="119">
        <v>7.7704681500000001</v>
      </c>
      <c r="H188" s="74">
        <f t="shared" si="4"/>
        <v>0.34215414022384216</v>
      </c>
      <c r="I188" s="60">
        <f t="shared" si="5"/>
        <v>9.5110175586069585E-4</v>
      </c>
      <c r="J188" s="121">
        <v>136.11992652014712</v>
      </c>
      <c r="K188" s="121">
        <v>34.3155</v>
      </c>
    </row>
    <row r="189" spans="1:11" x14ac:dyDescent="0.2">
      <c r="A189" s="118" t="s">
        <v>2331</v>
      </c>
      <c r="B189" s="59" t="s">
        <v>915</v>
      </c>
      <c r="C189" s="59" t="s">
        <v>669</v>
      </c>
      <c r="D189" s="118" t="s">
        <v>841</v>
      </c>
      <c r="E189" s="118" t="s">
        <v>1036</v>
      </c>
      <c r="F189" s="119">
        <v>10.314663939999999</v>
      </c>
      <c r="G189" s="119">
        <v>5.7499463899999999</v>
      </c>
      <c r="H189" s="74">
        <f t="shared" si="4"/>
        <v>0.79387132338115585</v>
      </c>
      <c r="I189" s="60">
        <f t="shared" si="5"/>
        <v>9.406595872946755E-4</v>
      </c>
      <c r="J189" s="121">
        <v>118.64811836480001</v>
      </c>
      <c r="K189" s="121">
        <v>28.135000000000002</v>
      </c>
    </row>
    <row r="190" spans="1:11" x14ac:dyDescent="0.2">
      <c r="A190" s="118" t="s">
        <v>1807</v>
      </c>
      <c r="B190" s="118" t="s">
        <v>365</v>
      </c>
      <c r="C190" s="118" t="s">
        <v>906</v>
      </c>
      <c r="D190" s="118" t="s">
        <v>217</v>
      </c>
      <c r="E190" s="118" t="s">
        <v>218</v>
      </c>
      <c r="F190" s="119">
        <v>10.288316029999999</v>
      </c>
      <c r="G190" s="119">
        <v>6.5223169099999998</v>
      </c>
      <c r="H190" s="74">
        <f t="shared" si="4"/>
        <v>0.57740204469764089</v>
      </c>
      <c r="I190" s="120">
        <f t="shared" si="5"/>
        <v>9.3825675436760706E-4</v>
      </c>
      <c r="J190" s="121">
        <v>858.26504488</v>
      </c>
      <c r="K190" s="121">
        <v>5.05905</v>
      </c>
    </row>
    <row r="191" spans="1:11" x14ac:dyDescent="0.2">
      <c r="A191" s="118" t="s">
        <v>1796</v>
      </c>
      <c r="B191" s="59" t="s">
        <v>514</v>
      </c>
      <c r="C191" s="59" t="s">
        <v>906</v>
      </c>
      <c r="D191" s="118" t="s">
        <v>217</v>
      </c>
      <c r="E191" s="118" t="s">
        <v>218</v>
      </c>
      <c r="F191" s="119">
        <v>10.254025173</v>
      </c>
      <c r="G191" s="119">
        <v>10.224723379</v>
      </c>
      <c r="H191" s="74">
        <f t="shared" si="4"/>
        <v>2.8657786537464869E-3</v>
      </c>
      <c r="I191" s="60">
        <f t="shared" si="5"/>
        <v>9.351295537548454E-4</v>
      </c>
      <c r="J191" s="121">
        <v>266.70776059999997</v>
      </c>
      <c r="K191" s="121">
        <v>35.5379</v>
      </c>
    </row>
    <row r="192" spans="1:11" x14ac:dyDescent="0.2">
      <c r="A192" s="118" t="s">
        <v>2989</v>
      </c>
      <c r="B192" s="59" t="s">
        <v>187</v>
      </c>
      <c r="C192" s="59" t="s">
        <v>901</v>
      </c>
      <c r="D192" s="118" t="s">
        <v>216</v>
      </c>
      <c r="E192" s="118" t="s">
        <v>1036</v>
      </c>
      <c r="F192" s="119">
        <v>10.246097057</v>
      </c>
      <c r="G192" s="119">
        <v>1.92681557</v>
      </c>
      <c r="H192" s="74">
        <f t="shared" si="4"/>
        <v>4.3176324794801193</v>
      </c>
      <c r="I192" s="60">
        <f t="shared" si="5"/>
        <v>9.3440653860205264E-4</v>
      </c>
      <c r="J192" s="121">
        <v>207.92445000000001</v>
      </c>
      <c r="K192" s="121">
        <v>7.8425500000000001</v>
      </c>
    </row>
    <row r="193" spans="1:11" x14ac:dyDescent="0.2">
      <c r="A193" s="118" t="s">
        <v>1981</v>
      </c>
      <c r="B193" s="59" t="s">
        <v>271</v>
      </c>
      <c r="C193" s="59" t="s">
        <v>283</v>
      </c>
      <c r="D193" s="118" t="s">
        <v>217</v>
      </c>
      <c r="E193" s="118" t="s">
        <v>218</v>
      </c>
      <c r="F193" s="119">
        <v>10.244542726000001</v>
      </c>
      <c r="G193" s="119">
        <v>20.896720215999999</v>
      </c>
      <c r="H193" s="74">
        <f t="shared" si="4"/>
        <v>-0.50975355844808323</v>
      </c>
      <c r="I193" s="60">
        <f t="shared" si="5"/>
        <v>9.3426478930556717E-4</v>
      </c>
      <c r="J193" s="121">
        <v>1437.6606553880001</v>
      </c>
      <c r="K193" s="121">
        <v>10.970050000000001</v>
      </c>
    </row>
    <row r="194" spans="1:11" x14ac:dyDescent="0.2">
      <c r="A194" s="118" t="s">
        <v>2587</v>
      </c>
      <c r="B194" s="59" t="s">
        <v>531</v>
      </c>
      <c r="C194" s="59" t="s">
        <v>907</v>
      </c>
      <c r="D194" s="118" t="s">
        <v>216</v>
      </c>
      <c r="E194" s="118" t="s">
        <v>1036</v>
      </c>
      <c r="F194" s="119">
        <v>10.14630906</v>
      </c>
      <c r="G194" s="119">
        <v>13.37889764</v>
      </c>
      <c r="H194" s="74">
        <f t="shared" si="4"/>
        <v>-0.2416184551958348</v>
      </c>
      <c r="I194" s="60">
        <f t="shared" si="5"/>
        <v>9.2530623861932903E-4</v>
      </c>
      <c r="J194" s="121">
        <v>512.85646459999998</v>
      </c>
      <c r="K194" s="121">
        <v>25.364750000000001</v>
      </c>
    </row>
    <row r="195" spans="1:11" x14ac:dyDescent="0.2">
      <c r="A195" s="118" t="s">
        <v>2840</v>
      </c>
      <c r="B195" s="59" t="s">
        <v>368</v>
      </c>
      <c r="C195" s="59" t="s">
        <v>669</v>
      </c>
      <c r="D195" s="118" t="s">
        <v>216</v>
      </c>
      <c r="E195" s="118" t="s">
        <v>1036</v>
      </c>
      <c r="F195" s="119">
        <v>10.049071243</v>
      </c>
      <c r="G195" s="119">
        <v>24.887924131000002</v>
      </c>
      <c r="H195" s="74">
        <f t="shared" si="4"/>
        <v>-0.59622702198440747</v>
      </c>
      <c r="I195" s="60">
        <f t="shared" si="5"/>
        <v>9.1643850571588984E-4</v>
      </c>
      <c r="J195" s="121">
        <v>330.92880713</v>
      </c>
      <c r="K195" s="121">
        <v>40.869349999999997</v>
      </c>
    </row>
    <row r="196" spans="1:11" x14ac:dyDescent="0.2">
      <c r="A196" s="118" t="s">
        <v>2337</v>
      </c>
      <c r="B196" s="59" t="s">
        <v>406</v>
      </c>
      <c r="C196" s="59" t="s">
        <v>908</v>
      </c>
      <c r="D196" s="118" t="s">
        <v>217</v>
      </c>
      <c r="E196" s="118" t="s">
        <v>1036</v>
      </c>
      <c r="F196" s="119">
        <v>9.9774359499999985</v>
      </c>
      <c r="G196" s="119">
        <v>2.4427224399999998</v>
      </c>
      <c r="H196" s="74">
        <f t="shared" si="4"/>
        <v>3.0845557344615866</v>
      </c>
      <c r="I196" s="60">
        <f t="shared" si="5"/>
        <v>9.099056292653252E-4</v>
      </c>
      <c r="J196" s="121">
        <v>80.784703569999991</v>
      </c>
      <c r="K196" s="121">
        <v>10.9267</v>
      </c>
    </row>
    <row r="197" spans="1:11" x14ac:dyDescent="0.2">
      <c r="A197" s="118" t="s">
        <v>2811</v>
      </c>
      <c r="B197" s="59" t="s">
        <v>1021</v>
      </c>
      <c r="C197" s="59" t="s">
        <v>669</v>
      </c>
      <c r="D197" s="118" t="s">
        <v>216</v>
      </c>
      <c r="E197" s="118" t="s">
        <v>1036</v>
      </c>
      <c r="F197" s="119">
        <v>9.9618076260000006</v>
      </c>
      <c r="G197" s="119">
        <v>13.662422905</v>
      </c>
      <c r="H197" s="74">
        <f t="shared" si="4"/>
        <v>-0.27086083520703308</v>
      </c>
      <c r="I197" s="60">
        <f t="shared" si="5"/>
        <v>9.0848038333492351E-4</v>
      </c>
      <c r="J197" s="121">
        <v>145.2705179772</v>
      </c>
      <c r="K197" s="121">
        <v>41.883200000000002</v>
      </c>
    </row>
    <row r="198" spans="1:11" x14ac:dyDescent="0.2">
      <c r="A198" s="118" t="s">
        <v>1939</v>
      </c>
      <c r="B198" s="59" t="s">
        <v>28</v>
      </c>
      <c r="C198" s="59" t="s">
        <v>1928</v>
      </c>
      <c r="D198" s="118" t="s">
        <v>217</v>
      </c>
      <c r="E198" s="118" t="s">
        <v>218</v>
      </c>
      <c r="F198" s="119">
        <v>9.9229973749999996</v>
      </c>
      <c r="G198" s="119">
        <v>24.279845569999999</v>
      </c>
      <c r="H198" s="74">
        <f t="shared" si="4"/>
        <v>-0.591307228606891</v>
      </c>
      <c r="I198" s="60">
        <f t="shared" si="5"/>
        <v>9.0494103053576059E-4</v>
      </c>
      <c r="J198" s="121">
        <v>230.15648697</v>
      </c>
      <c r="K198" s="121">
        <v>7.9103000000000003</v>
      </c>
    </row>
    <row r="199" spans="1:11" x14ac:dyDescent="0.2">
      <c r="A199" s="118" t="s">
        <v>1808</v>
      </c>
      <c r="B199" s="59" t="s">
        <v>947</v>
      </c>
      <c r="C199" s="59" t="s">
        <v>906</v>
      </c>
      <c r="D199" s="118" t="s">
        <v>217</v>
      </c>
      <c r="E199" s="118" t="s">
        <v>218</v>
      </c>
      <c r="F199" s="119">
        <v>9.7238036369999996</v>
      </c>
      <c r="G199" s="119">
        <v>7.1108033290000003</v>
      </c>
      <c r="H199" s="74">
        <f t="shared" ref="H199:H262" si="6">IF(ISERROR(F199/G199-1),"",IF((F199/G199-1)&gt;10000%,"",F199/G199-1))</f>
        <v>0.36746907305724452</v>
      </c>
      <c r="I199" s="60">
        <f t="shared" ref="I199:I262" si="7">F199/$F$1038</f>
        <v>8.8677529091799815E-4</v>
      </c>
      <c r="J199" s="121">
        <v>2198.4794420200001</v>
      </c>
      <c r="K199" s="121">
        <v>29.804449999999999</v>
      </c>
    </row>
    <row r="200" spans="1:11" x14ac:dyDescent="0.2">
      <c r="A200" s="118" t="s">
        <v>2972</v>
      </c>
      <c r="B200" s="59" t="s">
        <v>70</v>
      </c>
      <c r="C200" s="59" t="s">
        <v>901</v>
      </c>
      <c r="D200" s="118" t="s">
        <v>216</v>
      </c>
      <c r="E200" s="118" t="s">
        <v>2998</v>
      </c>
      <c r="F200" s="119">
        <v>9.7043418520000007</v>
      </c>
      <c r="G200" s="119">
        <v>4.5900535599999994</v>
      </c>
      <c r="H200" s="74">
        <f t="shared" si="6"/>
        <v>1.1142110272020447</v>
      </c>
      <c r="I200" s="60">
        <f t="shared" si="7"/>
        <v>8.8500044737945861E-4</v>
      </c>
      <c r="J200" s="121">
        <v>71.025513819999986</v>
      </c>
      <c r="K200" s="121">
        <v>26.333500000000001</v>
      </c>
    </row>
    <row r="201" spans="1:11" x14ac:dyDescent="0.2">
      <c r="A201" s="118" t="s">
        <v>1719</v>
      </c>
      <c r="B201" s="59" t="s">
        <v>139</v>
      </c>
      <c r="C201" s="59" t="s">
        <v>669</v>
      </c>
      <c r="D201" s="118" t="s">
        <v>216</v>
      </c>
      <c r="E201" s="118" t="s">
        <v>1036</v>
      </c>
      <c r="F201" s="119">
        <v>9.7012118409999992</v>
      </c>
      <c r="G201" s="119">
        <v>10.496958699999999</v>
      </c>
      <c r="H201" s="74">
        <f t="shared" si="6"/>
        <v>-7.5807372567827658E-2</v>
      </c>
      <c r="I201" s="60">
        <f t="shared" si="7"/>
        <v>8.8471500183585038E-4</v>
      </c>
      <c r="J201" s="121">
        <v>471.23766354100002</v>
      </c>
      <c r="K201" s="121">
        <v>6.1741000000000001</v>
      </c>
    </row>
    <row r="202" spans="1:11" x14ac:dyDescent="0.2">
      <c r="A202" s="118" t="s">
        <v>2241</v>
      </c>
      <c r="B202" s="59" t="s">
        <v>423</v>
      </c>
      <c r="C202" s="59" t="s">
        <v>906</v>
      </c>
      <c r="D202" s="118" t="s">
        <v>217</v>
      </c>
      <c r="E202" s="118" t="s">
        <v>218</v>
      </c>
      <c r="F202" s="119">
        <v>9.5631673900000003</v>
      </c>
      <c r="G202" s="119">
        <v>9.1755338239999986</v>
      </c>
      <c r="H202" s="74">
        <f t="shared" si="6"/>
        <v>4.224643202623124E-2</v>
      </c>
      <c r="I202" s="60">
        <f t="shared" si="7"/>
        <v>8.7212585331280319E-4</v>
      </c>
      <c r="J202" s="121">
        <v>14.6736</v>
      </c>
      <c r="K202" s="121">
        <v>48.525449999999999</v>
      </c>
    </row>
    <row r="203" spans="1:11" x14ac:dyDescent="0.2">
      <c r="A203" s="118" t="s">
        <v>1657</v>
      </c>
      <c r="B203" s="59" t="s">
        <v>1248</v>
      </c>
      <c r="C203" s="59" t="s">
        <v>152</v>
      </c>
      <c r="D203" s="118" t="s">
        <v>841</v>
      </c>
      <c r="E203" s="118" t="s">
        <v>218</v>
      </c>
      <c r="F203" s="119">
        <v>9.5064574400000001</v>
      </c>
      <c r="G203" s="119">
        <v>12.387859560000001</v>
      </c>
      <c r="H203" s="74">
        <f t="shared" si="6"/>
        <v>-0.23259886875889002</v>
      </c>
      <c r="I203" s="60">
        <f t="shared" si="7"/>
        <v>8.6695411349919352E-4</v>
      </c>
      <c r="J203" s="121">
        <v>333.41045965999996</v>
      </c>
      <c r="K203" s="121">
        <v>5.6759000000000004</v>
      </c>
    </row>
    <row r="204" spans="1:11" x14ac:dyDescent="0.2">
      <c r="A204" s="118" t="s">
        <v>2167</v>
      </c>
      <c r="B204" s="59" t="s">
        <v>913</v>
      </c>
      <c r="C204" s="59" t="s">
        <v>902</v>
      </c>
      <c r="D204" s="118" t="s">
        <v>216</v>
      </c>
      <c r="E204" s="118" t="s">
        <v>1036</v>
      </c>
      <c r="F204" s="119">
        <v>9.4998065059999988</v>
      </c>
      <c r="G204" s="119">
        <v>64.54668427</v>
      </c>
      <c r="H204" s="74">
        <f t="shared" si="6"/>
        <v>-0.8528227032350395</v>
      </c>
      <c r="I204" s="60">
        <f t="shared" si="7"/>
        <v>8.6634757266878376E-4</v>
      </c>
      <c r="J204" s="121">
        <v>83.958022349999993</v>
      </c>
      <c r="K204" s="121">
        <v>6.6424000000000003</v>
      </c>
    </row>
    <row r="205" spans="1:11" x14ac:dyDescent="0.2">
      <c r="A205" s="118" t="s">
        <v>2839</v>
      </c>
      <c r="B205" s="59" t="s">
        <v>658</v>
      </c>
      <c r="C205" s="59" t="s">
        <v>669</v>
      </c>
      <c r="D205" s="118" t="s">
        <v>216</v>
      </c>
      <c r="E205" s="118" t="s">
        <v>1036</v>
      </c>
      <c r="F205" s="119">
        <v>9.4670295700000011</v>
      </c>
      <c r="G205" s="119">
        <v>6.6860579600000003</v>
      </c>
      <c r="H205" s="74">
        <f t="shared" si="6"/>
        <v>0.41593591121067708</v>
      </c>
      <c r="I205" s="60">
        <f t="shared" si="7"/>
        <v>8.6335843610845658E-4</v>
      </c>
      <c r="J205" s="121">
        <v>247.352812785</v>
      </c>
      <c r="K205" s="121">
        <v>22.233899999999998</v>
      </c>
    </row>
    <row r="206" spans="1:11" x14ac:dyDescent="0.2">
      <c r="A206" s="118" t="s">
        <v>2604</v>
      </c>
      <c r="B206" s="118" t="s">
        <v>924</v>
      </c>
      <c r="C206" s="118" t="s">
        <v>907</v>
      </c>
      <c r="D206" s="118" t="s">
        <v>216</v>
      </c>
      <c r="E206" s="118" t="s">
        <v>218</v>
      </c>
      <c r="F206" s="119">
        <v>9.4439330300000002</v>
      </c>
      <c r="G206" s="119">
        <v>32.388689464000002</v>
      </c>
      <c r="H206" s="74">
        <f t="shared" si="6"/>
        <v>-0.70841879723176437</v>
      </c>
      <c r="I206" s="120">
        <f t="shared" si="7"/>
        <v>8.6125211622147674E-4</v>
      </c>
      <c r="J206" s="121">
        <v>553.79436739999994</v>
      </c>
      <c r="K206" s="121">
        <v>7.3068499999999998</v>
      </c>
    </row>
    <row r="207" spans="1:11" x14ac:dyDescent="0.2">
      <c r="A207" s="118" t="s">
        <v>1828</v>
      </c>
      <c r="B207" s="59" t="s">
        <v>1555</v>
      </c>
      <c r="C207" s="59" t="s">
        <v>906</v>
      </c>
      <c r="D207" s="118" t="s">
        <v>841</v>
      </c>
      <c r="E207" s="118" t="s">
        <v>1036</v>
      </c>
      <c r="F207" s="119">
        <v>9.4431797300000007</v>
      </c>
      <c r="G207" s="119">
        <v>6.8977226199999997</v>
      </c>
      <c r="H207" s="74">
        <f t="shared" si="6"/>
        <v>0.36902862730655883</v>
      </c>
      <c r="I207" s="60">
        <f t="shared" si="7"/>
        <v>8.6118341801945776E-4</v>
      </c>
      <c r="J207" s="121">
        <v>229.39441356999998</v>
      </c>
      <c r="K207" s="121">
        <v>28.2483</v>
      </c>
    </row>
    <row r="208" spans="1:11" x14ac:dyDescent="0.2">
      <c r="A208" s="118" t="s">
        <v>2110</v>
      </c>
      <c r="B208" s="118" t="s">
        <v>479</v>
      </c>
      <c r="C208" s="118" t="s">
        <v>902</v>
      </c>
      <c r="D208" s="118" t="s">
        <v>216</v>
      </c>
      <c r="E208" s="118" t="s">
        <v>1036</v>
      </c>
      <c r="F208" s="119">
        <v>9.4096529849999992</v>
      </c>
      <c r="G208" s="119">
        <v>6.0420328300000001</v>
      </c>
      <c r="H208" s="74">
        <f t="shared" si="6"/>
        <v>0.55736541818823571</v>
      </c>
      <c r="I208" s="120">
        <f t="shared" si="7"/>
        <v>8.5812590162352991E-4</v>
      </c>
      <c r="J208" s="121">
        <v>62.008877560000002</v>
      </c>
      <c r="K208" s="121">
        <v>1.32605</v>
      </c>
    </row>
    <row r="209" spans="1:11" x14ac:dyDescent="0.2">
      <c r="A209" s="118" t="s">
        <v>1740</v>
      </c>
      <c r="B209" s="59" t="s">
        <v>132</v>
      </c>
      <c r="C209" s="59" t="s">
        <v>669</v>
      </c>
      <c r="D209" s="118" t="s">
        <v>216</v>
      </c>
      <c r="E209" s="118" t="s">
        <v>1036</v>
      </c>
      <c r="F209" s="119">
        <v>9.3380693099999998</v>
      </c>
      <c r="G209" s="119">
        <v>9.0885303200000003</v>
      </c>
      <c r="H209" s="74">
        <f t="shared" si="6"/>
        <v>2.745647329259282E-2</v>
      </c>
      <c r="I209" s="60">
        <f t="shared" si="7"/>
        <v>8.5159773254558176E-4</v>
      </c>
      <c r="J209" s="121">
        <v>523.35821165685672</v>
      </c>
      <c r="K209" s="121">
        <v>10.244249999999999</v>
      </c>
    </row>
    <row r="210" spans="1:11" x14ac:dyDescent="0.2">
      <c r="A210" s="118" t="s">
        <v>2394</v>
      </c>
      <c r="B210" s="59" t="s">
        <v>234</v>
      </c>
      <c r="C210" s="59" t="s">
        <v>903</v>
      </c>
      <c r="D210" s="118" t="s">
        <v>216</v>
      </c>
      <c r="E210" s="118" t="s">
        <v>1036</v>
      </c>
      <c r="F210" s="119">
        <v>9.3130569199999993</v>
      </c>
      <c r="G210" s="119">
        <v>6.2627628499999997</v>
      </c>
      <c r="H210" s="74">
        <f t="shared" si="6"/>
        <v>0.48705246279603265</v>
      </c>
      <c r="I210" s="60">
        <f t="shared" si="7"/>
        <v>8.4931669415290933E-4</v>
      </c>
      <c r="J210" s="121">
        <v>23.10473803</v>
      </c>
      <c r="K210" s="121">
        <v>16.298500000000001</v>
      </c>
    </row>
    <row r="211" spans="1:11" x14ac:dyDescent="0.2">
      <c r="A211" s="118" t="s">
        <v>1684</v>
      </c>
      <c r="B211" s="59" t="s">
        <v>1433</v>
      </c>
      <c r="C211" s="59" t="s">
        <v>152</v>
      </c>
      <c r="D211" s="118" t="s">
        <v>217</v>
      </c>
      <c r="E211" s="118" t="s">
        <v>218</v>
      </c>
      <c r="F211" s="119">
        <v>9.2705548900000014</v>
      </c>
      <c r="G211" s="119">
        <v>13.462907919999999</v>
      </c>
      <c r="H211" s="74">
        <f t="shared" si="6"/>
        <v>-0.31140026024927292</v>
      </c>
      <c r="I211" s="60">
        <f t="shared" si="7"/>
        <v>8.454406646252828E-4</v>
      </c>
      <c r="J211" s="121">
        <v>326.78100000000001</v>
      </c>
      <c r="K211" s="121">
        <v>20.541550000000001</v>
      </c>
    </row>
    <row r="212" spans="1:11" x14ac:dyDescent="0.2">
      <c r="A212" s="118" t="s">
        <v>1700</v>
      </c>
      <c r="B212" s="118" t="s">
        <v>171</v>
      </c>
      <c r="C212" s="118" t="s">
        <v>669</v>
      </c>
      <c r="D212" s="118" t="s">
        <v>216</v>
      </c>
      <c r="E212" s="118" t="s">
        <v>218</v>
      </c>
      <c r="F212" s="119">
        <v>9.1152633900000009</v>
      </c>
      <c r="G212" s="119">
        <v>0.88857270999999993</v>
      </c>
      <c r="H212" s="74">
        <f t="shared" si="6"/>
        <v>9.2583202110719807</v>
      </c>
      <c r="I212" s="120">
        <f t="shared" si="7"/>
        <v>8.3127864837830739E-4</v>
      </c>
      <c r="J212" s="121">
        <v>75.383587778999996</v>
      </c>
      <c r="K212" s="121">
        <v>3.41425</v>
      </c>
    </row>
    <row r="213" spans="1:11" x14ac:dyDescent="0.2">
      <c r="A213" s="118" t="s">
        <v>1950</v>
      </c>
      <c r="B213" s="59" t="s">
        <v>27</v>
      </c>
      <c r="C213" s="59" t="s">
        <v>1928</v>
      </c>
      <c r="D213" s="118" t="s">
        <v>217</v>
      </c>
      <c r="E213" s="118" t="s">
        <v>218</v>
      </c>
      <c r="F213" s="119">
        <v>9.0716441400000001</v>
      </c>
      <c r="G213" s="119">
        <v>4.8474763599999999</v>
      </c>
      <c r="H213" s="74">
        <f t="shared" si="6"/>
        <v>0.87141585977739555</v>
      </c>
      <c r="I213" s="60">
        <f t="shared" si="7"/>
        <v>8.2730073247704494E-4</v>
      </c>
      <c r="J213" s="121">
        <v>32.283698020000003</v>
      </c>
      <c r="K213" s="121">
        <v>16.947749999999999</v>
      </c>
    </row>
    <row r="214" spans="1:11" x14ac:dyDescent="0.2">
      <c r="A214" s="118" t="s">
        <v>1847</v>
      </c>
      <c r="B214" s="59" t="s">
        <v>1557</v>
      </c>
      <c r="C214" s="59" t="s">
        <v>906</v>
      </c>
      <c r="D214" s="118" t="s">
        <v>217</v>
      </c>
      <c r="E214" s="118" t="s">
        <v>1036</v>
      </c>
      <c r="F214" s="119">
        <v>9.0332182200000002</v>
      </c>
      <c r="G214" s="119">
        <v>5.2698611299999998</v>
      </c>
      <c r="H214" s="74">
        <f t="shared" si="6"/>
        <v>0.71412832277043337</v>
      </c>
      <c r="I214" s="60">
        <f t="shared" si="7"/>
        <v>8.2379642925797E-4</v>
      </c>
      <c r="J214" s="121">
        <v>215.93965208</v>
      </c>
      <c r="K214" s="121">
        <v>82.115700000000004</v>
      </c>
    </row>
    <row r="215" spans="1:11" x14ac:dyDescent="0.2">
      <c r="A215" s="118" t="s">
        <v>1886</v>
      </c>
      <c r="B215" s="59" t="s">
        <v>388</v>
      </c>
      <c r="C215" s="59" t="s">
        <v>906</v>
      </c>
      <c r="D215" s="118" t="s">
        <v>217</v>
      </c>
      <c r="E215" s="118" t="s">
        <v>218</v>
      </c>
      <c r="F215" s="119">
        <v>8.9889433000000007</v>
      </c>
      <c r="G215" s="119">
        <v>6.0297795199999999</v>
      </c>
      <c r="H215" s="74">
        <f t="shared" si="6"/>
        <v>0.49075820603138753</v>
      </c>
      <c r="I215" s="60">
        <f t="shared" si="7"/>
        <v>8.1975871865324582E-4</v>
      </c>
      <c r="J215" s="121">
        <v>180.52060674000001</v>
      </c>
      <c r="K215" s="121">
        <v>6.8646000000000003</v>
      </c>
    </row>
    <row r="216" spans="1:11" x14ac:dyDescent="0.2">
      <c r="A216" s="118" t="s">
        <v>1718</v>
      </c>
      <c r="B216" s="59" t="s">
        <v>136</v>
      </c>
      <c r="C216" s="59" t="s">
        <v>669</v>
      </c>
      <c r="D216" s="118" t="s">
        <v>216</v>
      </c>
      <c r="E216" s="118" t="s">
        <v>1036</v>
      </c>
      <c r="F216" s="119">
        <v>8.9855333969999993</v>
      </c>
      <c r="G216" s="119">
        <v>20.729247522000001</v>
      </c>
      <c r="H216" s="74">
        <f t="shared" si="6"/>
        <v>-0.56652872288472456</v>
      </c>
      <c r="I216" s="60">
        <f t="shared" si="7"/>
        <v>8.1944774798397787E-4</v>
      </c>
      <c r="J216" s="121">
        <v>398.29336355000004</v>
      </c>
      <c r="K216" s="121">
        <v>3.4501499999999998</v>
      </c>
    </row>
    <row r="217" spans="1:11" x14ac:dyDescent="0.2">
      <c r="A217" s="118" t="s">
        <v>2309</v>
      </c>
      <c r="B217" s="118" t="s">
        <v>300</v>
      </c>
      <c r="C217" s="118" t="s">
        <v>903</v>
      </c>
      <c r="D217" s="118" t="s">
        <v>216</v>
      </c>
      <c r="E217" s="118" t="s">
        <v>1036</v>
      </c>
      <c r="F217" s="119">
        <v>8.8445307</v>
      </c>
      <c r="G217" s="119">
        <v>12.14507366</v>
      </c>
      <c r="H217" s="74">
        <f t="shared" si="6"/>
        <v>-0.27175981409403815</v>
      </c>
      <c r="I217" s="120">
        <f t="shared" si="7"/>
        <v>8.0658881825645674E-4</v>
      </c>
      <c r="J217" s="121">
        <v>198.08430337588752</v>
      </c>
      <c r="K217" s="121">
        <v>8.0818499999999993</v>
      </c>
    </row>
    <row r="218" spans="1:11" x14ac:dyDescent="0.2">
      <c r="A218" s="118" t="s">
        <v>1889</v>
      </c>
      <c r="B218" s="59" t="s">
        <v>601</v>
      </c>
      <c r="C218" s="59" t="s">
        <v>906</v>
      </c>
      <c r="D218" s="118" t="s">
        <v>217</v>
      </c>
      <c r="E218" s="118" t="s">
        <v>218</v>
      </c>
      <c r="F218" s="119">
        <v>8.7337957100000008</v>
      </c>
      <c r="G218" s="119">
        <v>5.9008359850000005</v>
      </c>
      <c r="H218" s="74">
        <f t="shared" si="6"/>
        <v>0.48009463950555809</v>
      </c>
      <c r="I218" s="60">
        <f t="shared" si="7"/>
        <v>7.9649019259124879E-4</v>
      </c>
      <c r="J218" s="121">
        <v>427.20806718</v>
      </c>
      <c r="K218" s="121">
        <v>7.3049999999999997</v>
      </c>
    </row>
    <row r="219" spans="1:11" x14ac:dyDescent="0.2">
      <c r="A219" s="118" t="s">
        <v>1844</v>
      </c>
      <c r="B219" s="59" t="s">
        <v>186</v>
      </c>
      <c r="C219" s="59" t="s">
        <v>906</v>
      </c>
      <c r="D219" s="118" t="s">
        <v>217</v>
      </c>
      <c r="E219" s="118" t="s">
        <v>1036</v>
      </c>
      <c r="F219" s="119">
        <v>8.7094810999999996</v>
      </c>
      <c r="G219" s="119">
        <v>9.5698238399999997</v>
      </c>
      <c r="H219" s="74">
        <f t="shared" si="6"/>
        <v>-8.9901627698091513E-2</v>
      </c>
      <c r="I219" s="60">
        <f t="shared" si="7"/>
        <v>7.9427278917986518E-4</v>
      </c>
      <c r="J219" s="121">
        <v>834.40648353040001</v>
      </c>
      <c r="K219" s="121">
        <v>13.0114</v>
      </c>
    </row>
    <row r="220" spans="1:11" x14ac:dyDescent="0.2">
      <c r="A220" s="118" t="s">
        <v>2344</v>
      </c>
      <c r="B220" s="59" t="s">
        <v>1250</v>
      </c>
      <c r="C220" s="59" t="s">
        <v>903</v>
      </c>
      <c r="D220" s="118" t="s">
        <v>216</v>
      </c>
      <c r="E220" s="118" t="s">
        <v>1036</v>
      </c>
      <c r="F220" s="119">
        <v>8.5501736800000003</v>
      </c>
      <c r="G220" s="119">
        <v>19.191561570000001</v>
      </c>
      <c r="H220" s="74">
        <f t="shared" si="6"/>
        <v>-0.55448264859460317</v>
      </c>
      <c r="I220" s="60">
        <f t="shared" si="7"/>
        <v>7.7974453573197058E-4</v>
      </c>
      <c r="J220" s="121">
        <v>1332.3689999999999</v>
      </c>
      <c r="K220" s="121">
        <v>6.7891500000000002</v>
      </c>
    </row>
    <row r="221" spans="1:11" x14ac:dyDescent="0.2">
      <c r="A221" s="118" t="s">
        <v>1810</v>
      </c>
      <c r="B221" s="118" t="s">
        <v>3002</v>
      </c>
      <c r="C221" s="59" t="s">
        <v>906</v>
      </c>
      <c r="D221" s="118" t="s">
        <v>841</v>
      </c>
      <c r="E221" s="118" t="s">
        <v>1036</v>
      </c>
      <c r="F221" s="119">
        <v>8.4028633209999999</v>
      </c>
      <c r="G221" s="119">
        <v>5.5008408810000002</v>
      </c>
      <c r="H221" s="74">
        <f t="shared" si="6"/>
        <v>0.52755978636350598</v>
      </c>
      <c r="I221" s="60">
        <f t="shared" si="7"/>
        <v>7.6631037032365279E-4</v>
      </c>
      <c r="J221" s="121">
        <v>524.27462433999995</v>
      </c>
      <c r="K221" s="121">
        <v>10.328666666666701</v>
      </c>
    </row>
    <row r="222" spans="1:11" x14ac:dyDescent="0.2">
      <c r="A222" s="118" t="s">
        <v>1869</v>
      </c>
      <c r="B222" s="59" t="s">
        <v>366</v>
      </c>
      <c r="C222" s="59" t="s">
        <v>906</v>
      </c>
      <c r="D222" s="118" t="s">
        <v>217</v>
      </c>
      <c r="E222" s="118" t="s">
        <v>218</v>
      </c>
      <c r="F222" s="119">
        <v>8.4001764399999992</v>
      </c>
      <c r="G222" s="119">
        <v>1.3309115600000001</v>
      </c>
      <c r="H222" s="74">
        <f t="shared" si="6"/>
        <v>5.3115962716560956</v>
      </c>
      <c r="I222" s="60">
        <f t="shared" si="7"/>
        <v>7.6606533661365765E-4</v>
      </c>
      <c r="J222" s="121">
        <v>177.83981196000002</v>
      </c>
      <c r="K222" s="121">
        <v>11.764749999999999</v>
      </c>
    </row>
    <row r="223" spans="1:11" x14ac:dyDescent="0.2">
      <c r="A223" s="118" t="s">
        <v>2324</v>
      </c>
      <c r="B223" s="59" t="s">
        <v>370</v>
      </c>
      <c r="C223" s="59" t="s">
        <v>1928</v>
      </c>
      <c r="D223" s="118" t="s">
        <v>217</v>
      </c>
      <c r="E223" s="118" t="s">
        <v>218</v>
      </c>
      <c r="F223" s="119">
        <v>8.3063564430000003</v>
      </c>
      <c r="G223" s="119">
        <v>5.3209776120000001</v>
      </c>
      <c r="H223" s="74">
        <f t="shared" si="6"/>
        <v>0.56105833339108591</v>
      </c>
      <c r="I223" s="60">
        <f t="shared" si="7"/>
        <v>7.5750929638090079E-4</v>
      </c>
      <c r="J223" s="121">
        <v>113.09396637</v>
      </c>
      <c r="K223" s="121">
        <v>17.16235</v>
      </c>
    </row>
    <row r="224" spans="1:11" x14ac:dyDescent="0.2">
      <c r="A224" s="118" t="s">
        <v>1809</v>
      </c>
      <c r="B224" s="59" t="s">
        <v>1773</v>
      </c>
      <c r="C224" s="59" t="s">
        <v>906</v>
      </c>
      <c r="D224" s="118" t="s">
        <v>841</v>
      </c>
      <c r="E224" s="118" t="s">
        <v>1036</v>
      </c>
      <c r="F224" s="119">
        <v>8.2348106399999992</v>
      </c>
      <c r="G224" s="119">
        <v>14.921990189999999</v>
      </c>
      <c r="H224" s="74">
        <f t="shared" si="6"/>
        <v>-0.44814260462933597</v>
      </c>
      <c r="I224" s="60">
        <f t="shared" si="7"/>
        <v>7.5098458109069553E-4</v>
      </c>
      <c r="J224" s="121">
        <v>445.11345591000003</v>
      </c>
      <c r="K224" s="121">
        <v>27.771149999999999</v>
      </c>
    </row>
    <row r="225" spans="1:11" x14ac:dyDescent="0.2">
      <c r="A225" s="118" t="s">
        <v>2470</v>
      </c>
      <c r="B225" s="59" t="s">
        <v>69</v>
      </c>
      <c r="C225" s="59" t="s">
        <v>901</v>
      </c>
      <c r="D225" s="118" t="s">
        <v>216</v>
      </c>
      <c r="E225" s="118" t="s">
        <v>2998</v>
      </c>
      <c r="F225" s="119">
        <v>8.1823752499999998</v>
      </c>
      <c r="G225" s="119">
        <v>7.6856940499999995</v>
      </c>
      <c r="H225" s="74">
        <f t="shared" si="6"/>
        <v>6.4624118104206874E-2</v>
      </c>
      <c r="I225" s="60">
        <f t="shared" si="7"/>
        <v>7.462026654990728E-4</v>
      </c>
      <c r="J225" s="121">
        <v>50.202856079999997</v>
      </c>
      <c r="K225" s="121">
        <v>30.40185</v>
      </c>
    </row>
    <row r="226" spans="1:11" x14ac:dyDescent="0.2">
      <c r="A226" s="118" t="s">
        <v>2049</v>
      </c>
      <c r="B226" s="59" t="s">
        <v>374</v>
      </c>
      <c r="C226" s="59" t="s">
        <v>988</v>
      </c>
      <c r="D226" s="118" t="s">
        <v>841</v>
      </c>
      <c r="E226" s="118" t="s">
        <v>218</v>
      </c>
      <c r="F226" s="119">
        <v>8.1723190559999992</v>
      </c>
      <c r="G226" s="119">
        <v>22.146240122999998</v>
      </c>
      <c r="H226" s="74">
        <f t="shared" si="6"/>
        <v>-0.63098390468941812</v>
      </c>
      <c r="I226" s="60">
        <f t="shared" si="7"/>
        <v>7.4528557742399625E-4</v>
      </c>
      <c r="J226" s="121">
        <v>735.80583608421898</v>
      </c>
      <c r="K226" s="121">
        <v>11.901949999999999</v>
      </c>
    </row>
    <row r="227" spans="1:11" x14ac:dyDescent="0.2">
      <c r="A227" s="118" t="s">
        <v>2474</v>
      </c>
      <c r="B227" s="59" t="s">
        <v>71</v>
      </c>
      <c r="C227" s="59" t="s">
        <v>901</v>
      </c>
      <c r="D227" s="118" t="s">
        <v>216</v>
      </c>
      <c r="E227" s="118" t="s">
        <v>2998</v>
      </c>
      <c r="F227" s="119">
        <v>8.1258262499999994</v>
      </c>
      <c r="G227" s="119">
        <v>2.5298365699999996</v>
      </c>
      <c r="H227" s="74">
        <f t="shared" si="6"/>
        <v>2.211996516439005</v>
      </c>
      <c r="I227" s="60">
        <f t="shared" si="7"/>
        <v>7.4104560373619316E-4</v>
      </c>
      <c r="J227" s="121">
        <v>496.80909900000006</v>
      </c>
      <c r="K227" s="121">
        <v>10.412850000000001</v>
      </c>
    </row>
    <row r="228" spans="1:11" x14ac:dyDescent="0.2">
      <c r="A228" s="118" t="s">
        <v>2312</v>
      </c>
      <c r="B228" s="118" t="s">
        <v>84</v>
      </c>
      <c r="C228" s="118" t="s">
        <v>908</v>
      </c>
      <c r="D228" s="118" t="s">
        <v>217</v>
      </c>
      <c r="E228" s="118" t="s">
        <v>218</v>
      </c>
      <c r="F228" s="119">
        <v>8.1235980350000006</v>
      </c>
      <c r="G228" s="119">
        <v>15.923826414999999</v>
      </c>
      <c r="H228" s="74">
        <f t="shared" si="6"/>
        <v>-0.48984635832580437</v>
      </c>
      <c r="I228" s="120">
        <f t="shared" si="7"/>
        <v>7.40842398686131E-4</v>
      </c>
      <c r="J228" s="121">
        <v>896.76675</v>
      </c>
      <c r="K228" s="121">
        <v>6.4988999999999999</v>
      </c>
    </row>
    <row r="229" spans="1:11" x14ac:dyDescent="0.2">
      <c r="A229" s="118" t="s">
        <v>2606</v>
      </c>
      <c r="B229" s="59" t="s">
        <v>798</v>
      </c>
      <c r="C229" s="59" t="s">
        <v>907</v>
      </c>
      <c r="D229" s="118" t="s">
        <v>216</v>
      </c>
      <c r="E229" s="118" t="s">
        <v>1036</v>
      </c>
      <c r="F229" s="119">
        <v>8.1180482180000002</v>
      </c>
      <c r="G229" s="119">
        <v>23.54795069</v>
      </c>
      <c r="H229" s="74">
        <f t="shared" si="6"/>
        <v>-0.6552545771446916</v>
      </c>
      <c r="I229" s="60">
        <f t="shared" si="7"/>
        <v>7.4033627569471323E-4</v>
      </c>
      <c r="J229" s="121">
        <v>48.584640369999995</v>
      </c>
      <c r="K229" s="121">
        <v>23.415099999999999</v>
      </c>
    </row>
    <row r="230" spans="1:11" x14ac:dyDescent="0.2">
      <c r="A230" s="118" t="s">
        <v>2501</v>
      </c>
      <c r="B230" s="59" t="s">
        <v>107</v>
      </c>
      <c r="C230" s="59" t="s">
        <v>669</v>
      </c>
      <c r="D230" s="118" t="s">
        <v>217</v>
      </c>
      <c r="E230" s="118" t="s">
        <v>218</v>
      </c>
      <c r="F230" s="119">
        <v>8.1002886140000001</v>
      </c>
      <c r="G230" s="119">
        <v>14.512475066</v>
      </c>
      <c r="H230" s="74">
        <f t="shared" si="6"/>
        <v>-0.44183961886849665</v>
      </c>
      <c r="I230" s="60">
        <f t="shared" si="7"/>
        <v>7.3871666483135083E-4</v>
      </c>
      <c r="J230" s="121">
        <v>133.72852837049999</v>
      </c>
      <c r="K230" s="121">
        <v>24.75545</v>
      </c>
    </row>
    <row r="231" spans="1:11" x14ac:dyDescent="0.2">
      <c r="A231" s="118" t="s">
        <v>2134</v>
      </c>
      <c r="B231" s="59" t="s">
        <v>221</v>
      </c>
      <c r="C231" s="59" t="s">
        <v>902</v>
      </c>
      <c r="D231" s="118" t="s">
        <v>216</v>
      </c>
      <c r="E231" s="118" t="s">
        <v>1036</v>
      </c>
      <c r="F231" s="119">
        <v>8.0874436079999992</v>
      </c>
      <c r="G231" s="119">
        <v>2.6613940629999999</v>
      </c>
      <c r="H231" s="74">
        <f t="shared" si="6"/>
        <v>2.0387997480101085</v>
      </c>
      <c r="I231" s="60">
        <f t="shared" si="7"/>
        <v>7.375452473122689E-4</v>
      </c>
      <c r="J231" s="121">
        <v>85.244518329999991</v>
      </c>
      <c r="K231" s="121">
        <v>6.3157500000000004</v>
      </c>
    </row>
    <row r="232" spans="1:11" x14ac:dyDescent="0.2">
      <c r="A232" s="118" t="s">
        <v>2966</v>
      </c>
      <c r="B232" s="59" t="s">
        <v>127</v>
      </c>
      <c r="C232" s="59" t="s">
        <v>669</v>
      </c>
      <c r="D232" s="118" t="s">
        <v>841</v>
      </c>
      <c r="E232" s="118" t="s">
        <v>1036</v>
      </c>
      <c r="F232" s="119">
        <v>7.8869201650000003</v>
      </c>
      <c r="G232" s="119">
        <v>5.7835917109999997</v>
      </c>
      <c r="H232" s="74">
        <f t="shared" si="6"/>
        <v>0.36367166963041542</v>
      </c>
      <c r="I232" s="60">
        <f t="shared" si="7"/>
        <v>7.1925824346682067E-4</v>
      </c>
      <c r="J232" s="121">
        <v>203.15981855410416</v>
      </c>
      <c r="K232" s="121">
        <v>26.211400000000001</v>
      </c>
    </row>
    <row r="233" spans="1:11" x14ac:dyDescent="0.2">
      <c r="A233" s="118" t="s">
        <v>2742</v>
      </c>
      <c r="B233" s="59" t="s">
        <v>155</v>
      </c>
      <c r="C233" s="59" t="s">
        <v>669</v>
      </c>
      <c r="D233" s="118" t="s">
        <v>217</v>
      </c>
      <c r="E233" s="118" t="s">
        <v>1036</v>
      </c>
      <c r="F233" s="119">
        <v>7.8051154819999997</v>
      </c>
      <c r="G233" s="119">
        <v>40.220663354999999</v>
      </c>
      <c r="H233" s="74">
        <f t="shared" si="6"/>
        <v>-0.80594264661650061</v>
      </c>
      <c r="I233" s="60">
        <f t="shared" si="7"/>
        <v>7.117979558804126E-4</v>
      </c>
      <c r="J233" s="121">
        <v>137.73127424987007</v>
      </c>
      <c r="K233" s="121">
        <v>41.586500000000001</v>
      </c>
    </row>
    <row r="234" spans="1:11" x14ac:dyDescent="0.2">
      <c r="A234" s="118" t="s">
        <v>2831</v>
      </c>
      <c r="B234" s="59" t="s">
        <v>143</v>
      </c>
      <c r="C234" s="59" t="s">
        <v>669</v>
      </c>
      <c r="D234" s="118" t="s">
        <v>216</v>
      </c>
      <c r="E234" s="118" t="s">
        <v>1036</v>
      </c>
      <c r="F234" s="119">
        <v>7.7362147769999998</v>
      </c>
      <c r="G234" s="119">
        <v>22.608871657999998</v>
      </c>
      <c r="H234" s="74">
        <f t="shared" si="6"/>
        <v>-0.65782393327609556</v>
      </c>
      <c r="I234" s="60">
        <f t="shared" si="7"/>
        <v>7.0551446384357831E-4</v>
      </c>
      <c r="J234" s="121">
        <v>440.48543566320001</v>
      </c>
      <c r="K234" s="121">
        <v>24.15475</v>
      </c>
    </row>
    <row r="235" spans="1:11" x14ac:dyDescent="0.2">
      <c r="A235" s="118" t="s">
        <v>1682</v>
      </c>
      <c r="B235" s="59" t="s">
        <v>1497</v>
      </c>
      <c r="C235" s="59" t="s">
        <v>152</v>
      </c>
      <c r="D235" s="118" t="s">
        <v>217</v>
      </c>
      <c r="E235" s="118" t="s">
        <v>218</v>
      </c>
      <c r="F235" s="119">
        <v>7.7003924499999998</v>
      </c>
      <c r="G235" s="119">
        <v>22.692072850000002</v>
      </c>
      <c r="H235" s="74">
        <f t="shared" si="6"/>
        <v>-0.66065715984161399</v>
      </c>
      <c r="I235" s="60">
        <f t="shared" si="7"/>
        <v>7.022475987738323E-4</v>
      </c>
      <c r="J235" s="121">
        <v>766.37139999999999</v>
      </c>
      <c r="K235" s="121">
        <v>8.8932000000000002</v>
      </c>
    </row>
    <row r="236" spans="1:11" x14ac:dyDescent="0.2">
      <c r="A236" s="118" t="s">
        <v>2967</v>
      </c>
      <c r="B236" s="59" t="s">
        <v>511</v>
      </c>
      <c r="C236" s="59" t="s">
        <v>906</v>
      </c>
      <c r="D236" s="118" t="s">
        <v>841</v>
      </c>
      <c r="E236" s="118" t="s">
        <v>218</v>
      </c>
      <c r="F236" s="119">
        <v>7.6841151399999994</v>
      </c>
      <c r="G236" s="119">
        <v>7.7377710999999998</v>
      </c>
      <c r="H236" s="74">
        <f t="shared" si="6"/>
        <v>-6.9342914524830324E-3</v>
      </c>
      <c r="I236" s="60">
        <f t="shared" si="7"/>
        <v>7.0076316769629703E-4</v>
      </c>
      <c r="J236" s="121">
        <v>197.99251172000001</v>
      </c>
      <c r="K236" s="121">
        <v>44.534050000000001</v>
      </c>
    </row>
    <row r="237" spans="1:11" x14ac:dyDescent="0.2">
      <c r="A237" s="118" t="s">
        <v>2205</v>
      </c>
      <c r="B237" s="59" t="s">
        <v>124</v>
      </c>
      <c r="C237" s="59" t="s">
        <v>669</v>
      </c>
      <c r="D237" s="118" t="s">
        <v>217</v>
      </c>
      <c r="E237" s="118" t="s">
        <v>218</v>
      </c>
      <c r="F237" s="119">
        <v>7.6427349500000004</v>
      </c>
      <c r="G237" s="119">
        <v>4.0826398500000005</v>
      </c>
      <c r="H237" s="74">
        <f t="shared" si="6"/>
        <v>0.87200811994229643</v>
      </c>
      <c r="I237" s="60">
        <f t="shared" si="7"/>
        <v>6.9698944586939139E-4</v>
      </c>
      <c r="J237" s="121">
        <v>164.34139591356961</v>
      </c>
      <c r="K237" s="121">
        <v>30.690249999999999</v>
      </c>
    </row>
    <row r="238" spans="1:11" x14ac:dyDescent="0.2">
      <c r="A238" s="118" t="s">
        <v>2975</v>
      </c>
      <c r="B238" s="59" t="s">
        <v>1254</v>
      </c>
      <c r="C238" s="59" t="s">
        <v>901</v>
      </c>
      <c r="D238" s="118" t="s">
        <v>216</v>
      </c>
      <c r="E238" s="118" t="s">
        <v>2998</v>
      </c>
      <c r="F238" s="119">
        <v>7.6016247079999992</v>
      </c>
      <c r="G238" s="119">
        <v>8.2076618840000002</v>
      </c>
      <c r="H238" s="74">
        <f t="shared" si="6"/>
        <v>-7.3837980239099377E-2</v>
      </c>
      <c r="I238" s="60">
        <f t="shared" si="7"/>
        <v>6.9324034231175232E-4</v>
      </c>
      <c r="J238" s="121">
        <v>261.00215792</v>
      </c>
      <c r="K238" s="121">
        <v>7.8411999999999997</v>
      </c>
    </row>
    <row r="239" spans="1:11" x14ac:dyDescent="0.2">
      <c r="A239" s="118" t="s">
        <v>2303</v>
      </c>
      <c r="B239" s="59" t="s">
        <v>938</v>
      </c>
      <c r="C239" s="59" t="s">
        <v>906</v>
      </c>
      <c r="D239" s="118" t="s">
        <v>217</v>
      </c>
      <c r="E239" s="118" t="s">
        <v>218</v>
      </c>
      <c r="F239" s="119">
        <v>7.5886677049999998</v>
      </c>
      <c r="G239" s="119">
        <v>13.571231359999999</v>
      </c>
      <c r="H239" s="74">
        <f t="shared" si="6"/>
        <v>-0.44082688565999062</v>
      </c>
      <c r="I239" s="60">
        <f t="shared" si="7"/>
        <v>6.9205871107631389E-4</v>
      </c>
      <c r="J239" s="121">
        <v>100.7924</v>
      </c>
      <c r="K239" s="121">
        <v>9.58005</v>
      </c>
    </row>
    <row r="240" spans="1:11" x14ac:dyDescent="0.2">
      <c r="A240" s="118" t="s">
        <v>2813</v>
      </c>
      <c r="B240" s="59" t="s">
        <v>1025</v>
      </c>
      <c r="C240" s="59" t="s">
        <v>669</v>
      </c>
      <c r="D240" s="118" t="s">
        <v>216</v>
      </c>
      <c r="E240" s="118" t="s">
        <v>1036</v>
      </c>
      <c r="F240" s="119">
        <v>7.5563819990000001</v>
      </c>
      <c r="G240" s="119">
        <v>1.958376114</v>
      </c>
      <c r="H240" s="74">
        <f t="shared" si="6"/>
        <v>2.8584937515225435</v>
      </c>
      <c r="I240" s="60">
        <f t="shared" si="7"/>
        <v>6.8911437289349592E-4</v>
      </c>
      <c r="J240" s="121">
        <v>17.837759525599999</v>
      </c>
      <c r="K240" s="121">
        <v>56.446899999999999</v>
      </c>
    </row>
    <row r="241" spans="1:11" x14ac:dyDescent="0.2">
      <c r="A241" s="118" t="s">
        <v>1806</v>
      </c>
      <c r="B241" s="59" t="s">
        <v>950</v>
      </c>
      <c r="C241" s="59" t="s">
        <v>906</v>
      </c>
      <c r="D241" s="118" t="s">
        <v>217</v>
      </c>
      <c r="E241" s="118" t="s">
        <v>218</v>
      </c>
      <c r="F241" s="119">
        <v>7.5507628559999995</v>
      </c>
      <c r="G241" s="119">
        <v>11.597020843000001</v>
      </c>
      <c r="H241" s="74">
        <f t="shared" si="6"/>
        <v>-0.34890495082987938</v>
      </c>
      <c r="I241" s="60">
        <f t="shared" si="7"/>
        <v>6.8860192762469445E-4</v>
      </c>
      <c r="J241" s="121">
        <v>1098.86408074</v>
      </c>
      <c r="K241" s="121">
        <v>19.397950000000002</v>
      </c>
    </row>
    <row r="242" spans="1:11" x14ac:dyDescent="0.2">
      <c r="A242" s="118" t="s">
        <v>2189</v>
      </c>
      <c r="B242" s="59" t="s">
        <v>474</v>
      </c>
      <c r="C242" s="59" t="s">
        <v>902</v>
      </c>
      <c r="D242" s="118" t="s">
        <v>216</v>
      </c>
      <c r="E242" s="118" t="s">
        <v>1036</v>
      </c>
      <c r="F242" s="119">
        <v>7.526825906</v>
      </c>
      <c r="G242" s="119">
        <v>2.3698503369999999</v>
      </c>
      <c r="H242" s="74">
        <f t="shared" si="6"/>
        <v>2.1760764755837831</v>
      </c>
      <c r="I242" s="60">
        <f t="shared" si="7"/>
        <v>6.8641896542262265E-4</v>
      </c>
      <c r="J242" s="121">
        <v>20.979852579999999</v>
      </c>
      <c r="K242" s="121">
        <v>13.809200000000001</v>
      </c>
    </row>
    <row r="243" spans="1:11" x14ac:dyDescent="0.2">
      <c r="A243" s="118" t="s">
        <v>2616</v>
      </c>
      <c r="B243" s="118" t="s">
        <v>251</v>
      </c>
      <c r="C243" s="118" t="s">
        <v>907</v>
      </c>
      <c r="D243" s="118" t="s">
        <v>216</v>
      </c>
      <c r="E243" s="118" t="s">
        <v>218</v>
      </c>
      <c r="F243" s="119">
        <v>7.4140496040000006</v>
      </c>
      <c r="G243" s="119">
        <v>36.054760510000001</v>
      </c>
      <c r="H243" s="74">
        <f t="shared" si="6"/>
        <v>-0.79436697126462208</v>
      </c>
      <c r="I243" s="120">
        <f t="shared" si="7"/>
        <v>6.7613417957666333E-4</v>
      </c>
      <c r="J243" s="121">
        <v>655.32528329999991</v>
      </c>
      <c r="K243" s="121">
        <v>7.8452999999999999</v>
      </c>
    </row>
    <row r="244" spans="1:11" x14ac:dyDescent="0.2">
      <c r="A244" s="118" t="s">
        <v>1664</v>
      </c>
      <c r="B244" s="59" t="s">
        <v>1419</v>
      </c>
      <c r="C244" s="59" t="s">
        <v>152</v>
      </c>
      <c r="D244" s="118" t="s">
        <v>217</v>
      </c>
      <c r="E244" s="118" t="s">
        <v>218</v>
      </c>
      <c r="F244" s="119">
        <v>7.3470071799999994</v>
      </c>
      <c r="G244" s="119">
        <v>6.9425389699999993</v>
      </c>
      <c r="H244" s="74">
        <f t="shared" si="6"/>
        <v>5.8259407941069208E-2</v>
      </c>
      <c r="I244" s="60">
        <f t="shared" si="7"/>
        <v>6.7002015596349311E-4</v>
      </c>
      <c r="J244" s="121">
        <v>78.419015999999999</v>
      </c>
      <c r="K244" s="121">
        <v>23.254300000000001</v>
      </c>
    </row>
    <row r="245" spans="1:11" x14ac:dyDescent="0.2">
      <c r="A245" s="118" t="s">
        <v>1931</v>
      </c>
      <c r="B245" s="59" t="s">
        <v>259</v>
      </c>
      <c r="C245" s="59" t="s">
        <v>1928</v>
      </c>
      <c r="D245" s="118" t="s">
        <v>217</v>
      </c>
      <c r="E245" s="118" t="s">
        <v>218</v>
      </c>
      <c r="F245" s="119">
        <v>7.2850299700000001</v>
      </c>
      <c r="G245" s="119">
        <v>4.7495554100000001</v>
      </c>
      <c r="H245" s="74">
        <f t="shared" si="6"/>
        <v>0.53383408364110441</v>
      </c>
      <c r="I245" s="60">
        <f t="shared" si="7"/>
        <v>6.6436806132236855E-4</v>
      </c>
      <c r="J245" s="121">
        <v>10.223172866887854</v>
      </c>
      <c r="K245" s="121">
        <v>16.308299999999999</v>
      </c>
    </row>
    <row r="246" spans="1:11" x14ac:dyDescent="0.2">
      <c r="A246" s="118" t="s">
        <v>2977</v>
      </c>
      <c r="B246" s="59" t="s">
        <v>75</v>
      </c>
      <c r="C246" s="59" t="s">
        <v>901</v>
      </c>
      <c r="D246" s="118" t="s">
        <v>216</v>
      </c>
      <c r="E246" s="118" t="s">
        <v>2998</v>
      </c>
      <c r="F246" s="119">
        <v>7.2458023300000001</v>
      </c>
      <c r="G246" s="119">
        <v>6.4478491099999999</v>
      </c>
      <c r="H246" s="74">
        <f t="shared" si="6"/>
        <v>0.12375494624439187</v>
      </c>
      <c r="I246" s="60">
        <f t="shared" si="7"/>
        <v>6.6079064417454971E-4</v>
      </c>
      <c r="J246" s="121">
        <v>280.30337343999997</v>
      </c>
      <c r="K246" s="121">
        <v>16.055949999999999</v>
      </c>
    </row>
    <row r="247" spans="1:11" x14ac:dyDescent="0.2">
      <c r="A247" s="118" t="s">
        <v>2818</v>
      </c>
      <c r="B247" s="59" t="s">
        <v>311</v>
      </c>
      <c r="C247" s="59" t="s">
        <v>669</v>
      </c>
      <c r="D247" s="118" t="s">
        <v>217</v>
      </c>
      <c r="E247" s="118" t="s">
        <v>1036</v>
      </c>
      <c r="F247" s="119">
        <v>7.11902831</v>
      </c>
      <c r="G247" s="119">
        <v>17.826331773</v>
      </c>
      <c r="H247" s="74">
        <f t="shared" si="6"/>
        <v>-0.60064535987249068</v>
      </c>
      <c r="I247" s="60">
        <f t="shared" si="7"/>
        <v>6.4922931769541606E-4</v>
      </c>
      <c r="J247" s="121">
        <v>262.1042595960688</v>
      </c>
      <c r="K247" s="121">
        <v>40.768700000000003</v>
      </c>
    </row>
    <row r="248" spans="1:11" x14ac:dyDescent="0.2">
      <c r="A248" s="118" t="s">
        <v>2108</v>
      </c>
      <c r="B248" s="59" t="s">
        <v>260</v>
      </c>
      <c r="C248" s="59" t="s">
        <v>902</v>
      </c>
      <c r="D248" s="118" t="s">
        <v>216</v>
      </c>
      <c r="E248" s="118" t="s">
        <v>1036</v>
      </c>
      <c r="F248" s="119">
        <v>7.0578198240000001</v>
      </c>
      <c r="G248" s="119">
        <v>1.645523799</v>
      </c>
      <c r="H248" s="74">
        <f t="shared" si="6"/>
        <v>3.2891022471319484</v>
      </c>
      <c r="I248" s="60">
        <f t="shared" si="7"/>
        <v>6.4364732786864024E-4</v>
      </c>
      <c r="J248" s="121">
        <v>19.578156889999999</v>
      </c>
      <c r="K248" s="121">
        <v>6.6589999999999998</v>
      </c>
    </row>
    <row r="249" spans="1:11" x14ac:dyDescent="0.2">
      <c r="A249" s="118" t="s">
        <v>2294</v>
      </c>
      <c r="B249" s="118" t="s">
        <v>48</v>
      </c>
      <c r="C249" s="118" t="s">
        <v>1928</v>
      </c>
      <c r="D249" s="118" t="s">
        <v>217</v>
      </c>
      <c r="E249" s="118" t="s">
        <v>218</v>
      </c>
      <c r="F249" s="119">
        <v>7.0073862199999999</v>
      </c>
      <c r="G249" s="119">
        <v>4.1683916600000002</v>
      </c>
      <c r="H249" s="74">
        <f t="shared" si="6"/>
        <v>0.6810767297236171</v>
      </c>
      <c r="I249" s="120">
        <f t="shared" si="7"/>
        <v>6.3904796783128127E-4</v>
      </c>
      <c r="J249" s="121">
        <v>279.80284919999997</v>
      </c>
      <c r="K249" s="121">
        <v>4.2983000000000002</v>
      </c>
    </row>
    <row r="250" spans="1:11" x14ac:dyDescent="0.2">
      <c r="A250" s="118" t="s">
        <v>2284</v>
      </c>
      <c r="B250" s="59" t="s">
        <v>247</v>
      </c>
      <c r="C250" s="59" t="s">
        <v>903</v>
      </c>
      <c r="D250" s="118" t="s">
        <v>216</v>
      </c>
      <c r="E250" s="118" t="s">
        <v>1036</v>
      </c>
      <c r="F250" s="119">
        <v>6.9497944699999996</v>
      </c>
      <c r="G250" s="119">
        <v>7.1515248499999995</v>
      </c>
      <c r="H250" s="74">
        <f t="shared" si="6"/>
        <v>-2.8208023356025902E-2</v>
      </c>
      <c r="I250" s="60">
        <f t="shared" si="7"/>
        <v>6.337958110861165E-4</v>
      </c>
      <c r="J250" s="121">
        <v>108.18060275000001</v>
      </c>
      <c r="K250" s="121">
        <v>17.2544</v>
      </c>
    </row>
    <row r="251" spans="1:11" x14ac:dyDescent="0.2">
      <c r="A251" s="118" t="s">
        <v>2502</v>
      </c>
      <c r="B251" s="59" t="s">
        <v>307</v>
      </c>
      <c r="C251" s="59" t="s">
        <v>669</v>
      </c>
      <c r="D251" s="118" t="s">
        <v>841</v>
      </c>
      <c r="E251" s="118" t="s">
        <v>1036</v>
      </c>
      <c r="F251" s="119">
        <v>6.9399396730000005</v>
      </c>
      <c r="G251" s="119">
        <v>2.4397578259999997</v>
      </c>
      <c r="H251" s="74">
        <f t="shared" si="6"/>
        <v>1.8445198941642831</v>
      </c>
      <c r="I251" s="60">
        <f t="shared" si="7"/>
        <v>6.3289708968008573E-4</v>
      </c>
      <c r="J251" s="121">
        <v>27.444234498239997</v>
      </c>
      <c r="K251" s="121">
        <v>14.0246</v>
      </c>
    </row>
    <row r="252" spans="1:11" x14ac:dyDescent="0.2">
      <c r="A252" s="118" t="s">
        <v>2047</v>
      </c>
      <c r="B252" s="59" t="s">
        <v>94</v>
      </c>
      <c r="C252" s="59" t="s">
        <v>988</v>
      </c>
      <c r="D252" s="118" t="s">
        <v>217</v>
      </c>
      <c r="E252" s="118" t="s">
        <v>218</v>
      </c>
      <c r="F252" s="119">
        <v>6.926031504</v>
      </c>
      <c r="G252" s="119">
        <v>22.852277065999999</v>
      </c>
      <c r="H252" s="74">
        <f t="shared" si="6"/>
        <v>-0.69692160286710925</v>
      </c>
      <c r="I252" s="60">
        <f t="shared" si="7"/>
        <v>6.3162871558785478E-4</v>
      </c>
      <c r="J252" s="121">
        <v>1839.4242444009722</v>
      </c>
      <c r="K252" s="121">
        <v>7.93065</v>
      </c>
    </row>
    <row r="253" spans="1:11" x14ac:dyDescent="0.2">
      <c r="A253" s="118" t="s">
        <v>2236</v>
      </c>
      <c r="B253" s="59" t="s">
        <v>418</v>
      </c>
      <c r="C253" s="59" t="s">
        <v>906</v>
      </c>
      <c r="D253" s="118" t="s">
        <v>217</v>
      </c>
      <c r="E253" s="118" t="s">
        <v>218</v>
      </c>
      <c r="F253" s="119">
        <v>6.91980649</v>
      </c>
      <c r="G253" s="119">
        <v>5.2661494500000003</v>
      </c>
      <c r="H253" s="74">
        <f t="shared" si="6"/>
        <v>0.3140163521185293</v>
      </c>
      <c r="I253" s="60">
        <f t="shared" si="7"/>
        <v>6.3106101710206741E-4</v>
      </c>
      <c r="J253" s="121">
        <v>81.504000000000005</v>
      </c>
      <c r="K253" s="121">
        <v>16.755749999999999</v>
      </c>
    </row>
    <row r="254" spans="1:11" x14ac:dyDescent="0.2">
      <c r="A254" s="118" t="s">
        <v>2208</v>
      </c>
      <c r="B254" s="59" t="s">
        <v>605</v>
      </c>
      <c r="C254" s="59" t="s">
        <v>906</v>
      </c>
      <c r="D254" s="118" t="s">
        <v>217</v>
      </c>
      <c r="E254" s="118" t="s">
        <v>218</v>
      </c>
      <c r="F254" s="119">
        <v>6.8897398830000007</v>
      </c>
      <c r="G254" s="119">
        <v>10.945325903000001</v>
      </c>
      <c r="H254" s="74">
        <f t="shared" si="6"/>
        <v>-0.37053131683254914</v>
      </c>
      <c r="I254" s="60">
        <f t="shared" si="7"/>
        <v>6.2831905262348739E-4</v>
      </c>
      <c r="J254" s="121">
        <v>211.33</v>
      </c>
      <c r="K254" s="121">
        <v>37.0824</v>
      </c>
    </row>
    <row r="255" spans="1:11" x14ac:dyDescent="0.2">
      <c r="A255" s="118" t="s">
        <v>1755</v>
      </c>
      <c r="B255" s="59" t="s">
        <v>1565</v>
      </c>
      <c r="C255" s="59" t="s">
        <v>669</v>
      </c>
      <c r="D255" s="118" t="s">
        <v>216</v>
      </c>
      <c r="E255" s="118" t="s">
        <v>218</v>
      </c>
      <c r="F255" s="119">
        <v>6.8838999999999997</v>
      </c>
      <c r="G255" s="119">
        <v>0</v>
      </c>
      <c r="H255" s="74" t="str">
        <f t="shared" si="6"/>
        <v/>
      </c>
      <c r="I255" s="60">
        <f t="shared" si="7"/>
        <v>6.2778647667485884E-4</v>
      </c>
      <c r="J255" s="121">
        <v>1.876098735</v>
      </c>
      <c r="K255" s="121">
        <v>11.493449999999999</v>
      </c>
    </row>
    <row r="256" spans="1:11" x14ac:dyDescent="0.2">
      <c r="A256" s="118" t="s">
        <v>2320</v>
      </c>
      <c r="B256" s="59" t="s">
        <v>112</v>
      </c>
      <c r="C256" s="59" t="s">
        <v>669</v>
      </c>
      <c r="D256" s="118" t="s">
        <v>216</v>
      </c>
      <c r="E256" s="118" t="s">
        <v>1036</v>
      </c>
      <c r="F256" s="119">
        <v>6.8369800930000002</v>
      </c>
      <c r="G256" s="119">
        <v>30.851892135</v>
      </c>
      <c r="H256" s="74">
        <f t="shared" si="6"/>
        <v>-0.77839349161850035</v>
      </c>
      <c r="I256" s="60">
        <f t="shared" si="7"/>
        <v>6.2350755293955735E-4</v>
      </c>
      <c r="J256" s="121">
        <v>250.8819737302</v>
      </c>
      <c r="K256" s="121">
        <v>14.408799999999999</v>
      </c>
    </row>
    <row r="257" spans="1:11" x14ac:dyDescent="0.2">
      <c r="A257" s="118" t="s">
        <v>2952</v>
      </c>
      <c r="B257" s="59" t="s">
        <v>2955</v>
      </c>
      <c r="C257" s="59" t="s">
        <v>152</v>
      </c>
      <c r="D257" s="118" t="s">
        <v>841</v>
      </c>
      <c r="E257" s="118" t="s">
        <v>218</v>
      </c>
      <c r="F257" s="119">
        <v>6.6935322400000006</v>
      </c>
      <c r="G257" s="119">
        <v>0.90332051000000002</v>
      </c>
      <c r="H257" s="74">
        <f t="shared" si="6"/>
        <v>6.4099194758679845</v>
      </c>
      <c r="I257" s="60">
        <f t="shared" si="7"/>
        <v>6.1042563393703801E-4</v>
      </c>
      <c r="J257" s="121">
        <v>149.00788105000001</v>
      </c>
      <c r="K257" s="121">
        <v>145.08439999999999</v>
      </c>
    </row>
    <row r="258" spans="1:11" x14ac:dyDescent="0.2">
      <c r="A258" s="118" t="s">
        <v>1705</v>
      </c>
      <c r="B258" s="59" t="s">
        <v>972</v>
      </c>
      <c r="C258" s="59" t="s">
        <v>669</v>
      </c>
      <c r="D258" s="118" t="s">
        <v>216</v>
      </c>
      <c r="E258" s="118" t="s">
        <v>1036</v>
      </c>
      <c r="F258" s="119">
        <v>6.6776289800000006</v>
      </c>
      <c r="G258" s="119">
        <v>13.57674319</v>
      </c>
      <c r="H258" s="74">
        <f t="shared" si="6"/>
        <v>-0.50815678793140662</v>
      </c>
      <c r="I258" s="60">
        <f t="shared" si="7"/>
        <v>6.0897531485003145E-4</v>
      </c>
      <c r="J258" s="121">
        <v>77.263633847400001</v>
      </c>
      <c r="K258" s="121">
        <v>17.406600000000001</v>
      </c>
    </row>
    <row r="259" spans="1:11" x14ac:dyDescent="0.2">
      <c r="A259" s="118" t="s">
        <v>1736</v>
      </c>
      <c r="B259" s="59" t="s">
        <v>343</v>
      </c>
      <c r="C259" s="59" t="s">
        <v>669</v>
      </c>
      <c r="D259" s="118" t="s">
        <v>216</v>
      </c>
      <c r="E259" s="118" t="s">
        <v>1036</v>
      </c>
      <c r="F259" s="119">
        <v>6.6616474510000003</v>
      </c>
      <c r="G259" s="119">
        <v>24.601674160000002</v>
      </c>
      <c r="H259" s="74">
        <f t="shared" si="6"/>
        <v>-0.72921975115696758</v>
      </c>
      <c r="I259" s="60">
        <f t="shared" si="7"/>
        <v>6.0751785791678331E-4</v>
      </c>
      <c r="J259" s="121">
        <v>285.30493732660329</v>
      </c>
      <c r="K259" s="121">
        <v>14.79335</v>
      </c>
    </row>
    <row r="260" spans="1:11" x14ac:dyDescent="0.2">
      <c r="A260" s="118" t="s">
        <v>2036</v>
      </c>
      <c r="B260" s="59" t="s">
        <v>149</v>
      </c>
      <c r="C260" s="59" t="s">
        <v>988</v>
      </c>
      <c r="D260" s="118" t="s">
        <v>841</v>
      </c>
      <c r="E260" s="118" t="s">
        <v>218</v>
      </c>
      <c r="F260" s="119">
        <v>6.6433002199999995</v>
      </c>
      <c r="G260" s="119">
        <v>4.8758556900000007</v>
      </c>
      <c r="H260" s="74">
        <f t="shared" si="6"/>
        <v>0.36248909778541827</v>
      </c>
      <c r="I260" s="60">
        <f t="shared" si="7"/>
        <v>6.0584465762243992E-4</v>
      </c>
      <c r="J260" s="121">
        <v>280.62737155464055</v>
      </c>
      <c r="K260" s="121">
        <v>24.062200000000001</v>
      </c>
    </row>
    <row r="261" spans="1:11" x14ac:dyDescent="0.2">
      <c r="A261" s="118" t="s">
        <v>1899</v>
      </c>
      <c r="B261" s="59" t="s">
        <v>321</v>
      </c>
      <c r="C261" s="59" t="s">
        <v>906</v>
      </c>
      <c r="D261" s="118" t="s">
        <v>841</v>
      </c>
      <c r="E261" s="118" t="s">
        <v>1036</v>
      </c>
      <c r="F261" s="119">
        <v>6.6096455539999992</v>
      </c>
      <c r="G261" s="119">
        <v>6.43409838</v>
      </c>
      <c r="H261" s="74">
        <f t="shared" si="6"/>
        <v>2.7283880915728087E-2</v>
      </c>
      <c r="I261" s="60">
        <f t="shared" si="7"/>
        <v>6.0277547529965646E-4</v>
      </c>
      <c r="J261" s="121">
        <v>111.22777981879115</v>
      </c>
      <c r="K261" s="121">
        <v>48.995600000000003</v>
      </c>
    </row>
    <row r="262" spans="1:11" x14ac:dyDescent="0.2">
      <c r="A262" s="118" t="s">
        <v>1863</v>
      </c>
      <c r="B262" s="59" t="s">
        <v>525</v>
      </c>
      <c r="C262" s="59" t="s">
        <v>906</v>
      </c>
      <c r="D262" s="118" t="s">
        <v>217</v>
      </c>
      <c r="E262" s="118" t="s">
        <v>218</v>
      </c>
      <c r="F262" s="119">
        <v>6.5823749000000005</v>
      </c>
      <c r="G262" s="119">
        <v>4.3857388760000005</v>
      </c>
      <c r="H262" s="74">
        <f t="shared" si="6"/>
        <v>0.50085882586868347</v>
      </c>
      <c r="I262" s="60">
        <f t="shared" si="7"/>
        <v>6.0028849149813715E-4</v>
      </c>
      <c r="J262" s="121">
        <v>275.29590688999997</v>
      </c>
      <c r="K262" s="121">
        <v>39.168399999999998</v>
      </c>
    </row>
    <row r="263" spans="1:11" x14ac:dyDescent="0.2">
      <c r="A263" s="118" t="s">
        <v>2335</v>
      </c>
      <c r="B263" s="59" t="s">
        <v>296</v>
      </c>
      <c r="C263" s="59" t="s">
        <v>903</v>
      </c>
      <c r="D263" s="118" t="s">
        <v>216</v>
      </c>
      <c r="E263" s="118" t="s">
        <v>1036</v>
      </c>
      <c r="F263" s="119">
        <v>6.559035626</v>
      </c>
      <c r="G263" s="119">
        <v>8.391471730000001</v>
      </c>
      <c r="H263" s="74">
        <f t="shared" ref="H263:H326" si="8">IF(ISERROR(F263/G263-1),"",IF((F263/G263-1)&gt;10000%,"",F263/G263-1))</f>
        <v>-0.21836885864120059</v>
      </c>
      <c r="I263" s="60">
        <f t="shared" ref="I263:I326" si="9">F263/$F$1038</f>
        <v>5.9816003515905474E-4</v>
      </c>
      <c r="J263" s="121">
        <v>41.1880934829585</v>
      </c>
      <c r="K263" s="121">
        <v>16.265899999999998</v>
      </c>
    </row>
    <row r="264" spans="1:11" x14ac:dyDescent="0.2">
      <c r="A264" s="118" t="s">
        <v>2456</v>
      </c>
      <c r="B264" s="118" t="s">
        <v>66</v>
      </c>
      <c r="C264" s="118" t="s">
        <v>901</v>
      </c>
      <c r="D264" s="118" t="s">
        <v>216</v>
      </c>
      <c r="E264" s="118" t="s">
        <v>1036</v>
      </c>
      <c r="F264" s="119">
        <v>6.5268019850000005</v>
      </c>
      <c r="G264" s="119">
        <v>21.165425625000001</v>
      </c>
      <c r="H264" s="74">
        <f t="shared" si="8"/>
        <v>-0.69162906994458329</v>
      </c>
      <c r="I264" s="120">
        <f t="shared" si="9"/>
        <v>5.9522044511361658E-4</v>
      </c>
      <c r="J264" s="121">
        <v>824.5213628329999</v>
      </c>
      <c r="K264" s="121">
        <v>5.8092499999999996</v>
      </c>
    </row>
    <row r="265" spans="1:11" x14ac:dyDescent="0.2">
      <c r="A265" s="118" t="s">
        <v>2472</v>
      </c>
      <c r="B265" s="59" t="s">
        <v>488</v>
      </c>
      <c r="C265" s="59" t="s">
        <v>901</v>
      </c>
      <c r="D265" s="118" t="s">
        <v>216</v>
      </c>
      <c r="E265" s="118" t="s">
        <v>2998</v>
      </c>
      <c r="F265" s="119">
        <v>6.5135432939999998</v>
      </c>
      <c r="G265" s="119">
        <v>17.306162186999998</v>
      </c>
      <c r="H265" s="74">
        <f t="shared" si="8"/>
        <v>-0.62362866916312454</v>
      </c>
      <c r="I265" s="60">
        <f t="shared" si="9"/>
        <v>5.9401130103711763E-4</v>
      </c>
      <c r="J265" s="121">
        <v>482.26812033600004</v>
      </c>
      <c r="K265" s="121">
        <v>20.408750000000001</v>
      </c>
    </row>
    <row r="266" spans="1:11" x14ac:dyDescent="0.2">
      <c r="A266" s="118" t="s">
        <v>2490</v>
      </c>
      <c r="B266" s="59" t="s">
        <v>973</v>
      </c>
      <c r="C266" s="59" t="s">
        <v>901</v>
      </c>
      <c r="D266" s="118" t="s">
        <v>216</v>
      </c>
      <c r="E266" s="118" t="s">
        <v>2998</v>
      </c>
      <c r="F266" s="119">
        <v>6.4604112800000006</v>
      </c>
      <c r="G266" s="119">
        <v>19.200156472</v>
      </c>
      <c r="H266" s="74">
        <f t="shared" si="8"/>
        <v>-0.66352298798078246</v>
      </c>
      <c r="I266" s="60">
        <f t="shared" si="9"/>
        <v>5.8916585588717374E-4</v>
      </c>
      <c r="J266" s="121">
        <v>352.67466374999998</v>
      </c>
      <c r="K266" s="121">
        <v>14.1187</v>
      </c>
    </row>
    <row r="267" spans="1:11" x14ac:dyDescent="0.2">
      <c r="A267" s="118" t="s">
        <v>2357</v>
      </c>
      <c r="B267" s="59" t="s">
        <v>118</v>
      </c>
      <c r="C267" s="59" t="s">
        <v>669</v>
      </c>
      <c r="D267" s="118" t="s">
        <v>216</v>
      </c>
      <c r="E267" s="118" t="s">
        <v>1036</v>
      </c>
      <c r="F267" s="119">
        <v>6.41544501</v>
      </c>
      <c r="G267" s="119">
        <v>5.3195235599999995</v>
      </c>
      <c r="H267" s="74">
        <f t="shared" si="8"/>
        <v>0.20601872284968326</v>
      </c>
      <c r="I267" s="60">
        <f t="shared" si="9"/>
        <v>5.850650966936191E-4</v>
      </c>
      <c r="J267" s="121">
        <v>32.822779467499998</v>
      </c>
      <c r="K267" s="121">
        <v>10.507149999999999</v>
      </c>
    </row>
    <row r="268" spans="1:11" x14ac:dyDescent="0.2">
      <c r="A268" s="118" t="s">
        <v>2137</v>
      </c>
      <c r="B268" s="59" t="s">
        <v>389</v>
      </c>
      <c r="C268" s="59" t="s">
        <v>902</v>
      </c>
      <c r="D268" s="118" t="s">
        <v>216</v>
      </c>
      <c r="E268" s="118" t="s">
        <v>1036</v>
      </c>
      <c r="F268" s="119">
        <v>6.3838674129999999</v>
      </c>
      <c r="G268" s="119">
        <v>1.286044022</v>
      </c>
      <c r="H268" s="74">
        <f t="shared" si="8"/>
        <v>3.9639571459397525</v>
      </c>
      <c r="I268" s="60">
        <f t="shared" si="9"/>
        <v>5.8218533545907343E-4</v>
      </c>
      <c r="J268" s="121">
        <v>79.563564839999998</v>
      </c>
      <c r="K268" s="121">
        <v>9.67455</v>
      </c>
    </row>
    <row r="269" spans="1:11" x14ac:dyDescent="0.2">
      <c r="A269" s="118" t="s">
        <v>1748</v>
      </c>
      <c r="B269" s="59" t="s">
        <v>1635</v>
      </c>
      <c r="C269" s="59" t="s">
        <v>669</v>
      </c>
      <c r="D269" s="118" t="s">
        <v>216</v>
      </c>
      <c r="E269" s="118" t="s">
        <v>218</v>
      </c>
      <c r="F269" s="119">
        <v>6.3458798499999993</v>
      </c>
      <c r="G269" s="119">
        <v>2.8900905699999999</v>
      </c>
      <c r="H269" s="74">
        <f t="shared" si="8"/>
        <v>1.195737364037003</v>
      </c>
      <c r="I269" s="60">
        <f t="shared" si="9"/>
        <v>5.7872100879348648E-4</v>
      </c>
      <c r="J269" s="121">
        <v>18.141868758600001</v>
      </c>
      <c r="K269" s="121">
        <v>14.53185</v>
      </c>
    </row>
    <row r="270" spans="1:11" x14ac:dyDescent="0.2">
      <c r="A270" s="118" t="s">
        <v>2247</v>
      </c>
      <c r="B270" s="59" t="s">
        <v>931</v>
      </c>
      <c r="C270" s="59" t="s">
        <v>906</v>
      </c>
      <c r="D270" s="118" t="s">
        <v>217</v>
      </c>
      <c r="E270" s="118" t="s">
        <v>218</v>
      </c>
      <c r="F270" s="119">
        <v>6.2040799510000006</v>
      </c>
      <c r="G270" s="119">
        <v>6.4631864380000001</v>
      </c>
      <c r="H270" s="74">
        <f t="shared" si="8"/>
        <v>-4.0089588856139891E-2</v>
      </c>
      <c r="I270" s="60">
        <f t="shared" si="9"/>
        <v>5.6578937716228028E-4</v>
      </c>
      <c r="J270" s="121">
        <v>50.932000000000002</v>
      </c>
      <c r="K270" s="121">
        <v>20.414650000000002</v>
      </c>
    </row>
    <row r="271" spans="1:11" x14ac:dyDescent="0.2">
      <c r="A271" s="118" t="s">
        <v>1752</v>
      </c>
      <c r="B271" s="59" t="s">
        <v>1034</v>
      </c>
      <c r="C271" s="59" t="s">
        <v>669</v>
      </c>
      <c r="D271" s="118" t="s">
        <v>216</v>
      </c>
      <c r="E271" s="118" t="s">
        <v>1036</v>
      </c>
      <c r="F271" s="119">
        <v>6.2014765899999995</v>
      </c>
      <c r="G271" s="119">
        <v>5.3692330949999993</v>
      </c>
      <c r="H271" s="74">
        <f t="shared" si="8"/>
        <v>0.15500230298718298</v>
      </c>
      <c r="I271" s="60">
        <f t="shared" si="9"/>
        <v>5.6555196017050188E-4</v>
      </c>
      <c r="J271" s="121">
        <v>187.30279994384</v>
      </c>
      <c r="K271" s="121">
        <v>42.783549999999998</v>
      </c>
    </row>
    <row r="272" spans="1:11" x14ac:dyDescent="0.2">
      <c r="A272" s="118" t="s">
        <v>1822</v>
      </c>
      <c r="B272" s="59" t="s">
        <v>945</v>
      </c>
      <c r="C272" s="59" t="s">
        <v>906</v>
      </c>
      <c r="D272" s="118" t="s">
        <v>217</v>
      </c>
      <c r="E272" s="118" t="s">
        <v>218</v>
      </c>
      <c r="F272" s="119">
        <v>6.1601734919999993</v>
      </c>
      <c r="G272" s="119">
        <v>15.727382702</v>
      </c>
      <c r="H272" s="74">
        <f t="shared" si="8"/>
        <v>-0.60831540703739406</v>
      </c>
      <c r="I272" s="60">
        <f t="shared" si="9"/>
        <v>5.6178526885174705E-4</v>
      </c>
      <c r="J272" s="121">
        <v>346.17672516000005</v>
      </c>
      <c r="K272" s="121">
        <v>37.531199999999998</v>
      </c>
    </row>
    <row r="273" spans="1:11" x14ac:dyDescent="0.2">
      <c r="A273" s="118" t="s">
        <v>2610</v>
      </c>
      <c r="B273" s="59" t="s">
        <v>483</v>
      </c>
      <c r="C273" s="59" t="s">
        <v>907</v>
      </c>
      <c r="D273" s="118" t="s">
        <v>216</v>
      </c>
      <c r="E273" s="118" t="s">
        <v>218</v>
      </c>
      <c r="F273" s="119">
        <v>6.1445700099999998</v>
      </c>
      <c r="G273" s="119">
        <v>3.003340015</v>
      </c>
      <c r="H273" s="74">
        <f t="shared" si="8"/>
        <v>1.0459122108423675</v>
      </c>
      <c r="I273" s="60">
        <f t="shared" si="9"/>
        <v>5.6036228842079377E-4</v>
      </c>
      <c r="J273" s="121">
        <v>297.84258629999999</v>
      </c>
      <c r="K273" s="121">
        <v>38.440249999999999</v>
      </c>
    </row>
    <row r="274" spans="1:11" x14ac:dyDescent="0.2">
      <c r="A274" s="118" t="s">
        <v>2172</v>
      </c>
      <c r="B274" s="59" t="s">
        <v>433</v>
      </c>
      <c r="C274" s="59" t="s">
        <v>902</v>
      </c>
      <c r="D274" s="118" t="s">
        <v>216</v>
      </c>
      <c r="E274" s="118" t="s">
        <v>1036</v>
      </c>
      <c r="F274" s="119">
        <v>6.1165762410000006</v>
      </c>
      <c r="G274" s="119">
        <v>1.8110854280000002</v>
      </c>
      <c r="H274" s="74">
        <f t="shared" si="8"/>
        <v>2.3772985782093103</v>
      </c>
      <c r="I274" s="60">
        <f t="shared" si="9"/>
        <v>5.5780935917874213E-4</v>
      </c>
      <c r="J274" s="121">
        <v>47.592282969999999</v>
      </c>
      <c r="K274" s="121">
        <v>12.92525</v>
      </c>
    </row>
    <row r="275" spans="1:11" x14ac:dyDescent="0.2">
      <c r="A275" s="118" t="s">
        <v>2995</v>
      </c>
      <c r="B275" s="59" t="s">
        <v>549</v>
      </c>
      <c r="C275" s="59" t="s">
        <v>669</v>
      </c>
      <c r="D275" s="118" t="s">
        <v>217</v>
      </c>
      <c r="E275" s="118" t="s">
        <v>1036</v>
      </c>
      <c r="F275" s="119">
        <v>6.0723997599999997</v>
      </c>
      <c r="G275" s="119">
        <v>2.9162474</v>
      </c>
      <c r="H275" s="74">
        <f t="shared" si="8"/>
        <v>1.0822649546125613</v>
      </c>
      <c r="I275" s="60">
        <f t="shared" si="9"/>
        <v>5.5378062585041297E-4</v>
      </c>
      <c r="J275" s="121">
        <v>516.16724353296024</v>
      </c>
      <c r="K275" s="121">
        <v>28.0063</v>
      </c>
    </row>
    <row r="276" spans="1:11" x14ac:dyDescent="0.2">
      <c r="A276" s="118" t="s">
        <v>2348</v>
      </c>
      <c r="B276" s="59" t="s">
        <v>1249</v>
      </c>
      <c r="C276" s="59" t="s">
        <v>903</v>
      </c>
      <c r="D276" s="118" t="s">
        <v>216</v>
      </c>
      <c r="E276" s="118" t="s">
        <v>1036</v>
      </c>
      <c r="F276" s="119">
        <v>6.0708790499999994</v>
      </c>
      <c r="G276" s="119">
        <v>5.6287277400000004</v>
      </c>
      <c r="H276" s="74">
        <f t="shared" si="8"/>
        <v>7.8552619779047816E-2</v>
      </c>
      <c r="I276" s="60">
        <f t="shared" si="9"/>
        <v>5.5364194266603432E-4</v>
      </c>
      <c r="J276" s="121">
        <v>303.74099999999999</v>
      </c>
      <c r="K276" s="121">
        <v>19.555299999999999</v>
      </c>
    </row>
    <row r="277" spans="1:11" x14ac:dyDescent="0.2">
      <c r="A277" s="118" t="s">
        <v>2301</v>
      </c>
      <c r="B277" s="59" t="s">
        <v>154</v>
      </c>
      <c r="C277" s="59" t="s">
        <v>669</v>
      </c>
      <c r="D277" s="118" t="s">
        <v>216</v>
      </c>
      <c r="E277" s="118" t="s">
        <v>1036</v>
      </c>
      <c r="F277" s="119">
        <v>6.0581322800000006</v>
      </c>
      <c r="G277" s="119">
        <v>10.961649144999999</v>
      </c>
      <c r="H277" s="74">
        <f t="shared" si="8"/>
        <v>-0.44733386374044537</v>
      </c>
      <c r="I277" s="60">
        <f t="shared" si="9"/>
        <v>5.5247948391049114E-4</v>
      </c>
      <c r="J277" s="121">
        <v>140.20173667500001</v>
      </c>
      <c r="K277" s="121">
        <v>29.14235</v>
      </c>
    </row>
    <row r="278" spans="1:11" x14ac:dyDescent="0.2">
      <c r="A278" s="118" t="s">
        <v>2844</v>
      </c>
      <c r="B278" s="59" t="s">
        <v>31</v>
      </c>
      <c r="C278" s="59" t="s">
        <v>669</v>
      </c>
      <c r="D278" s="118" t="s">
        <v>216</v>
      </c>
      <c r="E278" s="118" t="s">
        <v>1036</v>
      </c>
      <c r="F278" s="119">
        <v>6.0107728470000001</v>
      </c>
      <c r="G278" s="119">
        <v>11.549459668999999</v>
      </c>
      <c r="H278" s="74">
        <f t="shared" si="8"/>
        <v>-0.47956241943217781</v>
      </c>
      <c r="I278" s="60">
        <f t="shared" si="9"/>
        <v>5.4816047701318157E-4</v>
      </c>
      <c r="J278" s="121">
        <v>166.269968199</v>
      </c>
      <c r="K278" s="121">
        <v>23.7393</v>
      </c>
    </row>
    <row r="279" spans="1:11" x14ac:dyDescent="0.2">
      <c r="A279" s="118" t="s">
        <v>2600</v>
      </c>
      <c r="B279" s="59" t="s">
        <v>667</v>
      </c>
      <c r="C279" s="59" t="s">
        <v>907</v>
      </c>
      <c r="D279" s="118" t="s">
        <v>216</v>
      </c>
      <c r="E279" s="118" t="s">
        <v>1036</v>
      </c>
      <c r="F279" s="119">
        <v>5.9585411550000007</v>
      </c>
      <c r="G279" s="119">
        <v>17.002133480000001</v>
      </c>
      <c r="H279" s="74">
        <f t="shared" si="8"/>
        <v>-0.64954156123940743</v>
      </c>
      <c r="I279" s="60">
        <f t="shared" si="9"/>
        <v>5.4339713793337993E-4</v>
      </c>
      <c r="J279" s="121">
        <v>44.253259390000004</v>
      </c>
      <c r="K279" s="121">
        <v>24.60895</v>
      </c>
    </row>
    <row r="280" spans="1:11" x14ac:dyDescent="0.2">
      <c r="A280" s="118" t="s">
        <v>2175</v>
      </c>
      <c r="B280" s="59" t="s">
        <v>436</v>
      </c>
      <c r="C280" s="59" t="s">
        <v>902</v>
      </c>
      <c r="D280" s="118" t="s">
        <v>216</v>
      </c>
      <c r="E280" s="118" t="s">
        <v>1036</v>
      </c>
      <c r="F280" s="119">
        <v>5.9414229949999999</v>
      </c>
      <c r="G280" s="119">
        <v>5.7562678999999999E-2</v>
      </c>
      <c r="H280" s="74" t="str">
        <f t="shared" si="8"/>
        <v/>
      </c>
      <c r="I280" s="60">
        <f t="shared" si="9"/>
        <v>5.4183602441436362E-4</v>
      </c>
      <c r="J280" s="121">
        <v>25.362129469999999</v>
      </c>
      <c r="K280" s="121">
        <v>12.334099999999999</v>
      </c>
    </row>
    <row r="281" spans="1:11" x14ac:dyDescent="0.2">
      <c r="A281" s="118" t="s">
        <v>2602</v>
      </c>
      <c r="B281" s="59" t="s">
        <v>228</v>
      </c>
      <c r="C281" s="59" t="s">
        <v>907</v>
      </c>
      <c r="D281" s="118" t="s">
        <v>216</v>
      </c>
      <c r="E281" s="118" t="s">
        <v>218</v>
      </c>
      <c r="F281" s="119">
        <v>5.8988420059999997</v>
      </c>
      <c r="G281" s="119">
        <v>8.5853886199999998</v>
      </c>
      <c r="H281" s="74">
        <f t="shared" si="8"/>
        <v>-0.3129207928621407</v>
      </c>
      <c r="I281" s="60">
        <f t="shared" si="9"/>
        <v>5.3795279411502142E-4</v>
      </c>
      <c r="J281" s="121">
        <v>241.69435680000001</v>
      </c>
      <c r="K281" s="121">
        <v>147.27905000000001</v>
      </c>
    </row>
    <row r="282" spans="1:11" x14ac:dyDescent="0.2">
      <c r="A282" s="118" t="s">
        <v>2627</v>
      </c>
      <c r="B282" s="59" t="s">
        <v>55</v>
      </c>
      <c r="C282" s="59" t="s">
        <v>907</v>
      </c>
      <c r="D282" s="118" t="s">
        <v>216</v>
      </c>
      <c r="E282" s="118" t="s">
        <v>218</v>
      </c>
      <c r="F282" s="119">
        <v>5.8976771730000008</v>
      </c>
      <c r="G282" s="119">
        <v>4.6034538779999998</v>
      </c>
      <c r="H282" s="74">
        <f t="shared" si="8"/>
        <v>0.28114179685499208</v>
      </c>
      <c r="I282" s="60">
        <f t="shared" si="9"/>
        <v>5.3784656561010652E-4</v>
      </c>
      <c r="J282" s="121">
        <v>172.9313411</v>
      </c>
      <c r="K282" s="121">
        <v>37.965000000000003</v>
      </c>
    </row>
    <row r="283" spans="1:11" x14ac:dyDescent="0.2">
      <c r="A283" s="118" t="s">
        <v>2536</v>
      </c>
      <c r="B283" s="59" t="s">
        <v>354</v>
      </c>
      <c r="C283" s="59" t="s">
        <v>904</v>
      </c>
      <c r="D283" s="118" t="s">
        <v>216</v>
      </c>
      <c r="E283" s="118" t="s">
        <v>1036</v>
      </c>
      <c r="F283" s="119">
        <v>5.775678654</v>
      </c>
      <c r="G283" s="119">
        <v>6.1157841150000003</v>
      </c>
      <c r="H283" s="74">
        <f t="shared" si="8"/>
        <v>-5.5611096566641982E-2</v>
      </c>
      <c r="I283" s="60">
        <f t="shared" si="9"/>
        <v>5.2672074733811516E-4</v>
      </c>
      <c r="J283" s="121">
        <v>135.57745728999998</v>
      </c>
      <c r="K283" s="121">
        <v>33.186500000000002</v>
      </c>
    </row>
    <row r="284" spans="1:11" x14ac:dyDescent="0.2">
      <c r="A284" s="118" t="s">
        <v>2454</v>
      </c>
      <c r="B284" s="59" t="s">
        <v>998</v>
      </c>
      <c r="C284" s="59" t="s">
        <v>901</v>
      </c>
      <c r="D284" s="118" t="s">
        <v>216</v>
      </c>
      <c r="E284" s="118" t="s">
        <v>1036</v>
      </c>
      <c r="F284" s="119">
        <v>5.7709492300000003</v>
      </c>
      <c r="G284" s="119">
        <v>0.94568375999999998</v>
      </c>
      <c r="H284" s="74">
        <f t="shared" si="8"/>
        <v>5.1024091499678503</v>
      </c>
      <c r="I284" s="60">
        <f t="shared" si="9"/>
        <v>5.262894411846758E-4</v>
      </c>
      <c r="J284" s="121">
        <v>124.39865</v>
      </c>
      <c r="K284" s="121">
        <v>15.766550000000001</v>
      </c>
    </row>
    <row r="285" spans="1:11" x14ac:dyDescent="0.2">
      <c r="A285" s="118" t="s">
        <v>2288</v>
      </c>
      <c r="B285" s="118" t="s">
        <v>254</v>
      </c>
      <c r="C285" s="118" t="s">
        <v>906</v>
      </c>
      <c r="D285" s="118" t="s">
        <v>217</v>
      </c>
      <c r="E285" s="118" t="s">
        <v>218</v>
      </c>
      <c r="F285" s="119">
        <v>5.7695231830000004</v>
      </c>
      <c r="G285" s="119">
        <v>22.508581047</v>
      </c>
      <c r="H285" s="74">
        <f t="shared" si="8"/>
        <v>-0.74367450480540276</v>
      </c>
      <c r="I285" s="120">
        <f t="shared" si="9"/>
        <v>5.261593909193171E-4</v>
      </c>
      <c r="J285" s="121">
        <v>170.18297999999999</v>
      </c>
      <c r="K285" s="121">
        <v>4.0130499999999998</v>
      </c>
    </row>
    <row r="286" spans="1:11" x14ac:dyDescent="0.2">
      <c r="A286" s="118" t="s">
        <v>1872</v>
      </c>
      <c r="B286" s="59" t="s">
        <v>952</v>
      </c>
      <c r="C286" s="59" t="s">
        <v>906</v>
      </c>
      <c r="D286" s="118" t="s">
        <v>217</v>
      </c>
      <c r="E286" s="118" t="s">
        <v>218</v>
      </c>
      <c r="F286" s="119">
        <v>5.7467990700000007</v>
      </c>
      <c r="G286" s="119">
        <v>5.981830532</v>
      </c>
      <c r="H286" s="74">
        <f t="shared" si="8"/>
        <v>-3.9290892769812014E-2</v>
      </c>
      <c r="I286" s="60">
        <f t="shared" si="9"/>
        <v>5.2408703501120814E-4</v>
      </c>
      <c r="J286" s="121">
        <v>368.40263202999995</v>
      </c>
      <c r="K286" s="121">
        <v>41.718800000000002</v>
      </c>
    </row>
    <row r="287" spans="1:11" x14ac:dyDescent="0.2">
      <c r="A287" s="118" t="s">
        <v>1949</v>
      </c>
      <c r="B287" s="59" t="s">
        <v>25</v>
      </c>
      <c r="C287" s="59" t="s">
        <v>1928</v>
      </c>
      <c r="D287" s="118" t="s">
        <v>217</v>
      </c>
      <c r="E287" s="118" t="s">
        <v>218</v>
      </c>
      <c r="F287" s="119">
        <v>5.6553618399999994</v>
      </c>
      <c r="G287" s="119">
        <v>0.41993594000000001</v>
      </c>
      <c r="H287" s="74">
        <f t="shared" si="8"/>
        <v>12.467201306942195</v>
      </c>
      <c r="I287" s="60">
        <f t="shared" si="9"/>
        <v>5.1574829440506783E-4</v>
      </c>
      <c r="J287" s="121">
        <v>120.88841559999999</v>
      </c>
      <c r="K287" s="121">
        <v>16.515250000000002</v>
      </c>
    </row>
    <row r="288" spans="1:11" x14ac:dyDescent="0.2">
      <c r="A288" s="118" t="s">
        <v>1833</v>
      </c>
      <c r="B288" s="59" t="s">
        <v>22</v>
      </c>
      <c r="C288" s="59" t="s">
        <v>906</v>
      </c>
      <c r="D288" s="118" t="s">
        <v>841</v>
      </c>
      <c r="E288" s="118" t="s">
        <v>218</v>
      </c>
      <c r="F288" s="119">
        <v>5.6106234170000002</v>
      </c>
      <c r="G288" s="119">
        <v>26.735591320000001</v>
      </c>
      <c r="H288" s="74">
        <f t="shared" si="8"/>
        <v>-0.79014403123364318</v>
      </c>
      <c r="I288" s="60">
        <f t="shared" si="9"/>
        <v>5.1166831402372018E-4</v>
      </c>
      <c r="J288" s="121">
        <v>419.85810293000003</v>
      </c>
      <c r="K288" s="121">
        <v>11.290699999999999</v>
      </c>
    </row>
    <row r="289" spans="1:11" x14ac:dyDescent="0.2">
      <c r="A289" s="118" t="s">
        <v>2605</v>
      </c>
      <c r="B289" s="59" t="s">
        <v>249</v>
      </c>
      <c r="C289" s="59" t="s">
        <v>907</v>
      </c>
      <c r="D289" s="118" t="s">
        <v>216</v>
      </c>
      <c r="E289" s="118" t="s">
        <v>1036</v>
      </c>
      <c r="F289" s="119">
        <v>5.5770665399999997</v>
      </c>
      <c r="G289" s="119">
        <v>3.53252108</v>
      </c>
      <c r="H289" s="74">
        <f t="shared" si="8"/>
        <v>0.57877799274165964</v>
      </c>
      <c r="I289" s="60">
        <f t="shared" si="9"/>
        <v>5.0860804969971171E-4</v>
      </c>
      <c r="J289" s="121">
        <v>76.293976980000011</v>
      </c>
      <c r="K289" s="121">
        <v>32.616700000000002</v>
      </c>
    </row>
    <row r="290" spans="1:11" x14ac:dyDescent="0.2">
      <c r="A290" s="118" t="s">
        <v>1846</v>
      </c>
      <c r="B290" s="118" t="s">
        <v>2999</v>
      </c>
      <c r="C290" s="59" t="s">
        <v>906</v>
      </c>
      <c r="D290" s="118" t="s">
        <v>841</v>
      </c>
      <c r="E290" s="118" t="s">
        <v>218</v>
      </c>
      <c r="F290" s="119">
        <v>5.5647977400000004</v>
      </c>
      <c r="G290" s="119">
        <v>9.2246885500000015</v>
      </c>
      <c r="H290" s="74">
        <f t="shared" si="8"/>
        <v>-0.39674952603142366</v>
      </c>
      <c r="I290" s="60">
        <f t="shared" si="9"/>
        <v>5.0748918005822535E-4</v>
      </c>
      <c r="J290" s="121">
        <v>1095.0890529000001</v>
      </c>
      <c r="K290" s="121">
        <v>40.665133333333301</v>
      </c>
    </row>
    <row r="291" spans="1:11" x14ac:dyDescent="0.2">
      <c r="A291" s="118" t="s">
        <v>1750</v>
      </c>
      <c r="B291" s="59" t="s">
        <v>1636</v>
      </c>
      <c r="C291" s="59" t="s">
        <v>669</v>
      </c>
      <c r="D291" s="118" t="s">
        <v>216</v>
      </c>
      <c r="E291" s="118" t="s">
        <v>218</v>
      </c>
      <c r="F291" s="119">
        <v>5.4048844330000003</v>
      </c>
      <c r="G291" s="119">
        <v>5.0875209769999996</v>
      </c>
      <c r="H291" s="74">
        <f t="shared" si="8"/>
        <v>6.2380766081311156E-2</v>
      </c>
      <c r="I291" s="60">
        <f t="shared" si="9"/>
        <v>4.9290567193420334E-4</v>
      </c>
      <c r="J291" s="121">
        <v>127.30704302699999</v>
      </c>
      <c r="K291" s="121">
        <v>13.9603</v>
      </c>
    </row>
    <row r="292" spans="1:11" x14ac:dyDescent="0.2">
      <c r="A292" s="118" t="s">
        <v>2028</v>
      </c>
      <c r="B292" s="59" t="s">
        <v>92</v>
      </c>
      <c r="C292" s="59" t="s">
        <v>988</v>
      </c>
      <c r="D292" s="118" t="s">
        <v>217</v>
      </c>
      <c r="E292" s="118" t="s">
        <v>218</v>
      </c>
      <c r="F292" s="119">
        <v>5.3603158300000002</v>
      </c>
      <c r="G292" s="119">
        <v>32.009247690000002</v>
      </c>
      <c r="H292" s="74">
        <f t="shared" si="8"/>
        <v>-0.83253852505647563</v>
      </c>
      <c r="I292" s="60">
        <f t="shared" si="9"/>
        <v>4.8884117851511085E-4</v>
      </c>
      <c r="J292" s="121">
        <v>639.57589945000007</v>
      </c>
      <c r="K292" s="121">
        <v>14.763999999999999</v>
      </c>
    </row>
    <row r="293" spans="1:11" x14ac:dyDescent="0.2">
      <c r="A293" s="118" t="s">
        <v>1920</v>
      </c>
      <c r="B293" s="59" t="s">
        <v>1921</v>
      </c>
      <c r="C293" s="59" t="s">
        <v>1928</v>
      </c>
      <c r="D293" s="118" t="s">
        <v>217</v>
      </c>
      <c r="E293" s="118" t="s">
        <v>218</v>
      </c>
      <c r="F293" s="119">
        <v>5.3600162999999998</v>
      </c>
      <c r="G293" s="119">
        <v>4.5164649000000008</v>
      </c>
      <c r="H293" s="74">
        <f t="shared" si="8"/>
        <v>0.18677249102500482</v>
      </c>
      <c r="I293" s="60">
        <f t="shared" si="9"/>
        <v>4.8881386247574962E-4</v>
      </c>
      <c r="J293" s="121">
        <v>47.703558819999998</v>
      </c>
      <c r="K293" s="121">
        <v>18.27505</v>
      </c>
    </row>
    <row r="294" spans="1:11" x14ac:dyDescent="0.2">
      <c r="A294" s="118" t="s">
        <v>2336</v>
      </c>
      <c r="B294" s="118" t="s">
        <v>47</v>
      </c>
      <c r="C294" s="118" t="s">
        <v>1928</v>
      </c>
      <c r="D294" s="118" t="s">
        <v>217</v>
      </c>
      <c r="E294" s="118" t="s">
        <v>218</v>
      </c>
      <c r="F294" s="119">
        <v>5.3453924299999995</v>
      </c>
      <c r="G294" s="119">
        <v>0.89916512500000001</v>
      </c>
      <c r="H294" s="74">
        <f t="shared" si="8"/>
        <v>4.9448395866109678</v>
      </c>
      <c r="I294" s="120">
        <f t="shared" si="9"/>
        <v>4.8748021907264223E-4</v>
      </c>
      <c r="J294" s="121">
        <v>177.10889054</v>
      </c>
      <c r="K294" s="121">
        <v>3.0262500000000001</v>
      </c>
    </row>
    <row r="295" spans="1:11" x14ac:dyDescent="0.2">
      <c r="A295" s="118" t="s">
        <v>2169</v>
      </c>
      <c r="B295" s="59" t="s">
        <v>557</v>
      </c>
      <c r="C295" s="59" t="s">
        <v>902</v>
      </c>
      <c r="D295" s="118" t="s">
        <v>216</v>
      </c>
      <c r="E295" s="118" t="s">
        <v>1036</v>
      </c>
      <c r="F295" s="119">
        <v>5.3294534850000002</v>
      </c>
      <c r="G295" s="119">
        <v>1.329377399</v>
      </c>
      <c r="H295" s="74">
        <f t="shared" si="8"/>
        <v>3.0089845735371945</v>
      </c>
      <c r="I295" s="60">
        <f t="shared" si="9"/>
        <v>4.8602664564428562E-4</v>
      </c>
      <c r="J295" s="121">
        <v>54.049560299999996</v>
      </c>
      <c r="K295" s="121">
        <v>12.4512</v>
      </c>
    </row>
    <row r="296" spans="1:11" x14ac:dyDescent="0.2">
      <c r="A296" s="118" t="s">
        <v>2649</v>
      </c>
      <c r="B296" s="59" t="s">
        <v>214</v>
      </c>
      <c r="C296" s="59" t="s">
        <v>907</v>
      </c>
      <c r="D296" s="118" t="s">
        <v>217</v>
      </c>
      <c r="E296" s="118" t="s">
        <v>1036</v>
      </c>
      <c r="F296" s="119">
        <v>5.30572877</v>
      </c>
      <c r="G296" s="119">
        <v>4.6423558399999996</v>
      </c>
      <c r="H296" s="74">
        <f t="shared" si="8"/>
        <v>0.14289575225668183</v>
      </c>
      <c r="I296" s="60">
        <f t="shared" si="9"/>
        <v>4.8386303849717925E-4</v>
      </c>
      <c r="J296" s="121">
        <v>141.75250080000001</v>
      </c>
      <c r="K296" s="121">
        <v>6.3811</v>
      </c>
    </row>
    <row r="297" spans="1:11" x14ac:dyDescent="0.2">
      <c r="A297" s="118" t="s">
        <v>2300</v>
      </c>
      <c r="B297" s="59" t="s">
        <v>293</v>
      </c>
      <c r="C297" s="59" t="s">
        <v>903</v>
      </c>
      <c r="D297" s="118" t="s">
        <v>216</v>
      </c>
      <c r="E297" s="118" t="s">
        <v>1036</v>
      </c>
      <c r="F297" s="119">
        <v>5.2927189100000005</v>
      </c>
      <c r="G297" s="119">
        <v>4.9615085999999993</v>
      </c>
      <c r="H297" s="74">
        <f t="shared" si="8"/>
        <v>6.6755968134369681E-2</v>
      </c>
      <c r="I297" s="60">
        <f t="shared" si="9"/>
        <v>4.8267658689686073E-4</v>
      </c>
      <c r="J297" s="121">
        <v>204.29673837000001</v>
      </c>
      <c r="K297" s="121">
        <v>10.8429</v>
      </c>
    </row>
    <row r="298" spans="1:11" x14ac:dyDescent="0.2">
      <c r="A298" s="118" t="s">
        <v>2985</v>
      </c>
      <c r="B298" s="59" t="s">
        <v>985</v>
      </c>
      <c r="C298" s="59" t="s">
        <v>901</v>
      </c>
      <c r="D298" s="118" t="s">
        <v>216</v>
      </c>
      <c r="E298" s="118" t="s">
        <v>2998</v>
      </c>
      <c r="F298" s="119">
        <v>5.2678159000000004</v>
      </c>
      <c r="G298" s="119">
        <v>2.2537965199999999</v>
      </c>
      <c r="H298" s="74">
        <f t="shared" si="8"/>
        <v>1.3373076731878175</v>
      </c>
      <c r="I298" s="60">
        <f t="shared" si="9"/>
        <v>4.8040552355972644E-4</v>
      </c>
      <c r="J298" s="121">
        <v>65.860283999999993</v>
      </c>
      <c r="K298" s="121">
        <v>22.483049999999999</v>
      </c>
    </row>
    <row r="299" spans="1:11" x14ac:dyDescent="0.2">
      <c r="A299" s="118" t="s">
        <v>2970</v>
      </c>
      <c r="B299" s="59" t="s">
        <v>45</v>
      </c>
      <c r="C299" s="59" t="s">
        <v>906</v>
      </c>
      <c r="D299" s="118" t="s">
        <v>841</v>
      </c>
      <c r="E299" s="118" t="s">
        <v>218</v>
      </c>
      <c r="F299" s="119">
        <v>5.252094638</v>
      </c>
      <c r="G299" s="119">
        <v>20.334475052000002</v>
      </c>
      <c r="H299" s="74">
        <f t="shared" si="8"/>
        <v>-0.74171476644618717</v>
      </c>
      <c r="I299" s="60">
        <f t="shared" si="9"/>
        <v>4.7897180202398902E-4</v>
      </c>
      <c r="J299" s="121">
        <v>239.76167093000001</v>
      </c>
      <c r="K299" s="121">
        <v>32.028300000000002</v>
      </c>
    </row>
    <row r="300" spans="1:11" x14ac:dyDescent="0.2">
      <c r="A300" s="118" t="s">
        <v>1696</v>
      </c>
      <c r="B300" s="59" t="s">
        <v>1697</v>
      </c>
      <c r="C300" s="59" t="s">
        <v>152</v>
      </c>
      <c r="D300" s="118" t="s">
        <v>217</v>
      </c>
      <c r="E300" s="118" t="s">
        <v>1036</v>
      </c>
      <c r="F300" s="119">
        <v>5.1628407800000007</v>
      </c>
      <c r="G300" s="119">
        <v>7.3505554000000002</v>
      </c>
      <c r="H300" s="74">
        <f t="shared" si="8"/>
        <v>-0.29762575764002808</v>
      </c>
      <c r="I300" s="60">
        <f t="shared" si="9"/>
        <v>4.7083217695049036E-4</v>
      </c>
      <c r="J300" s="121">
        <v>161.96360000000001</v>
      </c>
      <c r="K300" s="121">
        <v>15.6358</v>
      </c>
    </row>
    <row r="301" spans="1:11" x14ac:dyDescent="0.2">
      <c r="A301" s="118" t="s">
        <v>1789</v>
      </c>
      <c r="B301" s="59" t="s">
        <v>1790</v>
      </c>
      <c r="C301" s="59" t="s">
        <v>152</v>
      </c>
      <c r="D301" s="118" t="s">
        <v>841</v>
      </c>
      <c r="E301" s="118" t="s">
        <v>218</v>
      </c>
      <c r="F301" s="119">
        <v>5.0974120599999999</v>
      </c>
      <c r="G301" s="119">
        <v>8.4859847500000001</v>
      </c>
      <c r="H301" s="74">
        <f t="shared" si="8"/>
        <v>-0.39931402068569588</v>
      </c>
      <c r="I301" s="60">
        <f t="shared" si="9"/>
        <v>4.6486531723402926E-4</v>
      </c>
      <c r="J301" s="121">
        <v>79.23</v>
      </c>
      <c r="K301" s="121">
        <v>39.15005</v>
      </c>
    </row>
    <row r="302" spans="1:11" x14ac:dyDescent="0.2">
      <c r="A302" s="118" t="s">
        <v>2439</v>
      </c>
      <c r="B302" s="59" t="s">
        <v>522</v>
      </c>
      <c r="C302" s="59" t="s">
        <v>988</v>
      </c>
      <c r="D302" s="118" t="s">
        <v>216</v>
      </c>
      <c r="E302" s="118" t="s">
        <v>1036</v>
      </c>
      <c r="F302" s="119">
        <v>5.0937466900000006</v>
      </c>
      <c r="G302" s="119">
        <v>4.8775468799999997</v>
      </c>
      <c r="H302" s="74">
        <f t="shared" si="8"/>
        <v>4.4325521685196101E-2</v>
      </c>
      <c r="I302" s="60">
        <f t="shared" si="9"/>
        <v>4.6453104890967689E-4</v>
      </c>
      <c r="J302" s="121">
        <v>32.196784522168002</v>
      </c>
      <c r="K302" s="121">
        <v>87.192949999999996</v>
      </c>
    </row>
    <row r="303" spans="1:11" x14ac:dyDescent="0.2">
      <c r="A303" s="118" t="s">
        <v>2594</v>
      </c>
      <c r="B303" s="59" t="s">
        <v>54</v>
      </c>
      <c r="C303" s="59" t="s">
        <v>907</v>
      </c>
      <c r="D303" s="118" t="s">
        <v>216</v>
      </c>
      <c r="E303" s="118" t="s">
        <v>1036</v>
      </c>
      <c r="F303" s="119">
        <v>5.0383907479999994</v>
      </c>
      <c r="G303" s="119">
        <v>15.499092804</v>
      </c>
      <c r="H303" s="74">
        <f t="shared" si="8"/>
        <v>-0.67492350605838725</v>
      </c>
      <c r="I303" s="60">
        <f t="shared" si="9"/>
        <v>4.5948278966837495E-4</v>
      </c>
      <c r="J303" s="121">
        <v>210.76878259999998</v>
      </c>
      <c r="K303" s="121">
        <v>30.808450000000001</v>
      </c>
    </row>
    <row r="304" spans="1:11" x14ac:dyDescent="0.2">
      <c r="A304" s="118" t="s">
        <v>2287</v>
      </c>
      <c r="B304" s="59" t="s">
        <v>246</v>
      </c>
      <c r="C304" s="59" t="s">
        <v>903</v>
      </c>
      <c r="D304" s="118" t="s">
        <v>216</v>
      </c>
      <c r="E304" s="118" t="s">
        <v>1036</v>
      </c>
      <c r="F304" s="119">
        <v>5.0129885199999995</v>
      </c>
      <c r="G304" s="119">
        <v>6.6190234700000001</v>
      </c>
      <c r="H304" s="74">
        <f t="shared" si="8"/>
        <v>-0.24263925899026928</v>
      </c>
      <c r="I304" s="60">
        <f t="shared" si="9"/>
        <v>4.571661994773769E-4</v>
      </c>
      <c r="J304" s="121">
        <v>97.739723349999991</v>
      </c>
      <c r="K304" s="121">
        <v>16.163049999999998</v>
      </c>
    </row>
    <row r="305" spans="1:11" x14ac:dyDescent="0.2">
      <c r="A305" s="118" t="s">
        <v>2531</v>
      </c>
      <c r="B305" s="118" t="s">
        <v>2525</v>
      </c>
      <c r="C305" s="59" t="s">
        <v>905</v>
      </c>
      <c r="D305" s="118" t="s">
        <v>841</v>
      </c>
      <c r="E305" s="118" t="s">
        <v>1036</v>
      </c>
      <c r="F305" s="119">
        <v>5.0004265700000001</v>
      </c>
      <c r="G305" s="119">
        <v>0.39213065999999996</v>
      </c>
      <c r="H305" s="74">
        <f t="shared" si="8"/>
        <v>11.751939799861608</v>
      </c>
      <c r="I305" s="60">
        <f t="shared" si="9"/>
        <v>4.5602059562917089E-4</v>
      </c>
      <c r="J305" s="121">
        <v>37.996499999999997</v>
      </c>
      <c r="K305" s="121">
        <v>89.614149999999995</v>
      </c>
    </row>
    <row r="306" spans="1:11" x14ac:dyDescent="0.2">
      <c r="A306" s="118" t="s">
        <v>2676</v>
      </c>
      <c r="B306" s="59" t="s">
        <v>590</v>
      </c>
      <c r="C306" s="59" t="s">
        <v>907</v>
      </c>
      <c r="D306" s="118" t="s">
        <v>217</v>
      </c>
      <c r="E306" s="118" t="s">
        <v>1036</v>
      </c>
      <c r="F306" s="119">
        <v>4.976706482</v>
      </c>
      <c r="G306" s="119">
        <v>5.6086109419999994</v>
      </c>
      <c r="H306" s="74">
        <f t="shared" si="8"/>
        <v>-0.11266683792737209</v>
      </c>
      <c r="I306" s="60">
        <f t="shared" si="9"/>
        <v>4.5385741044752417E-4</v>
      </c>
      <c r="J306" s="121">
        <v>673.3850637999999</v>
      </c>
      <c r="K306" s="121">
        <v>5.2866999999999997</v>
      </c>
    </row>
    <row r="307" spans="1:11" x14ac:dyDescent="0.2">
      <c r="A307" s="118" t="s">
        <v>2306</v>
      </c>
      <c r="B307" s="59" t="s">
        <v>845</v>
      </c>
      <c r="C307" s="59" t="s">
        <v>902</v>
      </c>
      <c r="D307" s="118" t="s">
        <v>216</v>
      </c>
      <c r="E307" s="118" t="s">
        <v>1036</v>
      </c>
      <c r="F307" s="119">
        <v>4.9409790410000003</v>
      </c>
      <c r="G307" s="119">
        <v>6.2853303210000009</v>
      </c>
      <c r="H307" s="74">
        <f t="shared" si="8"/>
        <v>-0.21388713263141801</v>
      </c>
      <c r="I307" s="60">
        <f t="shared" si="9"/>
        <v>4.5059919863358168E-4</v>
      </c>
      <c r="J307" s="121">
        <v>43.085003749999998</v>
      </c>
      <c r="K307" s="121">
        <v>29.9602</v>
      </c>
    </row>
    <row r="308" spans="1:11" x14ac:dyDescent="0.2">
      <c r="A308" s="118" t="s">
        <v>2611</v>
      </c>
      <c r="B308" s="59" t="s">
        <v>306</v>
      </c>
      <c r="C308" s="59" t="s">
        <v>907</v>
      </c>
      <c r="D308" s="118" t="s">
        <v>216</v>
      </c>
      <c r="E308" s="118" t="s">
        <v>1036</v>
      </c>
      <c r="F308" s="119">
        <v>4.9250363669999997</v>
      </c>
      <c r="G308" s="119">
        <v>1.6681136140000001</v>
      </c>
      <c r="H308" s="74">
        <f t="shared" si="8"/>
        <v>1.9524585889507637</v>
      </c>
      <c r="I308" s="60">
        <f t="shared" si="9"/>
        <v>4.4914528513407761E-4</v>
      </c>
      <c r="J308" s="121">
        <v>922.09068709999997</v>
      </c>
      <c r="K308" s="121">
        <v>13.643549999999999</v>
      </c>
    </row>
    <row r="309" spans="1:11" x14ac:dyDescent="0.2">
      <c r="A309" s="118" t="s">
        <v>1706</v>
      </c>
      <c r="B309" s="59" t="s">
        <v>970</v>
      </c>
      <c r="C309" s="59" t="s">
        <v>669</v>
      </c>
      <c r="D309" s="118" t="s">
        <v>216</v>
      </c>
      <c r="E309" s="118" t="s">
        <v>1036</v>
      </c>
      <c r="F309" s="119">
        <v>4.9003183300000002</v>
      </c>
      <c r="G309" s="119">
        <v>10.768286317999999</v>
      </c>
      <c r="H309" s="74">
        <f t="shared" si="8"/>
        <v>-0.54493053162890459</v>
      </c>
      <c r="I309" s="60">
        <f t="shared" si="9"/>
        <v>4.4689109065732045E-4</v>
      </c>
      <c r="J309" s="121">
        <v>79.850578851750001</v>
      </c>
      <c r="K309" s="121">
        <v>15.879849999999999</v>
      </c>
    </row>
    <row r="310" spans="1:11" x14ac:dyDescent="0.2">
      <c r="A310" s="118" t="s">
        <v>1880</v>
      </c>
      <c r="B310" s="59" t="s">
        <v>318</v>
      </c>
      <c r="C310" s="59" t="s">
        <v>906</v>
      </c>
      <c r="D310" s="118" t="s">
        <v>217</v>
      </c>
      <c r="E310" s="118" t="s">
        <v>1036</v>
      </c>
      <c r="F310" s="119">
        <v>4.8823365700000005</v>
      </c>
      <c r="G310" s="119">
        <v>0.78916048999999999</v>
      </c>
      <c r="H310" s="74">
        <f t="shared" si="8"/>
        <v>5.1867473497057617</v>
      </c>
      <c r="I310" s="60">
        <f t="shared" si="9"/>
        <v>4.4525121998011531E-4</v>
      </c>
      <c r="J310" s="121">
        <v>92.565114730830004</v>
      </c>
      <c r="K310" s="121">
        <v>80.334900000000005</v>
      </c>
    </row>
    <row r="311" spans="1:11" x14ac:dyDescent="0.2">
      <c r="A311" s="118" t="s">
        <v>1989</v>
      </c>
      <c r="B311" s="118" t="s">
        <v>2946</v>
      </c>
      <c r="C311" s="59" t="s">
        <v>906</v>
      </c>
      <c r="D311" s="118" t="s">
        <v>841</v>
      </c>
      <c r="E311" s="118" t="s">
        <v>1036</v>
      </c>
      <c r="F311" s="119">
        <v>4.8497150700000002</v>
      </c>
      <c r="G311" s="119">
        <v>0.12049699999999999</v>
      </c>
      <c r="H311" s="74">
        <f t="shared" si="8"/>
        <v>39.247600106226713</v>
      </c>
      <c r="I311" s="60">
        <f t="shared" si="9"/>
        <v>4.4227625861390586E-4</v>
      </c>
      <c r="J311" s="121">
        <v>225.52744841639998</v>
      </c>
      <c r="K311" s="121">
        <v>29.716349999999998</v>
      </c>
    </row>
    <row r="312" spans="1:11" x14ac:dyDescent="0.2">
      <c r="A312" s="118" t="s">
        <v>1933</v>
      </c>
      <c r="B312" s="59" t="s">
        <v>484</v>
      </c>
      <c r="C312" s="59" t="s">
        <v>1928</v>
      </c>
      <c r="D312" s="118" t="s">
        <v>217</v>
      </c>
      <c r="E312" s="118" t="s">
        <v>218</v>
      </c>
      <c r="F312" s="119">
        <v>4.8478439550000001</v>
      </c>
      <c r="G312" s="119">
        <v>11.230537230000001</v>
      </c>
      <c r="H312" s="74">
        <f t="shared" si="8"/>
        <v>-0.56833374435107054</v>
      </c>
      <c r="I312" s="60">
        <f t="shared" si="9"/>
        <v>4.4210561977642949E-4</v>
      </c>
      <c r="J312" s="121">
        <v>465.20537058999997</v>
      </c>
      <c r="K312" s="121">
        <v>19.74175</v>
      </c>
    </row>
    <row r="313" spans="1:11" x14ac:dyDescent="0.2">
      <c r="A313" s="118" t="s">
        <v>1883</v>
      </c>
      <c r="B313" s="59" t="s">
        <v>616</v>
      </c>
      <c r="C313" s="59" t="s">
        <v>906</v>
      </c>
      <c r="D313" s="118" t="s">
        <v>217</v>
      </c>
      <c r="E313" s="118" t="s">
        <v>218</v>
      </c>
      <c r="F313" s="119">
        <v>4.8260779680000008</v>
      </c>
      <c r="G313" s="119">
        <v>11.868915181</v>
      </c>
      <c r="H313" s="74">
        <f t="shared" si="8"/>
        <v>-0.59338508242727328</v>
      </c>
      <c r="I313" s="60">
        <f t="shared" si="9"/>
        <v>4.4012064145163097E-4</v>
      </c>
      <c r="J313" s="121">
        <v>334.85515956</v>
      </c>
      <c r="K313" s="121">
        <v>16.33905</v>
      </c>
    </row>
    <row r="314" spans="1:11" x14ac:dyDescent="0.2">
      <c r="A314" s="118" t="s">
        <v>2063</v>
      </c>
      <c r="B314" s="59" t="s">
        <v>2064</v>
      </c>
      <c r="C314" s="59" t="s">
        <v>906</v>
      </c>
      <c r="D314" s="118" t="s">
        <v>841</v>
      </c>
      <c r="E314" s="118" t="s">
        <v>218</v>
      </c>
      <c r="F314" s="119">
        <v>4.8032759900000004</v>
      </c>
      <c r="G314" s="119">
        <v>3.1417764500000001</v>
      </c>
      <c r="H314" s="74">
        <f t="shared" si="8"/>
        <v>0.52884079005684836</v>
      </c>
      <c r="I314" s="60">
        <f t="shared" si="9"/>
        <v>4.3804118454060124E-4</v>
      </c>
      <c r="J314" s="121">
        <v>67.981360849999987</v>
      </c>
      <c r="K314" s="121">
        <v>11.6214</v>
      </c>
    </row>
    <row r="315" spans="1:11" x14ac:dyDescent="0.2">
      <c r="A315" s="118" t="s">
        <v>1830</v>
      </c>
      <c r="B315" s="59" t="s">
        <v>1624</v>
      </c>
      <c r="C315" s="59" t="s">
        <v>906</v>
      </c>
      <c r="D315" s="118" t="s">
        <v>841</v>
      </c>
      <c r="E315" s="118" t="s">
        <v>218</v>
      </c>
      <c r="F315" s="119">
        <v>4.6615160199999996</v>
      </c>
      <c r="G315" s="119">
        <v>7.1264410499999995</v>
      </c>
      <c r="H315" s="74">
        <f t="shared" si="8"/>
        <v>-0.34588443413841186</v>
      </c>
      <c r="I315" s="60">
        <f t="shared" si="9"/>
        <v>4.2511319428800687E-4</v>
      </c>
      <c r="J315" s="121">
        <v>108.42496546</v>
      </c>
      <c r="K315" s="121">
        <v>79.926850000000002</v>
      </c>
    </row>
    <row r="316" spans="1:11" x14ac:dyDescent="0.2">
      <c r="A316" s="118" t="s">
        <v>1996</v>
      </c>
      <c r="B316" s="59" t="s">
        <v>1997</v>
      </c>
      <c r="C316" s="59" t="s">
        <v>283</v>
      </c>
      <c r="D316" s="118" t="s">
        <v>217</v>
      </c>
      <c r="E316" s="118" t="s">
        <v>218</v>
      </c>
      <c r="F316" s="119">
        <v>4.6030179349999996</v>
      </c>
      <c r="G316" s="119">
        <v>4.8468560199999997</v>
      </c>
      <c r="H316" s="74">
        <f t="shared" si="8"/>
        <v>-5.0308505966306871E-2</v>
      </c>
      <c r="I316" s="60">
        <f t="shared" si="9"/>
        <v>4.1977838310911463E-4</v>
      </c>
      <c r="J316" s="121">
        <v>129.33663680000001</v>
      </c>
      <c r="K316" s="121">
        <v>39.466299999999997</v>
      </c>
    </row>
    <row r="317" spans="1:11" x14ac:dyDescent="0.2">
      <c r="A317" s="118" t="s">
        <v>1926</v>
      </c>
      <c r="B317" s="59" t="s">
        <v>1927</v>
      </c>
      <c r="C317" s="59" t="s">
        <v>906</v>
      </c>
      <c r="D317" s="118" t="s">
        <v>841</v>
      </c>
      <c r="E317" s="118" t="s">
        <v>218</v>
      </c>
      <c r="F317" s="119">
        <v>4.5731024699999994</v>
      </c>
      <c r="G317" s="119">
        <v>6.12508667</v>
      </c>
      <c r="H317" s="74">
        <f t="shared" si="8"/>
        <v>-0.25338159010899364</v>
      </c>
      <c r="I317" s="60">
        <f t="shared" si="9"/>
        <v>4.1705020222757358E-4</v>
      </c>
      <c r="J317" s="121">
        <v>235.57096709000001</v>
      </c>
      <c r="K317" s="121">
        <v>39.21255</v>
      </c>
    </row>
    <row r="318" spans="1:11" x14ac:dyDescent="0.2">
      <c r="A318" s="118" t="s">
        <v>1674</v>
      </c>
      <c r="B318" s="59" t="s">
        <v>855</v>
      </c>
      <c r="C318" s="59" t="s">
        <v>152</v>
      </c>
      <c r="D318" s="118" t="s">
        <v>841</v>
      </c>
      <c r="E318" s="118" t="s">
        <v>1036</v>
      </c>
      <c r="F318" s="119">
        <v>4.5638766960000003</v>
      </c>
      <c r="G318" s="119">
        <v>6.9698579499999997</v>
      </c>
      <c r="H318" s="74">
        <f t="shared" si="8"/>
        <v>-0.34519803290969497</v>
      </c>
      <c r="I318" s="60">
        <f t="shared" si="9"/>
        <v>4.162088454161647E-4</v>
      </c>
      <c r="J318" s="121">
        <v>342.4</v>
      </c>
      <c r="K318" s="121">
        <v>21.103850000000001</v>
      </c>
    </row>
    <row r="319" spans="1:11" x14ac:dyDescent="0.2">
      <c r="A319" s="118" t="s">
        <v>2968</v>
      </c>
      <c r="B319" s="59" t="s">
        <v>74</v>
      </c>
      <c r="C319" s="59" t="s">
        <v>901</v>
      </c>
      <c r="D319" s="118" t="s">
        <v>216</v>
      </c>
      <c r="E319" s="118" t="s">
        <v>2998</v>
      </c>
      <c r="F319" s="119">
        <v>4.5358457520000002</v>
      </c>
      <c r="G319" s="119">
        <v>2.699344628</v>
      </c>
      <c r="H319" s="74">
        <f t="shared" si="8"/>
        <v>0.68035074326937717</v>
      </c>
      <c r="I319" s="60">
        <f t="shared" si="9"/>
        <v>4.1365252595021798E-4</v>
      </c>
      <c r="J319" s="121">
        <v>67.033824600000003</v>
      </c>
      <c r="K319" s="121">
        <v>23.975650000000002</v>
      </c>
    </row>
    <row r="320" spans="1:11" x14ac:dyDescent="0.2">
      <c r="A320" s="118" t="s">
        <v>2235</v>
      </c>
      <c r="B320" s="59" t="s">
        <v>417</v>
      </c>
      <c r="C320" s="59" t="s">
        <v>906</v>
      </c>
      <c r="D320" s="118" t="s">
        <v>217</v>
      </c>
      <c r="E320" s="118" t="s">
        <v>218</v>
      </c>
      <c r="F320" s="119">
        <v>4.5156746339999998</v>
      </c>
      <c r="G320" s="119">
        <v>4.3947289139999999</v>
      </c>
      <c r="H320" s="74">
        <f t="shared" si="8"/>
        <v>2.7520632641233167E-2</v>
      </c>
      <c r="I320" s="60">
        <f t="shared" si="9"/>
        <v>4.1181299383908721E-4</v>
      </c>
      <c r="J320" s="121">
        <v>38.76</v>
      </c>
      <c r="K320" s="121">
        <v>27.884799999999998</v>
      </c>
    </row>
    <row r="321" spans="1:11" x14ac:dyDescent="0.2">
      <c r="A321" s="118" t="s">
        <v>1943</v>
      </c>
      <c r="B321" s="59" t="s">
        <v>285</v>
      </c>
      <c r="C321" s="59" t="s">
        <v>1928</v>
      </c>
      <c r="D321" s="118" t="s">
        <v>217</v>
      </c>
      <c r="E321" s="118" t="s">
        <v>218</v>
      </c>
      <c r="F321" s="119">
        <v>4.4686510829999992</v>
      </c>
      <c r="G321" s="119">
        <v>4.3498681130000003</v>
      </c>
      <c r="H321" s="74">
        <f t="shared" si="8"/>
        <v>2.7307257809726426E-2</v>
      </c>
      <c r="I321" s="60">
        <f t="shared" si="9"/>
        <v>4.0752461815044694E-4</v>
      </c>
      <c r="J321" s="121">
        <v>43.787017671359244</v>
      </c>
      <c r="K321" s="121">
        <v>10.78335</v>
      </c>
    </row>
    <row r="322" spans="1:11" x14ac:dyDescent="0.2">
      <c r="A322" s="118" t="s">
        <v>1711</v>
      </c>
      <c r="B322" s="59" t="s">
        <v>157</v>
      </c>
      <c r="C322" s="59" t="s">
        <v>669</v>
      </c>
      <c r="D322" s="118" t="s">
        <v>216</v>
      </c>
      <c r="E322" s="118" t="s">
        <v>1036</v>
      </c>
      <c r="F322" s="119">
        <v>4.4480757989999997</v>
      </c>
      <c r="G322" s="119">
        <v>8.7697369269999985</v>
      </c>
      <c r="H322" s="74">
        <f t="shared" si="8"/>
        <v>-0.49279256196324439</v>
      </c>
      <c r="I322" s="60">
        <f t="shared" si="9"/>
        <v>4.0564822757984824E-4</v>
      </c>
      <c r="J322" s="121">
        <v>65.590870064075986</v>
      </c>
      <c r="K322" s="121">
        <v>41.741750000000003</v>
      </c>
    </row>
    <row r="323" spans="1:11" x14ac:dyDescent="0.2">
      <c r="A323" s="118" t="s">
        <v>2145</v>
      </c>
      <c r="B323" s="59" t="s">
        <v>1136</v>
      </c>
      <c r="C323" s="59" t="s">
        <v>902</v>
      </c>
      <c r="D323" s="118" t="s">
        <v>216</v>
      </c>
      <c r="E323" s="118" t="s">
        <v>1036</v>
      </c>
      <c r="F323" s="119">
        <v>4.3594089199999999</v>
      </c>
      <c r="G323" s="119">
        <v>6.001563634</v>
      </c>
      <c r="H323" s="74">
        <f t="shared" si="8"/>
        <v>-0.27362114511239721</v>
      </c>
      <c r="I323" s="60">
        <f t="shared" si="9"/>
        <v>3.9756213284210278E-4</v>
      </c>
      <c r="J323" s="121">
        <v>49.663547810000004</v>
      </c>
      <c r="K323" s="121">
        <v>24.922499999999999</v>
      </c>
    </row>
    <row r="324" spans="1:11" x14ac:dyDescent="0.2">
      <c r="A324" s="118" t="s">
        <v>2187</v>
      </c>
      <c r="B324" s="59" t="s">
        <v>472</v>
      </c>
      <c r="C324" s="59" t="s">
        <v>902</v>
      </c>
      <c r="D324" s="118" t="s">
        <v>216</v>
      </c>
      <c r="E324" s="118" t="s">
        <v>1036</v>
      </c>
      <c r="F324" s="119">
        <v>4.32050628</v>
      </c>
      <c r="G324" s="119">
        <v>0.54816951199999997</v>
      </c>
      <c r="H324" s="74">
        <f t="shared" si="8"/>
        <v>6.8816975140346734</v>
      </c>
      <c r="I324" s="60">
        <f t="shared" si="9"/>
        <v>3.9401435450439447E-4</v>
      </c>
      <c r="J324" s="121">
        <v>25.432803620000001</v>
      </c>
      <c r="K324" s="121">
        <v>12.36565</v>
      </c>
    </row>
    <row r="325" spans="1:11" x14ac:dyDescent="0.2">
      <c r="A325" s="118" t="s">
        <v>2321</v>
      </c>
      <c r="B325" s="59" t="s">
        <v>295</v>
      </c>
      <c r="C325" s="59" t="s">
        <v>903</v>
      </c>
      <c r="D325" s="118" t="s">
        <v>216</v>
      </c>
      <c r="E325" s="118" t="s">
        <v>1036</v>
      </c>
      <c r="F325" s="119">
        <v>4.2765094400000008</v>
      </c>
      <c r="G325" s="119">
        <v>18.850297210000001</v>
      </c>
      <c r="H325" s="74">
        <f t="shared" si="8"/>
        <v>-0.77313304971492269</v>
      </c>
      <c r="I325" s="60">
        <f t="shared" si="9"/>
        <v>3.9000200377756417E-4</v>
      </c>
      <c r="J325" s="121">
        <v>614.19724401999997</v>
      </c>
      <c r="K325" s="121">
        <v>10.66605</v>
      </c>
    </row>
    <row r="326" spans="1:11" x14ac:dyDescent="0.2">
      <c r="A326" s="118" t="s">
        <v>1817</v>
      </c>
      <c r="B326" s="59" t="s">
        <v>1771</v>
      </c>
      <c r="C326" s="59" t="s">
        <v>906</v>
      </c>
      <c r="D326" s="118" t="s">
        <v>841</v>
      </c>
      <c r="E326" s="118" t="s">
        <v>1036</v>
      </c>
      <c r="F326" s="119">
        <v>4.2734697300000004</v>
      </c>
      <c r="G326" s="119">
        <v>2.8600987</v>
      </c>
      <c r="H326" s="74">
        <f t="shared" si="8"/>
        <v>0.49416862082416957</v>
      </c>
      <c r="I326" s="60">
        <f t="shared" si="9"/>
        <v>3.8972479335454621E-4</v>
      </c>
      <c r="J326" s="121">
        <v>162.92206427000002</v>
      </c>
      <c r="K326" s="121">
        <v>39.815449999999998</v>
      </c>
    </row>
    <row r="327" spans="1:11" x14ac:dyDescent="0.2">
      <c r="A327" s="118" t="s">
        <v>1826</v>
      </c>
      <c r="B327" s="59" t="s">
        <v>606</v>
      </c>
      <c r="C327" s="59" t="s">
        <v>906</v>
      </c>
      <c r="D327" s="118" t="s">
        <v>217</v>
      </c>
      <c r="E327" s="118" t="s">
        <v>218</v>
      </c>
      <c r="F327" s="119">
        <v>4.2554062199999994</v>
      </c>
      <c r="G327" s="119">
        <v>2.9810529180000001</v>
      </c>
      <c r="H327" s="74">
        <f t="shared" ref="H327:H390" si="10">IF(ISERROR(F327/G327-1),"",IF((F327/G327-1)&gt;10000%,"",F327/G327-1))</f>
        <v>0.42748429399065069</v>
      </c>
      <c r="I327" s="60">
        <f t="shared" ref="I327:I390" si="11">F327/$F$1038</f>
        <v>3.8807746737664386E-4</v>
      </c>
      <c r="J327" s="121">
        <v>348.11655598999999</v>
      </c>
      <c r="K327" s="121">
        <v>43.199449999999999</v>
      </c>
    </row>
    <row r="328" spans="1:11" x14ac:dyDescent="0.2">
      <c r="A328" s="118" t="s">
        <v>2633</v>
      </c>
      <c r="B328" s="59" t="s">
        <v>165</v>
      </c>
      <c r="C328" s="59" t="s">
        <v>907</v>
      </c>
      <c r="D328" s="118" t="s">
        <v>216</v>
      </c>
      <c r="E328" s="118" t="s">
        <v>1036</v>
      </c>
      <c r="F328" s="119">
        <v>4.2350457070000003</v>
      </c>
      <c r="G328" s="119">
        <v>3.8759425049999998</v>
      </c>
      <c r="H328" s="74">
        <f t="shared" si="10"/>
        <v>9.2649259254169669E-2</v>
      </c>
      <c r="I328" s="60">
        <f t="shared" si="11"/>
        <v>3.8622066313492593E-4</v>
      </c>
      <c r="J328" s="121">
        <v>297.13172250000002</v>
      </c>
      <c r="K328" s="121">
        <v>24.1068</v>
      </c>
    </row>
    <row r="329" spans="1:11" x14ac:dyDescent="0.2">
      <c r="A329" s="118" t="s">
        <v>2242</v>
      </c>
      <c r="B329" s="59" t="s">
        <v>424</v>
      </c>
      <c r="C329" s="59" t="s">
        <v>906</v>
      </c>
      <c r="D329" s="118" t="s">
        <v>217</v>
      </c>
      <c r="E329" s="118" t="s">
        <v>218</v>
      </c>
      <c r="F329" s="119">
        <v>4.1201273599999997</v>
      </c>
      <c r="G329" s="119">
        <v>14.146549294</v>
      </c>
      <c r="H329" s="74">
        <f t="shared" si="10"/>
        <v>-0.70875389648926779</v>
      </c>
      <c r="I329" s="60">
        <f t="shared" si="11"/>
        <v>3.7574053062741869E-4</v>
      </c>
      <c r="J329" s="121">
        <v>45.786999999999999</v>
      </c>
      <c r="K329" s="121">
        <v>17.51765</v>
      </c>
    </row>
    <row r="330" spans="1:11" x14ac:dyDescent="0.2">
      <c r="A330" s="118" t="s">
        <v>2307</v>
      </c>
      <c r="B330" s="59" t="s">
        <v>969</v>
      </c>
      <c r="C330" s="59" t="s">
        <v>669</v>
      </c>
      <c r="D330" s="118" t="s">
        <v>216</v>
      </c>
      <c r="E330" s="118" t="s">
        <v>1036</v>
      </c>
      <c r="F330" s="119">
        <v>4.1188343300000003</v>
      </c>
      <c r="G330" s="119">
        <v>8.5731258699999984</v>
      </c>
      <c r="H330" s="74">
        <f t="shared" si="10"/>
        <v>-0.5195644631308789</v>
      </c>
      <c r="I330" s="60">
        <f t="shared" si="11"/>
        <v>3.7562261102545841E-4</v>
      </c>
      <c r="J330" s="121">
        <v>22.102184000000001</v>
      </c>
      <c r="K330" s="121">
        <v>28.72495</v>
      </c>
    </row>
    <row r="331" spans="1:11" x14ac:dyDescent="0.2">
      <c r="A331" s="118" t="s">
        <v>2971</v>
      </c>
      <c r="B331" s="59" t="s">
        <v>510</v>
      </c>
      <c r="C331" s="59" t="s">
        <v>906</v>
      </c>
      <c r="D331" s="118" t="s">
        <v>217</v>
      </c>
      <c r="E331" s="118" t="s">
        <v>218</v>
      </c>
      <c r="F331" s="119">
        <v>4.1142186010000001</v>
      </c>
      <c r="G331" s="119">
        <v>9.9751850040000001</v>
      </c>
      <c r="H331" s="74">
        <f t="shared" si="10"/>
        <v>-0.58755465694619002</v>
      </c>
      <c r="I331" s="60">
        <f t="shared" si="11"/>
        <v>3.7520167343975901E-4</v>
      </c>
      <c r="J331" s="121">
        <v>492.11499137999999</v>
      </c>
      <c r="K331" s="121">
        <v>26.001650000000001</v>
      </c>
    </row>
    <row r="332" spans="1:11" x14ac:dyDescent="0.2">
      <c r="A332" s="118" t="s">
        <v>2332</v>
      </c>
      <c r="B332" s="59" t="s">
        <v>298</v>
      </c>
      <c r="C332" s="59" t="s">
        <v>903</v>
      </c>
      <c r="D332" s="118" t="s">
        <v>216</v>
      </c>
      <c r="E332" s="118" t="s">
        <v>1036</v>
      </c>
      <c r="F332" s="119">
        <v>4.1041340499999999</v>
      </c>
      <c r="G332" s="119">
        <v>9.1960958800000014</v>
      </c>
      <c r="H332" s="74">
        <f t="shared" si="10"/>
        <v>-0.5537090844250746</v>
      </c>
      <c r="I332" s="60">
        <f t="shared" si="11"/>
        <v>3.7428199931010311E-4</v>
      </c>
      <c r="J332" s="121">
        <v>49.557697525277504</v>
      </c>
      <c r="K332" s="121">
        <v>15.6539</v>
      </c>
    </row>
    <row r="333" spans="1:11" x14ac:dyDescent="0.2">
      <c r="A333" s="118" t="s">
        <v>2196</v>
      </c>
      <c r="B333" s="59" t="s">
        <v>2197</v>
      </c>
      <c r="C333" s="59" t="s">
        <v>988</v>
      </c>
      <c r="D333" s="118" t="s">
        <v>217</v>
      </c>
      <c r="E333" s="118" t="s">
        <v>1036</v>
      </c>
      <c r="F333" s="119">
        <v>4.0968018700000002</v>
      </c>
      <c r="G333" s="119">
        <v>1.1226160600000001</v>
      </c>
      <c r="H333" s="74">
        <f t="shared" si="10"/>
        <v>2.6493348135425747</v>
      </c>
      <c r="I333" s="60">
        <f t="shared" si="11"/>
        <v>3.7361333133867038E-4</v>
      </c>
      <c r="J333" s="121">
        <v>447.00185239999996</v>
      </c>
      <c r="K333" s="121">
        <v>19.046700000000001</v>
      </c>
    </row>
    <row r="334" spans="1:11" x14ac:dyDescent="0.2">
      <c r="A334" s="118" t="s">
        <v>2808</v>
      </c>
      <c r="B334" s="59" t="s">
        <v>1022</v>
      </c>
      <c r="C334" s="59" t="s">
        <v>669</v>
      </c>
      <c r="D334" s="118" t="s">
        <v>216</v>
      </c>
      <c r="E334" s="118" t="s">
        <v>1036</v>
      </c>
      <c r="F334" s="119">
        <v>4.0492989069999998</v>
      </c>
      <c r="G334" s="119">
        <v>6.7814576440000005</v>
      </c>
      <c r="H334" s="74">
        <f t="shared" si="10"/>
        <v>-0.40288664774266048</v>
      </c>
      <c r="I334" s="60">
        <f t="shared" si="11"/>
        <v>3.6928123503085269E-4</v>
      </c>
      <c r="J334" s="121">
        <v>137.68365573759999</v>
      </c>
      <c r="K334" s="121">
        <v>53.557549999999999</v>
      </c>
    </row>
    <row r="335" spans="1:11" x14ac:dyDescent="0.2">
      <c r="A335" s="118" t="s">
        <v>1659</v>
      </c>
      <c r="B335" s="59" t="s">
        <v>1600</v>
      </c>
      <c r="C335" s="59" t="s">
        <v>152</v>
      </c>
      <c r="D335" s="118" t="s">
        <v>217</v>
      </c>
      <c r="E335" s="118" t="s">
        <v>218</v>
      </c>
      <c r="F335" s="119">
        <v>3.9997387</v>
      </c>
      <c r="G335" s="119">
        <v>3.9260992000000003</v>
      </c>
      <c r="H335" s="74">
        <f t="shared" si="10"/>
        <v>1.8756403302290447E-2</v>
      </c>
      <c r="I335" s="60">
        <f t="shared" si="11"/>
        <v>3.6476152560221389E-4</v>
      </c>
      <c r="J335" s="121">
        <v>43.981585779999996</v>
      </c>
      <c r="K335" s="121">
        <v>14.26905</v>
      </c>
    </row>
    <row r="336" spans="1:11" x14ac:dyDescent="0.2">
      <c r="A336" s="118" t="s">
        <v>2835</v>
      </c>
      <c r="B336" s="59" t="s">
        <v>2097</v>
      </c>
      <c r="C336" s="59" t="s">
        <v>1967</v>
      </c>
      <c r="D336" s="118" t="s">
        <v>216</v>
      </c>
      <c r="E336" s="118" t="s">
        <v>218</v>
      </c>
      <c r="F336" s="119">
        <v>3.9967701</v>
      </c>
      <c r="G336" s="119">
        <v>17.153582249999999</v>
      </c>
      <c r="H336" s="74">
        <f t="shared" si="10"/>
        <v>-0.76700084905005772</v>
      </c>
      <c r="I336" s="60">
        <f t="shared" si="11"/>
        <v>3.6449080015084811E-4</v>
      </c>
      <c r="J336" s="121">
        <v>4.9897405810000004</v>
      </c>
      <c r="K336" s="121">
        <v>7.0194999999999999</v>
      </c>
    </row>
    <row r="337" spans="1:11" x14ac:dyDescent="0.2">
      <c r="A337" s="118" t="s">
        <v>2089</v>
      </c>
      <c r="B337" s="59" t="s">
        <v>1604</v>
      </c>
      <c r="C337" s="59" t="s">
        <v>988</v>
      </c>
      <c r="D337" s="118" t="s">
        <v>217</v>
      </c>
      <c r="E337" s="118" t="s">
        <v>218</v>
      </c>
      <c r="F337" s="119">
        <v>3.9930972100000002</v>
      </c>
      <c r="G337" s="119">
        <v>5.8967266600000006</v>
      </c>
      <c r="H337" s="74">
        <f t="shared" si="10"/>
        <v>-0.32282816548257642</v>
      </c>
      <c r="I337" s="60">
        <f t="shared" si="11"/>
        <v>3.6415584603002789E-4</v>
      </c>
      <c r="J337" s="121">
        <v>187.09853736643996</v>
      </c>
      <c r="K337" s="121">
        <v>20.209050000000001</v>
      </c>
    </row>
    <row r="338" spans="1:11" x14ac:dyDescent="0.2">
      <c r="A338" s="118" t="s">
        <v>1728</v>
      </c>
      <c r="B338" s="59" t="s">
        <v>345</v>
      </c>
      <c r="C338" s="59" t="s">
        <v>669</v>
      </c>
      <c r="D338" s="118" t="s">
        <v>216</v>
      </c>
      <c r="E338" s="118" t="s">
        <v>1036</v>
      </c>
      <c r="F338" s="119">
        <v>3.9775131490000004</v>
      </c>
      <c r="G338" s="119">
        <v>8.7702406939999999</v>
      </c>
      <c r="H338" s="74">
        <f t="shared" si="10"/>
        <v>-0.54647617006439253</v>
      </c>
      <c r="I338" s="60">
        <f t="shared" si="11"/>
        <v>3.6273463672317047E-4</v>
      </c>
      <c r="J338" s="121">
        <v>112.56943373109083</v>
      </c>
      <c r="K338" s="121">
        <v>37.187950000000001</v>
      </c>
    </row>
    <row r="339" spans="1:11" x14ac:dyDescent="0.2">
      <c r="A339" s="118" t="s">
        <v>1868</v>
      </c>
      <c r="B339" s="59" t="s">
        <v>1017</v>
      </c>
      <c r="C339" s="59" t="s">
        <v>906</v>
      </c>
      <c r="D339" s="118" t="s">
        <v>217</v>
      </c>
      <c r="E339" s="118" t="s">
        <v>1036</v>
      </c>
      <c r="F339" s="119">
        <v>3.9719955200000001</v>
      </c>
      <c r="G339" s="119">
        <v>9.7626916399999999</v>
      </c>
      <c r="H339" s="74">
        <f t="shared" si="10"/>
        <v>-0.59314544938346536</v>
      </c>
      <c r="I339" s="60">
        <f t="shared" si="11"/>
        <v>3.6223144915950605E-4</v>
      </c>
      <c r="J339" s="121">
        <v>133.44153983999999</v>
      </c>
      <c r="K339" s="121">
        <v>42.740600000000001</v>
      </c>
    </row>
    <row r="340" spans="1:11" x14ac:dyDescent="0.2">
      <c r="A340" s="118" t="s">
        <v>2530</v>
      </c>
      <c r="B340" s="118" t="s">
        <v>2524</v>
      </c>
      <c r="C340" s="59" t="s">
        <v>1928</v>
      </c>
      <c r="D340" s="118" t="s">
        <v>217</v>
      </c>
      <c r="E340" s="118" t="s">
        <v>1036</v>
      </c>
      <c r="F340" s="119">
        <v>3.9681155499999998</v>
      </c>
      <c r="G340" s="119">
        <v>5.1701421299999994</v>
      </c>
      <c r="H340" s="74">
        <f t="shared" si="10"/>
        <v>-0.2324939140502893</v>
      </c>
      <c r="I340" s="60">
        <f t="shared" si="11"/>
        <v>3.6187761010084683E-4</v>
      </c>
      <c r="J340" s="121">
        <v>110.83862442</v>
      </c>
      <c r="K340" s="121">
        <v>9.7583000000000002</v>
      </c>
    </row>
    <row r="341" spans="1:11" x14ac:dyDescent="0.2">
      <c r="A341" s="118" t="s">
        <v>2656</v>
      </c>
      <c r="B341" s="59" t="s">
        <v>334</v>
      </c>
      <c r="C341" s="59" t="s">
        <v>907</v>
      </c>
      <c r="D341" s="118" t="s">
        <v>216</v>
      </c>
      <c r="E341" s="118" t="s">
        <v>1036</v>
      </c>
      <c r="F341" s="119">
        <v>3.950175963</v>
      </c>
      <c r="G341" s="119">
        <v>4.8959857109999998</v>
      </c>
      <c r="H341" s="74">
        <f t="shared" si="10"/>
        <v>-0.19318065938693663</v>
      </c>
      <c r="I341" s="60">
        <f t="shared" si="11"/>
        <v>3.602415854468379E-4</v>
      </c>
      <c r="J341" s="121">
        <v>152.98735159999998</v>
      </c>
      <c r="K341" s="121">
        <v>71.023799999999994</v>
      </c>
    </row>
    <row r="342" spans="1:11" x14ac:dyDescent="0.2">
      <c r="A342" s="118" t="s">
        <v>2671</v>
      </c>
      <c r="B342" s="59" t="s">
        <v>587</v>
      </c>
      <c r="C342" s="59" t="s">
        <v>907</v>
      </c>
      <c r="D342" s="118" t="s">
        <v>217</v>
      </c>
      <c r="E342" s="118" t="s">
        <v>1036</v>
      </c>
      <c r="F342" s="119">
        <v>3.9479675630000002</v>
      </c>
      <c r="G342" s="119">
        <v>6.84543006</v>
      </c>
      <c r="H342" s="74">
        <f t="shared" si="10"/>
        <v>-0.42326960784111789</v>
      </c>
      <c r="I342" s="60">
        <f t="shared" si="11"/>
        <v>3.6004018745222893E-4</v>
      </c>
      <c r="J342" s="121">
        <v>183.3506668</v>
      </c>
      <c r="K342" s="121">
        <v>8.8931000000000004</v>
      </c>
    </row>
    <row r="343" spans="1:11" x14ac:dyDescent="0.2">
      <c r="A343" s="118" t="s">
        <v>1741</v>
      </c>
      <c r="B343" s="59" t="s">
        <v>1251</v>
      </c>
      <c r="C343" s="59" t="s">
        <v>669</v>
      </c>
      <c r="D343" s="118" t="s">
        <v>216</v>
      </c>
      <c r="E343" s="118" t="s">
        <v>1036</v>
      </c>
      <c r="F343" s="119">
        <v>3.89122396</v>
      </c>
      <c r="G343" s="119">
        <v>0.60026271900000006</v>
      </c>
      <c r="H343" s="74">
        <f t="shared" si="10"/>
        <v>5.4825347915701554</v>
      </c>
      <c r="I343" s="60">
        <f t="shared" si="11"/>
        <v>3.5486537860822962E-4</v>
      </c>
      <c r="J343" s="121">
        <v>20.308570045499998</v>
      </c>
      <c r="K343" s="121">
        <v>7.0894500000000003</v>
      </c>
    </row>
    <row r="344" spans="1:11" x14ac:dyDescent="0.2">
      <c r="A344" s="118" t="s">
        <v>2979</v>
      </c>
      <c r="B344" s="59" t="s">
        <v>1255</v>
      </c>
      <c r="C344" s="59" t="s">
        <v>901</v>
      </c>
      <c r="D344" s="118" t="s">
        <v>216</v>
      </c>
      <c r="E344" s="118" t="s">
        <v>2998</v>
      </c>
      <c r="F344" s="119">
        <v>3.8261254999999998</v>
      </c>
      <c r="G344" s="119">
        <v>4.3912933499999998</v>
      </c>
      <c r="H344" s="74">
        <f t="shared" si="10"/>
        <v>-0.12870191193216463</v>
      </c>
      <c r="I344" s="60">
        <f t="shared" si="11"/>
        <v>3.4892863739462116E-4</v>
      </c>
      <c r="J344" s="121">
        <v>60.707278039999998</v>
      </c>
      <c r="K344" s="121">
        <v>63.314950000000003</v>
      </c>
    </row>
    <row r="345" spans="1:11" x14ac:dyDescent="0.2">
      <c r="A345" s="118" t="s">
        <v>2347</v>
      </c>
      <c r="B345" s="59" t="s">
        <v>232</v>
      </c>
      <c r="C345" s="59" t="s">
        <v>903</v>
      </c>
      <c r="D345" s="118" t="s">
        <v>216</v>
      </c>
      <c r="E345" s="118" t="s">
        <v>1036</v>
      </c>
      <c r="F345" s="119">
        <v>3.82337916</v>
      </c>
      <c r="G345" s="119">
        <v>3.70283008</v>
      </c>
      <c r="H345" s="74">
        <f t="shared" si="10"/>
        <v>3.2555930840877156E-2</v>
      </c>
      <c r="I345" s="60">
        <f t="shared" si="11"/>
        <v>3.4867818124151734E-4</v>
      </c>
      <c r="J345" s="121">
        <v>154.48592635</v>
      </c>
      <c r="K345" s="121">
        <v>14.9091</v>
      </c>
    </row>
    <row r="346" spans="1:11" x14ac:dyDescent="0.2">
      <c r="A346" s="118" t="s">
        <v>1662</v>
      </c>
      <c r="B346" s="59" t="s">
        <v>859</v>
      </c>
      <c r="C346" s="59" t="s">
        <v>152</v>
      </c>
      <c r="D346" s="118" t="s">
        <v>841</v>
      </c>
      <c r="E346" s="118" t="s">
        <v>218</v>
      </c>
      <c r="F346" s="119">
        <v>3.79983089</v>
      </c>
      <c r="G346" s="119">
        <v>6.8165763200000002</v>
      </c>
      <c r="H346" s="74">
        <f t="shared" si="10"/>
        <v>-0.44256020740922331</v>
      </c>
      <c r="I346" s="60">
        <f t="shared" si="11"/>
        <v>3.4653066523241083E-4</v>
      </c>
      <c r="J346" s="121">
        <v>65.732055000000003</v>
      </c>
      <c r="K346" s="121">
        <v>18.745899999999999</v>
      </c>
    </row>
    <row r="347" spans="1:11" x14ac:dyDescent="0.2">
      <c r="A347" s="118" t="s">
        <v>1904</v>
      </c>
      <c r="B347" s="59" t="s">
        <v>12</v>
      </c>
      <c r="C347" s="59" t="s">
        <v>906</v>
      </c>
      <c r="D347" s="118" t="s">
        <v>841</v>
      </c>
      <c r="E347" s="118" t="s">
        <v>1036</v>
      </c>
      <c r="F347" s="119">
        <v>3.7993592899999999</v>
      </c>
      <c r="G347" s="119">
        <v>1.9207023270000001</v>
      </c>
      <c r="H347" s="74">
        <f t="shared" si="10"/>
        <v>0.97810938040270301</v>
      </c>
      <c r="I347" s="60">
        <f t="shared" si="11"/>
        <v>3.464876570390321E-4</v>
      </c>
      <c r="J347" s="121">
        <v>121.18916249999999</v>
      </c>
      <c r="K347" s="121">
        <v>8.7898499999999995</v>
      </c>
    </row>
    <row r="348" spans="1:11" x14ac:dyDescent="0.2">
      <c r="A348" s="118" t="s">
        <v>2738</v>
      </c>
      <c r="B348" s="59" t="s">
        <v>2739</v>
      </c>
      <c r="C348" s="59" t="s">
        <v>1967</v>
      </c>
      <c r="D348" s="118" t="s">
        <v>217</v>
      </c>
      <c r="E348" s="118" t="s">
        <v>1036</v>
      </c>
      <c r="F348" s="119">
        <v>3.78959862</v>
      </c>
      <c r="G348" s="119">
        <v>1.08404916</v>
      </c>
      <c r="H348" s="74">
        <f t="shared" si="10"/>
        <v>2.4957811507367436</v>
      </c>
      <c r="I348" s="60">
        <f t="shared" si="11"/>
        <v>3.4559751967078362E-4</v>
      </c>
      <c r="J348" s="121">
        <v>294.46282348559998</v>
      </c>
      <c r="K348" s="121">
        <v>50.173000000000002</v>
      </c>
    </row>
    <row r="349" spans="1:11" x14ac:dyDescent="0.2">
      <c r="A349" s="118" t="s">
        <v>2124</v>
      </c>
      <c r="B349" s="59" t="s">
        <v>631</v>
      </c>
      <c r="C349" s="59" t="s">
        <v>902</v>
      </c>
      <c r="D349" s="118" t="s">
        <v>216</v>
      </c>
      <c r="E349" s="118" t="s">
        <v>1036</v>
      </c>
      <c r="F349" s="119">
        <v>3.7691248380000002</v>
      </c>
      <c r="G349" s="119">
        <v>1.0214939430000001</v>
      </c>
      <c r="H349" s="74">
        <f t="shared" si="10"/>
        <v>2.689816140202018</v>
      </c>
      <c r="I349" s="60">
        <f t="shared" si="11"/>
        <v>3.4373038571096592E-4</v>
      </c>
      <c r="J349" s="121">
        <v>21.677655870000002</v>
      </c>
      <c r="K349" s="121">
        <v>34.450749999999999</v>
      </c>
    </row>
    <row r="350" spans="1:11" x14ac:dyDescent="0.2">
      <c r="A350" s="118" t="s">
        <v>2489</v>
      </c>
      <c r="B350" s="59" t="s">
        <v>73</v>
      </c>
      <c r="C350" s="59" t="s">
        <v>901</v>
      </c>
      <c r="D350" s="118" t="s">
        <v>216</v>
      </c>
      <c r="E350" s="118" t="s">
        <v>2998</v>
      </c>
      <c r="F350" s="119">
        <v>3.7612165000000002</v>
      </c>
      <c r="G350" s="119">
        <v>2.9023540200000002</v>
      </c>
      <c r="H350" s="74">
        <f t="shared" si="10"/>
        <v>0.29591926900771393</v>
      </c>
      <c r="I350" s="60">
        <f t="shared" si="11"/>
        <v>3.4300917423936206E-4</v>
      </c>
      <c r="J350" s="121">
        <v>198.32748880000003</v>
      </c>
      <c r="K350" s="121">
        <v>7.7092499999999999</v>
      </c>
    </row>
    <row r="351" spans="1:11" x14ac:dyDescent="0.2">
      <c r="A351" s="118" t="s">
        <v>2631</v>
      </c>
      <c r="B351" s="59" t="s">
        <v>576</v>
      </c>
      <c r="C351" s="59" t="s">
        <v>907</v>
      </c>
      <c r="D351" s="118" t="s">
        <v>216</v>
      </c>
      <c r="E351" s="118" t="s">
        <v>1036</v>
      </c>
      <c r="F351" s="119">
        <v>3.7421773050000002</v>
      </c>
      <c r="G351" s="119">
        <v>5.6246977300000003</v>
      </c>
      <c r="H351" s="74">
        <f t="shared" si="10"/>
        <v>-0.33468828288484753</v>
      </c>
      <c r="I351" s="60">
        <f t="shared" si="11"/>
        <v>3.4127286936163639E-4</v>
      </c>
      <c r="J351" s="121">
        <v>249.35051919999998</v>
      </c>
      <c r="K351" s="121">
        <v>14.329750000000001</v>
      </c>
    </row>
    <row r="352" spans="1:11" x14ac:dyDescent="0.2">
      <c r="A352" s="118" t="s">
        <v>2643</v>
      </c>
      <c r="B352" s="59" t="s">
        <v>598</v>
      </c>
      <c r="C352" s="59" t="s">
        <v>907</v>
      </c>
      <c r="D352" s="118" t="s">
        <v>217</v>
      </c>
      <c r="E352" s="118" t="s">
        <v>1036</v>
      </c>
      <c r="F352" s="119">
        <v>3.711687961</v>
      </c>
      <c r="G352" s="119">
        <v>11.154410012</v>
      </c>
      <c r="H352" s="74">
        <f t="shared" si="10"/>
        <v>-0.66724479761753974</v>
      </c>
      <c r="I352" s="60">
        <f t="shared" si="11"/>
        <v>3.3849235281638036E-4</v>
      </c>
      <c r="J352" s="121">
        <v>611.42759379999995</v>
      </c>
      <c r="K352" s="121">
        <v>6.5218499999999997</v>
      </c>
    </row>
    <row r="353" spans="1:11" x14ac:dyDescent="0.2">
      <c r="A353" s="118" t="s">
        <v>2969</v>
      </c>
      <c r="B353" s="59" t="s">
        <v>385</v>
      </c>
      <c r="C353" s="59" t="s">
        <v>906</v>
      </c>
      <c r="D353" s="118" t="s">
        <v>841</v>
      </c>
      <c r="E353" s="118" t="s">
        <v>218</v>
      </c>
      <c r="F353" s="119">
        <v>3.6980900279999998</v>
      </c>
      <c r="G353" s="119">
        <v>7.1923111900000007</v>
      </c>
      <c r="H353" s="74">
        <f t="shared" si="10"/>
        <v>-0.48582730497788718</v>
      </c>
      <c r="I353" s="60">
        <f t="shared" si="11"/>
        <v>3.3725227111151379E-4</v>
      </c>
      <c r="J353" s="121">
        <v>319.43484688999996</v>
      </c>
      <c r="K353" s="121">
        <v>67.281800000000004</v>
      </c>
    </row>
    <row r="354" spans="1:11" x14ac:dyDescent="0.2">
      <c r="A354" s="118" t="s">
        <v>2621</v>
      </c>
      <c r="B354" s="59" t="s">
        <v>591</v>
      </c>
      <c r="C354" s="59" t="s">
        <v>907</v>
      </c>
      <c r="D354" s="118" t="s">
        <v>217</v>
      </c>
      <c r="E354" s="118" t="s">
        <v>1036</v>
      </c>
      <c r="F354" s="119">
        <v>3.6617263199999996</v>
      </c>
      <c r="G354" s="119">
        <v>3.1486421299999998</v>
      </c>
      <c r="H354" s="74">
        <f t="shared" si="10"/>
        <v>0.16295411444551799</v>
      </c>
      <c r="I354" s="60">
        <f t="shared" si="11"/>
        <v>3.3393603407667113E-4</v>
      </c>
      <c r="J354" s="121">
        <v>430.31100810000004</v>
      </c>
      <c r="K354" s="121">
        <v>7.0939500000000004</v>
      </c>
    </row>
    <row r="355" spans="1:11" x14ac:dyDescent="0.2">
      <c r="A355" s="118" t="s">
        <v>1864</v>
      </c>
      <c r="B355" s="59" t="s">
        <v>526</v>
      </c>
      <c r="C355" s="59" t="s">
        <v>906</v>
      </c>
      <c r="D355" s="118" t="s">
        <v>217</v>
      </c>
      <c r="E355" s="118" t="s">
        <v>218</v>
      </c>
      <c r="F355" s="119">
        <v>3.654532337</v>
      </c>
      <c r="G355" s="119">
        <v>1.2151772299999999</v>
      </c>
      <c r="H355" s="74">
        <f t="shared" si="10"/>
        <v>2.0074068594915988</v>
      </c>
      <c r="I355" s="60">
        <f t="shared" si="11"/>
        <v>3.3327996916567178E-4</v>
      </c>
      <c r="J355" s="121">
        <v>299.77480573000003</v>
      </c>
      <c r="K355" s="121">
        <v>39.342849999999999</v>
      </c>
    </row>
    <row r="356" spans="1:11" x14ac:dyDescent="0.2">
      <c r="A356" s="118" t="s">
        <v>2209</v>
      </c>
      <c r="B356" s="59" t="s">
        <v>607</v>
      </c>
      <c r="C356" s="59" t="s">
        <v>906</v>
      </c>
      <c r="D356" s="118" t="s">
        <v>217</v>
      </c>
      <c r="E356" s="118" t="s">
        <v>218</v>
      </c>
      <c r="F356" s="119">
        <v>3.6305886979999999</v>
      </c>
      <c r="G356" s="119">
        <v>5.78817731</v>
      </c>
      <c r="H356" s="74">
        <f t="shared" si="10"/>
        <v>-0.37275786425416191</v>
      </c>
      <c r="I356" s="60">
        <f t="shared" si="11"/>
        <v>3.3109639695128967E-4</v>
      </c>
      <c r="J356" s="121">
        <v>57.951999999999998</v>
      </c>
      <c r="K356" s="121">
        <v>46.256300000000003</v>
      </c>
    </row>
    <row r="357" spans="1:11" x14ac:dyDescent="0.2">
      <c r="A357" s="118" t="s">
        <v>2059</v>
      </c>
      <c r="B357" s="59" t="s">
        <v>2060</v>
      </c>
      <c r="C357" s="59" t="s">
        <v>906</v>
      </c>
      <c r="D357" s="118" t="s">
        <v>841</v>
      </c>
      <c r="E357" s="118" t="s">
        <v>218</v>
      </c>
      <c r="F357" s="119">
        <v>3.62879358</v>
      </c>
      <c r="G357" s="119">
        <v>7.2075232800000002</v>
      </c>
      <c r="H357" s="74">
        <f t="shared" si="10"/>
        <v>-0.49652697063505014</v>
      </c>
      <c r="I357" s="60">
        <f t="shared" si="11"/>
        <v>3.3093268876197322E-4</v>
      </c>
      <c r="J357" s="121">
        <v>151.68936181000001</v>
      </c>
      <c r="K357" s="121">
        <v>20.304500000000001</v>
      </c>
    </row>
    <row r="358" spans="1:11" x14ac:dyDescent="0.2">
      <c r="A358" s="118" t="s">
        <v>2182</v>
      </c>
      <c r="B358" s="59" t="s">
        <v>431</v>
      </c>
      <c r="C358" s="59" t="s">
        <v>902</v>
      </c>
      <c r="D358" s="118" t="s">
        <v>216</v>
      </c>
      <c r="E358" s="118" t="s">
        <v>1036</v>
      </c>
      <c r="F358" s="119">
        <v>3.6231625520000001</v>
      </c>
      <c r="G358" s="119">
        <v>4.6486845719999996</v>
      </c>
      <c r="H358" s="74">
        <f t="shared" si="10"/>
        <v>-0.22060477627949493</v>
      </c>
      <c r="I358" s="60">
        <f t="shared" si="11"/>
        <v>3.3041915962468514E-4</v>
      </c>
      <c r="J358" s="121">
        <v>146.38606712000001</v>
      </c>
      <c r="K358" s="121">
        <v>9.1087500000000006</v>
      </c>
    </row>
    <row r="359" spans="1:11" x14ac:dyDescent="0.2">
      <c r="A359" s="118" t="s">
        <v>2227</v>
      </c>
      <c r="B359" s="59" t="s">
        <v>409</v>
      </c>
      <c r="C359" s="59" t="s">
        <v>906</v>
      </c>
      <c r="D359" s="118" t="s">
        <v>217</v>
      </c>
      <c r="E359" s="118" t="s">
        <v>218</v>
      </c>
      <c r="F359" s="119">
        <v>3.5922485839999996</v>
      </c>
      <c r="G359" s="119">
        <v>17.213347756999998</v>
      </c>
      <c r="H359" s="74">
        <f t="shared" si="10"/>
        <v>-0.79131028811410775</v>
      </c>
      <c r="I359" s="60">
        <f t="shared" si="11"/>
        <v>3.2759991892526193E-4</v>
      </c>
      <c r="J359" s="121">
        <v>30.206399999999999</v>
      </c>
      <c r="K359" s="121">
        <v>23.9251</v>
      </c>
    </row>
    <row r="360" spans="1:11" x14ac:dyDescent="0.2">
      <c r="A360" s="118" t="s">
        <v>2974</v>
      </c>
      <c r="B360" s="59" t="s">
        <v>77</v>
      </c>
      <c r="C360" s="59" t="s">
        <v>901</v>
      </c>
      <c r="D360" s="118" t="s">
        <v>216</v>
      </c>
      <c r="E360" s="118" t="s">
        <v>2998</v>
      </c>
      <c r="F360" s="119">
        <v>3.5789370099999998</v>
      </c>
      <c r="G360" s="119">
        <v>18.20440812</v>
      </c>
      <c r="H360" s="74">
        <f t="shared" si="10"/>
        <v>-0.80340272606457042</v>
      </c>
      <c r="I360" s="60">
        <f t="shared" si="11"/>
        <v>3.2638595211277821E-4</v>
      </c>
      <c r="J360" s="121">
        <v>614.54714603999992</v>
      </c>
      <c r="K360" s="121">
        <v>7.6272500000000001</v>
      </c>
    </row>
    <row r="361" spans="1:11" x14ac:dyDescent="0.2">
      <c r="A361" s="118" t="s">
        <v>2620</v>
      </c>
      <c r="B361" s="59" t="s">
        <v>592</v>
      </c>
      <c r="C361" s="59" t="s">
        <v>907</v>
      </c>
      <c r="D361" s="118" t="s">
        <v>217</v>
      </c>
      <c r="E361" s="118" t="s">
        <v>1036</v>
      </c>
      <c r="F361" s="119">
        <v>3.5589407899999999</v>
      </c>
      <c r="G361" s="119">
        <v>0.64642281999999995</v>
      </c>
      <c r="H361" s="74">
        <f t="shared" si="10"/>
        <v>4.5055927481025497</v>
      </c>
      <c r="I361" s="60">
        <f t="shared" si="11"/>
        <v>3.2456237005891117E-4</v>
      </c>
      <c r="J361" s="121">
        <v>373.2634855</v>
      </c>
      <c r="K361" s="121">
        <v>7.2224500000000003</v>
      </c>
    </row>
    <row r="362" spans="1:11" x14ac:dyDescent="0.2">
      <c r="A362" s="118" t="s">
        <v>2345</v>
      </c>
      <c r="B362" s="59" t="s">
        <v>968</v>
      </c>
      <c r="C362" s="59" t="s">
        <v>669</v>
      </c>
      <c r="D362" s="118" t="s">
        <v>216</v>
      </c>
      <c r="E362" s="118" t="s">
        <v>1036</v>
      </c>
      <c r="F362" s="119">
        <v>3.5149903450000002</v>
      </c>
      <c r="G362" s="119">
        <v>8.0867758550000008</v>
      </c>
      <c r="H362" s="74">
        <f t="shared" si="10"/>
        <v>-0.56534094575816585</v>
      </c>
      <c r="I362" s="60">
        <f t="shared" si="11"/>
        <v>3.2055425038621954E-4</v>
      </c>
      <c r="J362" s="121">
        <v>10.298136</v>
      </c>
      <c r="K362" s="121">
        <v>53.214799999999997</v>
      </c>
    </row>
    <row r="363" spans="1:11" x14ac:dyDescent="0.2">
      <c r="A363" s="118" t="s">
        <v>1713</v>
      </c>
      <c r="B363" s="59" t="s">
        <v>135</v>
      </c>
      <c r="C363" s="59" t="s">
        <v>669</v>
      </c>
      <c r="D363" s="118" t="s">
        <v>216</v>
      </c>
      <c r="E363" s="118" t="s">
        <v>1036</v>
      </c>
      <c r="F363" s="119">
        <v>3.5022067519999998</v>
      </c>
      <c r="G363" s="119">
        <v>10.905948449999999</v>
      </c>
      <c r="H363" s="74">
        <f t="shared" si="10"/>
        <v>-0.67887187730105214</v>
      </c>
      <c r="I363" s="60">
        <f t="shared" si="11"/>
        <v>3.1938843350789249E-4</v>
      </c>
      <c r="J363" s="121">
        <v>101.4734282064</v>
      </c>
      <c r="K363" s="121">
        <v>17.282050000000002</v>
      </c>
    </row>
    <row r="364" spans="1:11" x14ac:dyDescent="0.2">
      <c r="A364" s="118" t="s">
        <v>2723</v>
      </c>
      <c r="B364" s="59" t="s">
        <v>347</v>
      </c>
      <c r="C364" s="59" t="s">
        <v>669</v>
      </c>
      <c r="D364" s="118" t="s">
        <v>217</v>
      </c>
      <c r="E364" s="118" t="s">
        <v>1036</v>
      </c>
      <c r="F364" s="119">
        <v>3.4928724730000003</v>
      </c>
      <c r="G364" s="119">
        <v>8.3870670710000006</v>
      </c>
      <c r="H364" s="74">
        <f t="shared" si="10"/>
        <v>-0.58354065331403859</v>
      </c>
      <c r="I364" s="60">
        <f t="shared" si="11"/>
        <v>3.1853718143774187E-4</v>
      </c>
      <c r="J364" s="121">
        <v>84.308219593063612</v>
      </c>
      <c r="K364" s="121">
        <v>23.152850000000001</v>
      </c>
    </row>
    <row r="365" spans="1:11" x14ac:dyDescent="0.2">
      <c r="A365" s="118" t="s">
        <v>2113</v>
      </c>
      <c r="B365" s="59" t="s">
        <v>476</v>
      </c>
      <c r="C365" s="59" t="s">
        <v>902</v>
      </c>
      <c r="D365" s="118" t="s">
        <v>216</v>
      </c>
      <c r="E365" s="118" t="s">
        <v>1036</v>
      </c>
      <c r="F365" s="119">
        <v>3.4831443750000002</v>
      </c>
      <c r="G365" s="119">
        <v>13.002604909</v>
      </c>
      <c r="H365" s="74">
        <f t="shared" si="10"/>
        <v>-0.73211949456457948</v>
      </c>
      <c r="I365" s="60">
        <f t="shared" si="11"/>
        <v>3.1765001451664076E-4</v>
      </c>
      <c r="J365" s="121">
        <v>75.174035619999998</v>
      </c>
      <c r="K365" s="121">
        <v>9.2637</v>
      </c>
    </row>
    <row r="366" spans="1:11" x14ac:dyDescent="0.2">
      <c r="A366" s="118" t="s">
        <v>1885</v>
      </c>
      <c r="B366" s="59" t="s">
        <v>1772</v>
      </c>
      <c r="C366" s="59" t="s">
        <v>906</v>
      </c>
      <c r="D366" s="118" t="s">
        <v>841</v>
      </c>
      <c r="E366" s="118" t="s">
        <v>1036</v>
      </c>
      <c r="F366" s="119">
        <v>3.4506141100000001</v>
      </c>
      <c r="G366" s="119">
        <v>10.59957434</v>
      </c>
      <c r="H366" s="74">
        <f t="shared" si="10"/>
        <v>-0.67445729429168755</v>
      </c>
      <c r="I366" s="60">
        <f t="shared" si="11"/>
        <v>3.1468337344840188E-4</v>
      </c>
      <c r="J366" s="121">
        <v>107.63782012</v>
      </c>
      <c r="K366" s="121">
        <v>20.20205</v>
      </c>
    </row>
    <row r="367" spans="1:11" x14ac:dyDescent="0.2">
      <c r="A367" s="118" t="s">
        <v>2601</v>
      </c>
      <c r="B367" s="59" t="s">
        <v>162</v>
      </c>
      <c r="C367" s="59" t="s">
        <v>907</v>
      </c>
      <c r="D367" s="118" t="s">
        <v>216</v>
      </c>
      <c r="E367" s="118" t="s">
        <v>218</v>
      </c>
      <c r="F367" s="119">
        <v>3.4134958499999999</v>
      </c>
      <c r="G367" s="119">
        <v>14.627755517000001</v>
      </c>
      <c r="H367" s="74">
        <f t="shared" si="10"/>
        <v>-0.76664254156880574</v>
      </c>
      <c r="I367" s="60">
        <f t="shared" si="11"/>
        <v>3.1129832403372395E-4</v>
      </c>
      <c r="J367" s="121">
        <v>536.75967149999997</v>
      </c>
      <c r="K367" s="121">
        <v>20.2621</v>
      </c>
    </row>
    <row r="368" spans="1:11" x14ac:dyDescent="0.2">
      <c r="A368" s="118" t="s">
        <v>3027</v>
      </c>
      <c r="B368" s="59" t="s">
        <v>1651</v>
      </c>
      <c r="C368" s="59" t="s">
        <v>669</v>
      </c>
      <c r="D368" s="118" t="s">
        <v>217</v>
      </c>
      <c r="E368" s="118" t="s">
        <v>218</v>
      </c>
      <c r="F368" s="119">
        <v>3.3955523530000002</v>
      </c>
      <c r="G368" s="119">
        <v>9.2368966549999989</v>
      </c>
      <c r="H368" s="74">
        <f t="shared" si="10"/>
        <v>-0.63239251451817824</v>
      </c>
      <c r="I368" s="60">
        <f t="shared" si="11"/>
        <v>3.0966194280203032E-4</v>
      </c>
      <c r="J368" s="121">
        <v>102.1376625</v>
      </c>
      <c r="K368" s="121">
        <v>18.131550000000001</v>
      </c>
    </row>
    <row r="369" spans="1:11" x14ac:dyDescent="0.2">
      <c r="A369" s="118" t="s">
        <v>1958</v>
      </c>
      <c r="B369" s="59" t="s">
        <v>1959</v>
      </c>
      <c r="C369" s="59" t="s">
        <v>152</v>
      </c>
      <c r="D369" s="118" t="s">
        <v>841</v>
      </c>
      <c r="E369" s="118" t="s">
        <v>218</v>
      </c>
      <c r="F369" s="119">
        <v>3.3764756</v>
      </c>
      <c r="G369" s="119">
        <v>3.9807302899999999</v>
      </c>
      <c r="H369" s="74">
        <f t="shared" si="10"/>
        <v>-0.15179493358742469</v>
      </c>
      <c r="I369" s="60">
        <f t="shared" si="11"/>
        <v>3.0792221277221198E-4</v>
      </c>
      <c r="J369" s="121">
        <v>122.55311253999999</v>
      </c>
      <c r="K369" s="121">
        <v>18.566849999999999</v>
      </c>
    </row>
    <row r="370" spans="1:11" x14ac:dyDescent="0.2">
      <c r="A370" s="118" t="s">
        <v>2157</v>
      </c>
      <c r="B370" s="59" t="s">
        <v>551</v>
      </c>
      <c r="C370" s="59" t="s">
        <v>902</v>
      </c>
      <c r="D370" s="118" t="s">
        <v>216</v>
      </c>
      <c r="E370" s="118" t="s">
        <v>1036</v>
      </c>
      <c r="F370" s="119">
        <v>3.3381874870000003</v>
      </c>
      <c r="G370" s="119">
        <v>4.8472817450000001</v>
      </c>
      <c r="H370" s="74">
        <f t="shared" si="10"/>
        <v>-0.31132794365762617</v>
      </c>
      <c r="I370" s="60">
        <f t="shared" si="11"/>
        <v>3.0443047704699827E-4</v>
      </c>
      <c r="J370" s="121">
        <v>39.445533340000004</v>
      </c>
      <c r="K370" s="121">
        <v>11.63965</v>
      </c>
    </row>
    <row r="371" spans="1:11" x14ac:dyDescent="0.2">
      <c r="A371" s="118" t="s">
        <v>2334</v>
      </c>
      <c r="B371" s="59" t="s">
        <v>111</v>
      </c>
      <c r="C371" s="59" t="s">
        <v>669</v>
      </c>
      <c r="D371" s="118" t="s">
        <v>216</v>
      </c>
      <c r="E371" s="118" t="s">
        <v>1036</v>
      </c>
      <c r="F371" s="119">
        <v>3.2814056549999999</v>
      </c>
      <c r="G371" s="119">
        <v>7.4109546100000001</v>
      </c>
      <c r="H371" s="74">
        <f t="shared" si="10"/>
        <v>-0.55722227058681173</v>
      </c>
      <c r="I371" s="60">
        <f t="shared" si="11"/>
        <v>2.9925218185816287E-4</v>
      </c>
      <c r="J371" s="121">
        <v>87.617946682899998</v>
      </c>
      <c r="K371" s="121">
        <v>12.300599999999999</v>
      </c>
    </row>
    <row r="372" spans="1:11" x14ac:dyDescent="0.2">
      <c r="A372" s="118" t="s">
        <v>2740</v>
      </c>
      <c r="B372" s="59" t="s">
        <v>2741</v>
      </c>
      <c r="C372" s="59" t="s">
        <v>1967</v>
      </c>
      <c r="D372" s="118" t="s">
        <v>841</v>
      </c>
      <c r="E372" s="118" t="s">
        <v>1036</v>
      </c>
      <c r="F372" s="119">
        <v>3.28058505</v>
      </c>
      <c r="G372" s="119">
        <v>11.192180650000001</v>
      </c>
      <c r="H372" s="74">
        <f t="shared" si="10"/>
        <v>-0.70688598115149259</v>
      </c>
      <c r="I372" s="60">
        <f t="shared" si="11"/>
        <v>2.9917734568656078E-4</v>
      </c>
      <c r="J372" s="121">
        <v>504.21418185109997</v>
      </c>
      <c r="K372" s="121">
        <v>35.068350000000002</v>
      </c>
    </row>
    <row r="373" spans="1:11" x14ac:dyDescent="0.2">
      <c r="A373" s="118" t="s">
        <v>2029</v>
      </c>
      <c r="B373" s="59" t="s">
        <v>96</v>
      </c>
      <c r="C373" s="59" t="s">
        <v>988</v>
      </c>
      <c r="D373" s="118" t="s">
        <v>217</v>
      </c>
      <c r="E373" s="118" t="s">
        <v>218</v>
      </c>
      <c r="F373" s="119">
        <v>3.2472466</v>
      </c>
      <c r="G373" s="119">
        <v>1.7669524399999998</v>
      </c>
      <c r="H373" s="74">
        <f t="shared" si="10"/>
        <v>0.83776683881768776</v>
      </c>
      <c r="I373" s="60">
        <f t="shared" si="11"/>
        <v>2.961370011052477E-4</v>
      </c>
      <c r="J373" s="121">
        <v>154.46174435448572</v>
      </c>
      <c r="K373" s="121">
        <v>21.6874</v>
      </c>
    </row>
    <row r="374" spans="1:11" x14ac:dyDescent="0.2">
      <c r="A374" s="118" t="s">
        <v>1865</v>
      </c>
      <c r="B374" s="59" t="s">
        <v>6</v>
      </c>
      <c r="C374" s="59" t="s">
        <v>906</v>
      </c>
      <c r="D374" s="118" t="s">
        <v>841</v>
      </c>
      <c r="E374" s="118" t="s">
        <v>1036</v>
      </c>
      <c r="F374" s="119">
        <v>3.220148097</v>
      </c>
      <c r="G374" s="119">
        <v>9.8663157019999996</v>
      </c>
      <c r="H374" s="74">
        <f t="shared" si="10"/>
        <v>-0.67362202931057191</v>
      </c>
      <c r="I374" s="60">
        <f t="shared" si="11"/>
        <v>2.9366571684464932E-4</v>
      </c>
      <c r="J374" s="121">
        <v>195.28614555243149</v>
      </c>
      <c r="K374" s="121">
        <v>38.136450000000004</v>
      </c>
    </row>
    <row r="375" spans="1:11" x14ac:dyDescent="0.2">
      <c r="A375" s="118" t="s">
        <v>1903</v>
      </c>
      <c r="B375" s="59" t="s">
        <v>21</v>
      </c>
      <c r="C375" s="59" t="s">
        <v>906</v>
      </c>
      <c r="D375" s="118" t="s">
        <v>841</v>
      </c>
      <c r="E375" s="118" t="s">
        <v>218</v>
      </c>
      <c r="F375" s="119">
        <v>3.204045909</v>
      </c>
      <c r="G375" s="119">
        <v>0.36110532000000001</v>
      </c>
      <c r="H375" s="74">
        <f t="shared" si="10"/>
        <v>7.8728848110019527</v>
      </c>
      <c r="I375" s="60">
        <f t="shared" si="11"/>
        <v>2.9219725625235772E-4</v>
      </c>
      <c r="J375" s="121">
        <v>74.044031090000004</v>
      </c>
      <c r="K375" s="121">
        <v>4.6651999999999996</v>
      </c>
    </row>
    <row r="376" spans="1:11" x14ac:dyDescent="0.2">
      <c r="A376" s="118" t="s">
        <v>1714</v>
      </c>
      <c r="B376" s="59" t="s">
        <v>137</v>
      </c>
      <c r="C376" s="59" t="s">
        <v>669</v>
      </c>
      <c r="D376" s="118" t="s">
        <v>216</v>
      </c>
      <c r="E376" s="118" t="s">
        <v>1036</v>
      </c>
      <c r="F376" s="119">
        <v>3.198463415</v>
      </c>
      <c r="G376" s="119">
        <v>1.914306791</v>
      </c>
      <c r="H376" s="74">
        <f t="shared" si="10"/>
        <v>0.67082070127807425</v>
      </c>
      <c r="I376" s="60">
        <f t="shared" si="11"/>
        <v>2.9168815323817705E-4</v>
      </c>
      <c r="J376" s="121">
        <v>69.043844652399997</v>
      </c>
      <c r="K376" s="121">
        <v>14.543699999999999</v>
      </c>
    </row>
    <row r="377" spans="1:11" x14ac:dyDescent="0.2">
      <c r="A377" s="118" t="s">
        <v>1712</v>
      </c>
      <c r="B377" s="59" t="s">
        <v>141</v>
      </c>
      <c r="C377" s="59" t="s">
        <v>669</v>
      </c>
      <c r="D377" s="118" t="s">
        <v>216</v>
      </c>
      <c r="E377" s="118" t="s">
        <v>1036</v>
      </c>
      <c r="F377" s="119">
        <v>3.1722705740000001</v>
      </c>
      <c r="G377" s="119">
        <v>10.551970547</v>
      </c>
      <c r="H377" s="74">
        <f t="shared" si="10"/>
        <v>-0.69936699881124109</v>
      </c>
      <c r="I377" s="60">
        <f t="shared" si="11"/>
        <v>2.892994620361702E-4</v>
      </c>
      <c r="J377" s="121">
        <v>146.13099321729999</v>
      </c>
      <c r="K377" s="121">
        <v>12.3367</v>
      </c>
    </row>
    <row r="378" spans="1:11" x14ac:dyDescent="0.2">
      <c r="A378" s="118" t="s">
        <v>2471</v>
      </c>
      <c r="B378" s="59" t="s">
        <v>982</v>
      </c>
      <c r="C378" s="59" t="s">
        <v>901</v>
      </c>
      <c r="D378" s="118" t="s">
        <v>216</v>
      </c>
      <c r="E378" s="118" t="s">
        <v>2998</v>
      </c>
      <c r="F378" s="119">
        <v>3.16693967278851</v>
      </c>
      <c r="G378" s="119">
        <v>5.23982708188605</v>
      </c>
      <c r="H378" s="74">
        <f t="shared" si="10"/>
        <v>-0.39560225494147683</v>
      </c>
      <c r="I378" s="60">
        <f t="shared" si="11"/>
        <v>2.8881330336317043E-4</v>
      </c>
      <c r="J378" s="121">
        <v>43.216510007999993</v>
      </c>
      <c r="K378" s="121">
        <v>34.594499999999996</v>
      </c>
    </row>
    <row r="379" spans="1:11" x14ac:dyDescent="0.2">
      <c r="A379" s="118" t="s">
        <v>2326</v>
      </c>
      <c r="B379" s="59" t="s">
        <v>852</v>
      </c>
      <c r="C379" s="59" t="s">
        <v>902</v>
      </c>
      <c r="D379" s="118" t="s">
        <v>216</v>
      </c>
      <c r="E379" s="118" t="s">
        <v>1036</v>
      </c>
      <c r="F379" s="119">
        <v>3.1457394910000001</v>
      </c>
      <c r="G379" s="119">
        <v>15.811729793</v>
      </c>
      <c r="H379" s="74">
        <f t="shared" si="10"/>
        <v>-0.80105026254669187</v>
      </c>
      <c r="I379" s="60">
        <f t="shared" si="11"/>
        <v>2.8687992440213451E-4</v>
      </c>
      <c r="J379" s="121">
        <v>30.055339190000002</v>
      </c>
      <c r="K379" s="121">
        <v>9.7321000000000009</v>
      </c>
    </row>
    <row r="380" spans="1:11" x14ac:dyDescent="0.2">
      <c r="A380" s="118" t="s">
        <v>494</v>
      </c>
      <c r="B380" s="59" t="s">
        <v>62</v>
      </c>
      <c r="C380" s="59" t="s">
        <v>498</v>
      </c>
      <c r="D380" s="118" t="s">
        <v>216</v>
      </c>
      <c r="E380" s="118" t="s">
        <v>1036</v>
      </c>
      <c r="F380" s="119">
        <v>3.1198577829999996</v>
      </c>
      <c r="G380" s="119">
        <v>1.5379306780000002</v>
      </c>
      <c r="H380" s="74">
        <f t="shared" si="10"/>
        <v>1.0286075488507809</v>
      </c>
      <c r="I380" s="60">
        <f t="shared" si="11"/>
        <v>2.8451960739060792E-4</v>
      </c>
      <c r="J380" s="121">
        <v>132.1797991</v>
      </c>
      <c r="K380" s="121">
        <v>84.709199999999996</v>
      </c>
    </row>
    <row r="381" spans="1:11" x14ac:dyDescent="0.2">
      <c r="A381" s="118" t="s">
        <v>2042</v>
      </c>
      <c r="B381" s="59" t="s">
        <v>95</v>
      </c>
      <c r="C381" s="59" t="s">
        <v>988</v>
      </c>
      <c r="D381" s="118" t="s">
        <v>217</v>
      </c>
      <c r="E381" s="118" t="s">
        <v>218</v>
      </c>
      <c r="F381" s="119">
        <v>3.0669749700000004</v>
      </c>
      <c r="G381" s="119">
        <v>9.0852332400000009</v>
      </c>
      <c r="H381" s="74">
        <f t="shared" si="10"/>
        <v>-0.66242198862909984</v>
      </c>
      <c r="I381" s="60">
        <f t="shared" si="11"/>
        <v>2.7969688845948969E-4</v>
      </c>
      <c r="J381" s="121">
        <v>682.65293300131589</v>
      </c>
      <c r="K381" s="121">
        <v>16.516200000000001</v>
      </c>
    </row>
    <row r="382" spans="1:11" x14ac:dyDescent="0.2">
      <c r="A382" s="118" t="s">
        <v>2210</v>
      </c>
      <c r="B382" s="59" t="s">
        <v>617</v>
      </c>
      <c r="C382" s="59" t="s">
        <v>906</v>
      </c>
      <c r="D382" s="118" t="s">
        <v>217</v>
      </c>
      <c r="E382" s="118" t="s">
        <v>218</v>
      </c>
      <c r="F382" s="119">
        <v>3.0634789640000002</v>
      </c>
      <c r="G382" s="119">
        <v>9.4768135940000011</v>
      </c>
      <c r="H382" s="74">
        <f t="shared" si="10"/>
        <v>-0.6767395566438531</v>
      </c>
      <c r="I382" s="60">
        <f t="shared" si="11"/>
        <v>2.7937806551186199E-4</v>
      </c>
      <c r="J382" s="121">
        <v>108.086</v>
      </c>
      <c r="K382" s="121">
        <v>33.26585</v>
      </c>
    </row>
    <row r="383" spans="1:11" x14ac:dyDescent="0.2">
      <c r="A383" s="118" t="s">
        <v>1839</v>
      </c>
      <c r="B383" s="59" t="s">
        <v>997</v>
      </c>
      <c r="C383" s="59" t="s">
        <v>991</v>
      </c>
      <c r="D383" s="118" t="s">
        <v>216</v>
      </c>
      <c r="E383" s="118" t="s">
        <v>1036</v>
      </c>
      <c r="F383" s="119">
        <v>3.05832141</v>
      </c>
      <c r="G383" s="119">
        <v>7.3199333499999995</v>
      </c>
      <c r="H383" s="74">
        <f t="shared" si="10"/>
        <v>-0.58219272447337245</v>
      </c>
      <c r="I383" s="60">
        <f t="shared" si="11"/>
        <v>2.7890771546989156E-4</v>
      </c>
      <c r="J383" s="121">
        <v>304.01067177000004</v>
      </c>
      <c r="K383" s="121">
        <v>40.249600000000001</v>
      </c>
    </row>
    <row r="384" spans="1:11" x14ac:dyDescent="0.2">
      <c r="A384" s="118" t="s">
        <v>1751</v>
      </c>
      <c r="B384" s="59" t="s">
        <v>1033</v>
      </c>
      <c r="C384" s="59" t="s">
        <v>669</v>
      </c>
      <c r="D384" s="118" t="s">
        <v>216</v>
      </c>
      <c r="E384" s="118" t="s">
        <v>1036</v>
      </c>
      <c r="F384" s="119">
        <v>3.0488010000000001</v>
      </c>
      <c r="G384" s="119">
        <v>2.638074064</v>
      </c>
      <c r="H384" s="74">
        <f t="shared" si="10"/>
        <v>0.1556919654398301</v>
      </c>
      <c r="I384" s="60">
        <f t="shared" si="11"/>
        <v>2.7803948893400347E-4</v>
      </c>
      <c r="J384" s="121">
        <v>89.058511044999989</v>
      </c>
      <c r="K384" s="121">
        <v>45.604900000000001</v>
      </c>
    </row>
    <row r="385" spans="1:11" x14ac:dyDescent="0.2">
      <c r="A385" s="118" t="s">
        <v>2494</v>
      </c>
      <c r="B385" s="59" t="s">
        <v>993</v>
      </c>
      <c r="C385" s="59" t="s">
        <v>901</v>
      </c>
      <c r="D385" s="118" t="s">
        <v>216</v>
      </c>
      <c r="E385" s="118" t="s">
        <v>2998</v>
      </c>
      <c r="F385" s="119">
        <v>3.0169669150000002</v>
      </c>
      <c r="G385" s="119">
        <v>0.71730783999999992</v>
      </c>
      <c r="H385" s="74">
        <f t="shared" si="10"/>
        <v>3.2059583720707705</v>
      </c>
      <c r="I385" s="60">
        <f t="shared" si="11"/>
        <v>2.7513633693291136E-4</v>
      </c>
      <c r="J385" s="121">
        <v>33.440819580000003</v>
      </c>
      <c r="K385" s="121">
        <v>12.562900000000001</v>
      </c>
    </row>
    <row r="386" spans="1:11" x14ac:dyDescent="0.2">
      <c r="A386" s="118" t="s">
        <v>2847</v>
      </c>
      <c r="B386" s="59" t="s">
        <v>231</v>
      </c>
      <c r="C386" s="59" t="s">
        <v>669</v>
      </c>
      <c r="D386" s="118" t="s">
        <v>216</v>
      </c>
      <c r="E386" s="118" t="s">
        <v>1036</v>
      </c>
      <c r="F386" s="119">
        <v>3.0127762389999999</v>
      </c>
      <c r="G386" s="119">
        <v>1.2168126429999999</v>
      </c>
      <c r="H386" s="74">
        <f t="shared" si="10"/>
        <v>1.4759573762910025</v>
      </c>
      <c r="I386" s="60">
        <f t="shared" si="11"/>
        <v>2.7475416262460849E-4</v>
      </c>
      <c r="J386" s="121">
        <v>94.030033868399997</v>
      </c>
      <c r="K386" s="121">
        <v>92.323499999999996</v>
      </c>
    </row>
    <row r="387" spans="1:11" x14ac:dyDescent="0.2">
      <c r="A387" s="118" t="s">
        <v>2827</v>
      </c>
      <c r="B387" s="59" t="s">
        <v>2099</v>
      </c>
      <c r="C387" s="59" t="s">
        <v>1967</v>
      </c>
      <c r="D387" s="118" t="s">
        <v>216</v>
      </c>
      <c r="E387" s="118" t="s">
        <v>218</v>
      </c>
      <c r="F387" s="119">
        <v>3.0001907700000001</v>
      </c>
      <c r="G387" s="119">
        <v>0.69798448000000002</v>
      </c>
      <c r="H387" s="74">
        <f t="shared" si="10"/>
        <v>3.2983631527165187</v>
      </c>
      <c r="I387" s="60">
        <f t="shared" si="11"/>
        <v>2.7360641392971019E-4</v>
      </c>
      <c r="J387" s="121">
        <v>41.654968924800002</v>
      </c>
      <c r="K387" s="121">
        <v>7.28775</v>
      </c>
    </row>
    <row r="388" spans="1:11" x14ac:dyDescent="0.2">
      <c r="A388" s="118" t="s">
        <v>2353</v>
      </c>
      <c r="B388" s="59" t="s">
        <v>109</v>
      </c>
      <c r="C388" s="59" t="s">
        <v>669</v>
      </c>
      <c r="D388" s="118" t="s">
        <v>216</v>
      </c>
      <c r="E388" s="118" t="s">
        <v>1036</v>
      </c>
      <c r="F388" s="119">
        <v>2.9885433250000002</v>
      </c>
      <c r="G388" s="119">
        <v>6.1493536339999997</v>
      </c>
      <c r="H388" s="74">
        <f t="shared" si="10"/>
        <v>-0.51400691798301601</v>
      </c>
      <c r="I388" s="60">
        <f t="shared" si="11"/>
        <v>2.7254420958931969E-4</v>
      </c>
      <c r="J388" s="121">
        <v>27.987524506900002</v>
      </c>
      <c r="K388" s="121">
        <v>19.730599999999999</v>
      </c>
    </row>
    <row r="389" spans="1:11" x14ac:dyDescent="0.2">
      <c r="A389" s="118" t="s">
        <v>2305</v>
      </c>
      <c r="B389" s="59" t="s">
        <v>248</v>
      </c>
      <c r="C389" s="59" t="s">
        <v>903</v>
      </c>
      <c r="D389" s="118" t="s">
        <v>216</v>
      </c>
      <c r="E389" s="118" t="s">
        <v>1036</v>
      </c>
      <c r="F389" s="119">
        <v>2.9795471499999997</v>
      </c>
      <c r="G389" s="119">
        <v>6.9581170700000001</v>
      </c>
      <c r="H389" s="74">
        <f t="shared" si="10"/>
        <v>-0.57178829846851087</v>
      </c>
      <c r="I389" s="60">
        <f t="shared" si="11"/>
        <v>2.7172379136610305E-4</v>
      </c>
      <c r="J389" s="121">
        <v>280.14128905000001</v>
      </c>
      <c r="K389" s="121">
        <v>13.18535</v>
      </c>
    </row>
    <row r="390" spans="1:11" x14ac:dyDescent="0.2">
      <c r="A390" s="118" t="s">
        <v>1701</v>
      </c>
      <c r="B390" s="59" t="s">
        <v>173</v>
      </c>
      <c r="C390" s="59" t="s">
        <v>669</v>
      </c>
      <c r="D390" s="118" t="s">
        <v>216</v>
      </c>
      <c r="E390" s="118" t="s">
        <v>1036</v>
      </c>
      <c r="F390" s="119">
        <v>2.9554396039999999</v>
      </c>
      <c r="G390" s="119">
        <v>13.152439059000001</v>
      </c>
      <c r="H390" s="74">
        <f t="shared" si="10"/>
        <v>-0.7752934196659409</v>
      </c>
      <c r="I390" s="60">
        <f t="shared" si="11"/>
        <v>2.6952527143341709E-4</v>
      </c>
      <c r="J390" s="121">
        <v>209.6109718962</v>
      </c>
      <c r="K390" s="121">
        <v>11.1699</v>
      </c>
    </row>
    <row r="391" spans="1:11" x14ac:dyDescent="0.2">
      <c r="A391" s="118" t="s">
        <v>1838</v>
      </c>
      <c r="B391" s="59" t="s">
        <v>2746</v>
      </c>
      <c r="C391" s="59" t="s">
        <v>906</v>
      </c>
      <c r="D391" s="118" t="s">
        <v>841</v>
      </c>
      <c r="E391" s="118" t="s">
        <v>1036</v>
      </c>
      <c r="F391" s="119">
        <v>2.93319558</v>
      </c>
      <c r="G391" s="119">
        <v>3.3467226499999998</v>
      </c>
      <c r="H391" s="74">
        <f t="shared" ref="H391:H454" si="12">IF(ISERROR(F391/G391-1),"",IF((F391/G391-1)&gt;10000%,"",F391/G391-1))</f>
        <v>-0.12356179858525174</v>
      </c>
      <c r="I391" s="60">
        <f t="shared" ref="I391:I454" si="13">F391/$F$1038</f>
        <v>2.6749669788440694E-4</v>
      </c>
      <c r="J391" s="121">
        <v>364.18863777359996</v>
      </c>
      <c r="K391" s="121">
        <v>19.248049999999999</v>
      </c>
    </row>
    <row r="392" spans="1:11" x14ac:dyDescent="0.2">
      <c r="A392" s="118" t="s">
        <v>2338</v>
      </c>
      <c r="B392" s="59" t="s">
        <v>147</v>
      </c>
      <c r="C392" s="59" t="s">
        <v>669</v>
      </c>
      <c r="D392" s="118" t="s">
        <v>216</v>
      </c>
      <c r="E392" s="118" t="s">
        <v>1036</v>
      </c>
      <c r="F392" s="119">
        <v>2.93245705</v>
      </c>
      <c r="G392" s="119">
        <v>5.8716818699999997</v>
      </c>
      <c r="H392" s="74">
        <f t="shared" si="12"/>
        <v>-0.50057630591624669</v>
      </c>
      <c r="I392" s="60">
        <f t="shared" si="13"/>
        <v>2.6742934665231196E-4</v>
      </c>
      <c r="J392" s="121">
        <v>26.946255350000001</v>
      </c>
      <c r="K392" s="121">
        <v>7.6974999999999998</v>
      </c>
    </row>
    <row r="393" spans="1:11" x14ac:dyDescent="0.2">
      <c r="A393" s="118" t="s">
        <v>2535</v>
      </c>
      <c r="B393" s="118" t="s">
        <v>2529</v>
      </c>
      <c r="C393" s="59" t="s">
        <v>1967</v>
      </c>
      <c r="D393" s="118" t="s">
        <v>217</v>
      </c>
      <c r="E393" s="118" t="s">
        <v>1036</v>
      </c>
      <c r="F393" s="119">
        <v>2.9276694700000001</v>
      </c>
      <c r="G393" s="119">
        <v>3.6621287499999999</v>
      </c>
      <c r="H393" s="74">
        <f t="shared" si="12"/>
        <v>-0.20055528632083175</v>
      </c>
      <c r="I393" s="60">
        <f t="shared" si="13"/>
        <v>2.6699273688459324E-4</v>
      </c>
      <c r="J393" s="121">
        <v>940.29782911847997</v>
      </c>
      <c r="K393" s="121">
        <v>30.500450000000001</v>
      </c>
    </row>
    <row r="394" spans="1:11" x14ac:dyDescent="0.2">
      <c r="A394" s="118" t="s">
        <v>2450</v>
      </c>
      <c r="B394" s="59" t="s">
        <v>323</v>
      </c>
      <c r="C394" s="59" t="s">
        <v>901</v>
      </c>
      <c r="D394" s="118" t="s">
        <v>216</v>
      </c>
      <c r="E394" s="118" t="s">
        <v>2998</v>
      </c>
      <c r="F394" s="119">
        <v>2.9219519200000001</v>
      </c>
      <c r="G394" s="119">
        <v>1.6191117099999999</v>
      </c>
      <c r="H394" s="74">
        <f t="shared" si="12"/>
        <v>0.8046635707427503</v>
      </c>
      <c r="I394" s="60">
        <f t="shared" si="13"/>
        <v>2.6647131725767939E-4</v>
      </c>
      <c r="J394" s="121">
        <v>514.95257504000006</v>
      </c>
      <c r="K394" s="121">
        <v>21.2501</v>
      </c>
    </row>
    <row r="395" spans="1:11" x14ac:dyDescent="0.2">
      <c r="A395" s="118" t="s">
        <v>1879</v>
      </c>
      <c r="B395" s="59" t="s">
        <v>36</v>
      </c>
      <c r="C395" s="59" t="s">
        <v>906</v>
      </c>
      <c r="D395" s="118" t="s">
        <v>217</v>
      </c>
      <c r="E395" s="118" t="s">
        <v>218</v>
      </c>
      <c r="F395" s="119">
        <v>2.8751481700000001</v>
      </c>
      <c r="G395" s="119">
        <v>5.9463567800000003</v>
      </c>
      <c r="H395" s="74">
        <f t="shared" si="12"/>
        <v>-0.51648576155566639</v>
      </c>
      <c r="I395" s="60">
        <f t="shared" si="13"/>
        <v>2.6220298661550404E-4</v>
      </c>
      <c r="J395" s="121">
        <v>77.147922390000005</v>
      </c>
      <c r="K395" s="121">
        <v>63.738750000000003</v>
      </c>
    </row>
    <row r="396" spans="1:11" x14ac:dyDescent="0.2">
      <c r="A396" s="118" t="s">
        <v>2391</v>
      </c>
      <c r="B396" s="59" t="s">
        <v>376</v>
      </c>
      <c r="C396" s="59" t="s">
        <v>1928</v>
      </c>
      <c r="D396" s="118" t="s">
        <v>216</v>
      </c>
      <c r="E396" s="118" t="s">
        <v>1036</v>
      </c>
      <c r="F396" s="119">
        <v>2.8689504599999998</v>
      </c>
      <c r="G396" s="119">
        <v>0.96643049999999997</v>
      </c>
      <c r="H396" s="74">
        <f t="shared" si="12"/>
        <v>1.9686050471296177</v>
      </c>
      <c r="I396" s="60">
        <f t="shared" si="13"/>
        <v>2.6163777815455127E-4</v>
      </c>
      <c r="J396" s="121">
        <v>1.07415397</v>
      </c>
      <c r="K396" s="121">
        <v>17.606100000000001</v>
      </c>
    </row>
    <row r="397" spans="1:11" x14ac:dyDescent="0.2">
      <c r="A397" s="118" t="s">
        <v>1849</v>
      </c>
      <c r="B397" s="59" t="s">
        <v>179</v>
      </c>
      <c r="C397" s="59" t="s">
        <v>906</v>
      </c>
      <c r="D397" s="118" t="s">
        <v>217</v>
      </c>
      <c r="E397" s="118" t="s">
        <v>1036</v>
      </c>
      <c r="F397" s="119">
        <v>2.8449372949999998</v>
      </c>
      <c r="G397" s="119">
        <v>8.7762878369999999</v>
      </c>
      <c r="H397" s="74">
        <f t="shared" si="12"/>
        <v>-0.67583819630367947</v>
      </c>
      <c r="I397" s="60">
        <f t="shared" si="13"/>
        <v>2.5944786542351768E-4</v>
      </c>
      <c r="J397" s="121">
        <v>221.1664544274</v>
      </c>
      <c r="K397" s="121">
        <v>15.566800000000001</v>
      </c>
    </row>
    <row r="398" spans="1:11" x14ac:dyDescent="0.2">
      <c r="A398" s="118" t="s">
        <v>2607</v>
      </c>
      <c r="B398" s="59" t="s">
        <v>566</v>
      </c>
      <c r="C398" s="59" t="s">
        <v>907</v>
      </c>
      <c r="D398" s="118" t="s">
        <v>216</v>
      </c>
      <c r="E398" s="118" t="s">
        <v>1036</v>
      </c>
      <c r="F398" s="119">
        <v>2.83472664</v>
      </c>
      <c r="G398" s="119">
        <v>7.91588169</v>
      </c>
      <c r="H398" s="74">
        <f t="shared" si="12"/>
        <v>-0.64189375852078956</v>
      </c>
      <c r="I398" s="60">
        <f t="shared" si="13"/>
        <v>2.5851669107075366E-4</v>
      </c>
      <c r="J398" s="121">
        <v>876.66469440000003</v>
      </c>
      <c r="K398" s="121">
        <v>15.9739</v>
      </c>
    </row>
    <row r="399" spans="1:11" x14ac:dyDescent="0.2">
      <c r="A399" s="118" t="s">
        <v>2986</v>
      </c>
      <c r="B399" s="59" t="s">
        <v>79</v>
      </c>
      <c r="C399" s="59" t="s">
        <v>901</v>
      </c>
      <c r="D399" s="118" t="s">
        <v>216</v>
      </c>
      <c r="E399" s="118" t="s">
        <v>2998</v>
      </c>
      <c r="F399" s="119">
        <v>2.8030305440000003</v>
      </c>
      <c r="G399" s="119">
        <v>1.81271833</v>
      </c>
      <c r="H399" s="74">
        <f t="shared" si="12"/>
        <v>0.54631334477651605</v>
      </c>
      <c r="I399" s="60">
        <f t="shared" si="13"/>
        <v>2.5562612316125643E-4</v>
      </c>
      <c r="J399" s="121">
        <v>32.075996699999997</v>
      </c>
      <c r="K399" s="121">
        <v>16.2974</v>
      </c>
    </row>
    <row r="400" spans="1:11" x14ac:dyDescent="0.2">
      <c r="A400" s="118" t="s">
        <v>1683</v>
      </c>
      <c r="B400" s="59" t="s">
        <v>1137</v>
      </c>
      <c r="C400" s="59" t="s">
        <v>152</v>
      </c>
      <c r="D400" s="118" t="s">
        <v>841</v>
      </c>
      <c r="E400" s="118" t="s">
        <v>218</v>
      </c>
      <c r="F400" s="119">
        <v>2.8020083700000002</v>
      </c>
      <c r="G400" s="119">
        <v>3.2782472899999999</v>
      </c>
      <c r="H400" s="74">
        <f t="shared" si="12"/>
        <v>-0.14527242086120951</v>
      </c>
      <c r="I400" s="60">
        <f t="shared" si="13"/>
        <v>2.5553290463483844E-4</v>
      </c>
      <c r="J400" s="121">
        <v>60.44</v>
      </c>
      <c r="K400" s="121">
        <v>56.258800000000001</v>
      </c>
    </row>
    <row r="401" spans="1:11" x14ac:dyDescent="0.2">
      <c r="A401" s="118" t="s">
        <v>2166</v>
      </c>
      <c r="B401" s="59" t="s">
        <v>150</v>
      </c>
      <c r="C401" s="59" t="s">
        <v>902</v>
      </c>
      <c r="D401" s="118" t="s">
        <v>216</v>
      </c>
      <c r="E401" s="118" t="s">
        <v>1036</v>
      </c>
      <c r="F401" s="119">
        <v>2.7989713780000001</v>
      </c>
      <c r="G401" s="119">
        <v>9.0187584699999999</v>
      </c>
      <c r="H401" s="74">
        <f t="shared" si="12"/>
        <v>-0.6896500347236818</v>
      </c>
      <c r="I401" s="60">
        <f t="shared" si="13"/>
        <v>2.5525594208346931E-4</v>
      </c>
      <c r="J401" s="121">
        <v>62.579921630000001</v>
      </c>
      <c r="K401" s="121">
        <v>36.204700000000003</v>
      </c>
    </row>
    <row r="402" spans="1:11" x14ac:dyDescent="0.2">
      <c r="A402" s="118" t="s">
        <v>2136</v>
      </c>
      <c r="B402" s="59" t="s">
        <v>393</v>
      </c>
      <c r="C402" s="59" t="s">
        <v>902</v>
      </c>
      <c r="D402" s="118" t="s">
        <v>216</v>
      </c>
      <c r="E402" s="118" t="s">
        <v>1036</v>
      </c>
      <c r="F402" s="119">
        <v>2.79350392</v>
      </c>
      <c r="G402" s="119">
        <v>10.96438137</v>
      </c>
      <c r="H402" s="74">
        <f t="shared" si="12"/>
        <v>-0.74522010629405899</v>
      </c>
      <c r="I402" s="60">
        <f t="shared" si="13"/>
        <v>2.5475732993131896E-4</v>
      </c>
      <c r="J402" s="121">
        <v>85.604826419999995</v>
      </c>
      <c r="K402" s="121">
        <v>9.4973500000000008</v>
      </c>
    </row>
    <row r="403" spans="1:11" x14ac:dyDescent="0.2">
      <c r="A403" s="118" t="s">
        <v>1721</v>
      </c>
      <c r="B403" s="118" t="s">
        <v>664</v>
      </c>
      <c r="C403" s="118" t="s">
        <v>669</v>
      </c>
      <c r="D403" s="118" t="s">
        <v>216</v>
      </c>
      <c r="E403" s="118" t="s">
        <v>218</v>
      </c>
      <c r="F403" s="119">
        <v>2.749511789</v>
      </c>
      <c r="G403" s="119">
        <v>0.29066033000000002</v>
      </c>
      <c r="H403" s="74">
        <f t="shared" si="12"/>
        <v>8.459535771530982</v>
      </c>
      <c r="I403" s="120">
        <f t="shared" si="13"/>
        <v>2.5074540864804804E-4</v>
      </c>
      <c r="J403" s="121">
        <v>12.810412794399999</v>
      </c>
      <c r="K403" s="121">
        <v>10.200100000000001</v>
      </c>
    </row>
    <row r="404" spans="1:11" x14ac:dyDescent="0.2">
      <c r="A404" s="118" t="s">
        <v>1980</v>
      </c>
      <c r="B404" s="59" t="s">
        <v>280</v>
      </c>
      <c r="C404" s="59" t="s">
        <v>283</v>
      </c>
      <c r="D404" s="118" t="s">
        <v>217</v>
      </c>
      <c r="E404" s="118" t="s">
        <v>218</v>
      </c>
      <c r="F404" s="119">
        <v>2.7314499199999998</v>
      </c>
      <c r="G404" s="119">
        <v>8.9413546999999998</v>
      </c>
      <c r="H404" s="74">
        <f t="shared" si="12"/>
        <v>-0.69451497992804156</v>
      </c>
      <c r="I404" s="60">
        <f t="shared" si="13"/>
        <v>2.4909823232333777E-4</v>
      </c>
      <c r="J404" s="121">
        <v>353.24672529579999</v>
      </c>
      <c r="K404" s="121">
        <v>19.966950000000001</v>
      </c>
    </row>
    <row r="405" spans="1:11" x14ac:dyDescent="0.2">
      <c r="A405" s="118" t="s">
        <v>2368</v>
      </c>
      <c r="B405" s="59" t="s">
        <v>236</v>
      </c>
      <c r="C405" s="59" t="s">
        <v>903</v>
      </c>
      <c r="D405" s="118" t="s">
        <v>216</v>
      </c>
      <c r="E405" s="118" t="s">
        <v>1036</v>
      </c>
      <c r="F405" s="119">
        <v>2.7063767200000002</v>
      </c>
      <c r="G405" s="119">
        <v>0.44547882999999999</v>
      </c>
      <c r="H405" s="74">
        <f t="shared" si="12"/>
        <v>5.0752083774665575</v>
      </c>
      <c r="I405" s="60">
        <f t="shared" si="13"/>
        <v>2.4681164828130293E-4</v>
      </c>
      <c r="J405" s="121">
        <v>17.422465110000001</v>
      </c>
      <c r="K405" s="121">
        <v>16.652750000000001</v>
      </c>
    </row>
    <row r="406" spans="1:11" x14ac:dyDescent="0.2">
      <c r="A406" s="118" t="s">
        <v>943</v>
      </c>
      <c r="B406" s="59" t="s">
        <v>352</v>
      </c>
      <c r="C406" s="59" t="s">
        <v>904</v>
      </c>
      <c r="D406" s="118" t="s">
        <v>216</v>
      </c>
      <c r="E406" s="118" t="s">
        <v>1036</v>
      </c>
      <c r="F406" s="119">
        <v>2.6842865370000002</v>
      </c>
      <c r="G406" s="119">
        <v>3.4216976379999999</v>
      </c>
      <c r="H406" s="74">
        <f t="shared" si="12"/>
        <v>-0.21551030482957001</v>
      </c>
      <c r="I406" s="60">
        <f t="shared" si="13"/>
        <v>2.4479710446825029E-4</v>
      </c>
      <c r="J406" s="121">
        <v>51.280986217768898</v>
      </c>
      <c r="K406" s="121">
        <v>175.6199</v>
      </c>
    </row>
    <row r="407" spans="1:11" x14ac:dyDescent="0.2">
      <c r="A407" s="118" t="s">
        <v>2987</v>
      </c>
      <c r="B407" s="59" t="s">
        <v>2747</v>
      </c>
      <c r="C407" s="59" t="s">
        <v>906</v>
      </c>
      <c r="D407" s="118" t="s">
        <v>841</v>
      </c>
      <c r="E407" s="118" t="s">
        <v>218</v>
      </c>
      <c r="F407" s="119">
        <v>2.6626869100000001</v>
      </c>
      <c r="G407" s="119">
        <v>1.09360258</v>
      </c>
      <c r="H407" s="74">
        <f t="shared" si="12"/>
        <v>1.4347847734594774</v>
      </c>
      <c r="I407" s="60">
        <f t="shared" si="13"/>
        <v>2.4282729756637474E-4</v>
      </c>
      <c r="J407" s="121">
        <v>155.02143736577355</v>
      </c>
      <c r="K407" s="121">
        <v>33.216450000000002</v>
      </c>
    </row>
    <row r="408" spans="1:11" x14ac:dyDescent="0.2">
      <c r="A408" s="118" t="s">
        <v>2367</v>
      </c>
      <c r="B408" s="59" t="s">
        <v>594</v>
      </c>
      <c r="C408" s="59" t="s">
        <v>669</v>
      </c>
      <c r="D408" s="118" t="s">
        <v>216</v>
      </c>
      <c r="E408" s="118" t="s">
        <v>1036</v>
      </c>
      <c r="F408" s="119">
        <v>2.6523487650000002</v>
      </c>
      <c r="G408" s="119">
        <v>1.18790258</v>
      </c>
      <c r="H408" s="74">
        <f t="shared" si="12"/>
        <v>1.2327999026654188</v>
      </c>
      <c r="I408" s="60">
        <f t="shared" si="13"/>
        <v>2.4188449659237688E-4</v>
      </c>
      <c r="J408" s="121">
        <v>5.8781972224000008</v>
      </c>
      <c r="K408" s="121">
        <v>21.8828</v>
      </c>
    </row>
    <row r="409" spans="1:11" x14ac:dyDescent="0.2">
      <c r="A409" s="118" t="s">
        <v>2395</v>
      </c>
      <c r="B409" s="59" t="s">
        <v>1501</v>
      </c>
      <c r="C409" s="59" t="s">
        <v>903</v>
      </c>
      <c r="D409" s="118" t="s">
        <v>216</v>
      </c>
      <c r="E409" s="118" t="s">
        <v>1036</v>
      </c>
      <c r="F409" s="119">
        <v>2.6501667900000001</v>
      </c>
      <c r="G409" s="119">
        <v>4.5610097300000003</v>
      </c>
      <c r="H409" s="74">
        <f t="shared" si="12"/>
        <v>-0.41895173505801753</v>
      </c>
      <c r="I409" s="60">
        <f t="shared" si="13"/>
        <v>2.4168550846102074E-4</v>
      </c>
      <c r="J409" s="121">
        <v>310.76963881</v>
      </c>
      <c r="K409" s="121">
        <v>31.606850000000001</v>
      </c>
    </row>
    <row r="410" spans="1:11" x14ac:dyDescent="0.2">
      <c r="A410" s="118" t="s">
        <v>1835</v>
      </c>
      <c r="B410" s="59" t="s">
        <v>946</v>
      </c>
      <c r="C410" s="59" t="s">
        <v>906</v>
      </c>
      <c r="D410" s="118" t="s">
        <v>217</v>
      </c>
      <c r="E410" s="118" t="s">
        <v>218</v>
      </c>
      <c r="F410" s="119">
        <v>2.636603037</v>
      </c>
      <c r="G410" s="119">
        <v>5.0706693290000002</v>
      </c>
      <c r="H410" s="74">
        <f t="shared" si="12"/>
        <v>-0.48002859860712488</v>
      </c>
      <c r="I410" s="60">
        <f t="shared" si="13"/>
        <v>2.4044854384701439E-4</v>
      </c>
      <c r="J410" s="121">
        <v>187.43733108000001</v>
      </c>
      <c r="K410" s="121">
        <v>40.3444</v>
      </c>
    </row>
    <row r="411" spans="1:11" x14ac:dyDescent="0.2">
      <c r="A411" s="118" t="s">
        <v>2980</v>
      </c>
      <c r="B411" s="59" t="s">
        <v>1256</v>
      </c>
      <c r="C411" s="59" t="s">
        <v>901</v>
      </c>
      <c r="D411" s="118" t="s">
        <v>216</v>
      </c>
      <c r="E411" s="118" t="s">
        <v>2998</v>
      </c>
      <c r="F411" s="119">
        <v>2.6347838700000001</v>
      </c>
      <c r="G411" s="119">
        <v>7.2522622999999999</v>
      </c>
      <c r="H411" s="74">
        <f t="shared" si="12"/>
        <v>-0.63669490139649243</v>
      </c>
      <c r="I411" s="60">
        <f t="shared" si="13"/>
        <v>2.4028264247694613E-4</v>
      </c>
      <c r="J411" s="121">
        <v>244.51611832999998</v>
      </c>
      <c r="K411" s="121">
        <v>31.382200000000001</v>
      </c>
    </row>
    <row r="412" spans="1:11" x14ac:dyDescent="0.2">
      <c r="A412" s="118" t="s">
        <v>2744</v>
      </c>
      <c r="B412" s="59" t="s">
        <v>353</v>
      </c>
      <c r="C412" s="59" t="s">
        <v>904</v>
      </c>
      <c r="D412" s="118" t="s">
        <v>216</v>
      </c>
      <c r="E412" s="118" t="s">
        <v>218</v>
      </c>
      <c r="F412" s="119">
        <v>2.6073661499999998</v>
      </c>
      <c r="G412" s="119">
        <v>3.1505294500000001</v>
      </c>
      <c r="H412" s="74">
        <f t="shared" si="12"/>
        <v>-0.17240381612684186</v>
      </c>
      <c r="I412" s="60">
        <f t="shared" si="13"/>
        <v>2.3778224679466456E-4</v>
      </c>
      <c r="J412" s="121">
        <v>497.87514436000004</v>
      </c>
      <c r="K412" s="121">
        <v>21.5533</v>
      </c>
    </row>
    <row r="413" spans="1:11" x14ac:dyDescent="0.2">
      <c r="A413" s="118" t="s">
        <v>2492</v>
      </c>
      <c r="B413" s="59" t="s">
        <v>984</v>
      </c>
      <c r="C413" s="59" t="s">
        <v>901</v>
      </c>
      <c r="D413" s="118" t="s">
        <v>216</v>
      </c>
      <c r="E413" s="118" t="s">
        <v>2998</v>
      </c>
      <c r="F413" s="119">
        <v>2.6023994900000003</v>
      </c>
      <c r="G413" s="119">
        <v>4.6957676299999997</v>
      </c>
      <c r="H413" s="74">
        <f t="shared" si="12"/>
        <v>-0.44579892042059999</v>
      </c>
      <c r="I413" s="60">
        <f t="shared" si="13"/>
        <v>2.3732930558659332E-4</v>
      </c>
      <c r="J413" s="121">
        <v>198.07684406999999</v>
      </c>
      <c r="K413" s="121">
        <v>16.31915</v>
      </c>
    </row>
    <row r="414" spans="1:11" x14ac:dyDescent="0.2">
      <c r="A414" s="118" t="s">
        <v>2073</v>
      </c>
      <c r="B414" s="59" t="s">
        <v>2074</v>
      </c>
      <c r="C414" s="59" t="s">
        <v>988</v>
      </c>
      <c r="D414" s="118" t="s">
        <v>217</v>
      </c>
      <c r="E414" s="118" t="s">
        <v>1036</v>
      </c>
      <c r="F414" s="119">
        <v>2.6015952900000001</v>
      </c>
      <c r="G414" s="119">
        <v>0.38802426000000001</v>
      </c>
      <c r="H414" s="74">
        <f t="shared" si="12"/>
        <v>5.7047232819927292</v>
      </c>
      <c r="I414" s="60">
        <f t="shared" si="13"/>
        <v>2.3725596549092922E-4</v>
      </c>
      <c r="J414" s="121">
        <v>85.544385560000009</v>
      </c>
      <c r="K414" s="121">
        <v>25.425999999999998</v>
      </c>
    </row>
    <row r="415" spans="1:11" x14ac:dyDescent="0.2">
      <c r="A415" s="118" t="s">
        <v>2569</v>
      </c>
      <c r="B415" s="59" t="s">
        <v>527</v>
      </c>
      <c r="C415" s="59" t="s">
        <v>906</v>
      </c>
      <c r="D415" s="118" t="s">
        <v>217</v>
      </c>
      <c r="E415" s="118" t="s">
        <v>218</v>
      </c>
      <c r="F415" s="119">
        <v>2.5757695699999998</v>
      </c>
      <c r="G415" s="119">
        <v>5.9091043360000004</v>
      </c>
      <c r="H415" s="74">
        <f t="shared" si="12"/>
        <v>-0.56410152477632614</v>
      </c>
      <c r="I415" s="60">
        <f t="shared" si="13"/>
        <v>2.3490075438001949E-4</v>
      </c>
      <c r="J415" s="121">
        <v>203.44499999999996</v>
      </c>
      <c r="K415" s="121">
        <v>25.013950000000001</v>
      </c>
    </row>
    <row r="416" spans="1:11" x14ac:dyDescent="0.2">
      <c r="A416" s="118" t="s">
        <v>1937</v>
      </c>
      <c r="B416" s="59" t="s">
        <v>626</v>
      </c>
      <c r="C416" s="59" t="s">
        <v>1928</v>
      </c>
      <c r="D416" s="118" t="s">
        <v>217</v>
      </c>
      <c r="E416" s="118" t="s">
        <v>218</v>
      </c>
      <c r="F416" s="119">
        <v>2.5357115759999997</v>
      </c>
      <c r="G416" s="119">
        <v>4.3167784889999998</v>
      </c>
      <c r="H416" s="74">
        <f t="shared" si="12"/>
        <v>-0.41259168556795511</v>
      </c>
      <c r="I416" s="60">
        <f t="shared" si="13"/>
        <v>2.312476119874916E-4</v>
      </c>
      <c r="J416" s="121">
        <v>23.040023669293944</v>
      </c>
      <c r="K416" s="121">
        <v>41.27675</v>
      </c>
    </row>
    <row r="417" spans="1:11" x14ac:dyDescent="0.2">
      <c r="A417" s="118" t="s">
        <v>2629</v>
      </c>
      <c r="B417" s="59" t="s">
        <v>588</v>
      </c>
      <c r="C417" s="59" t="s">
        <v>907</v>
      </c>
      <c r="D417" s="118" t="s">
        <v>217</v>
      </c>
      <c r="E417" s="118" t="s">
        <v>1036</v>
      </c>
      <c r="F417" s="119">
        <v>2.5291520200000002</v>
      </c>
      <c r="G417" s="119">
        <v>3.050923665</v>
      </c>
      <c r="H417" s="74">
        <f t="shared" si="12"/>
        <v>-0.17102087836078317</v>
      </c>
      <c r="I417" s="60">
        <f t="shared" si="13"/>
        <v>2.3064940449612898E-4</v>
      </c>
      <c r="J417" s="121">
        <v>480.68989980000003</v>
      </c>
      <c r="K417" s="121">
        <v>4.71455</v>
      </c>
    </row>
    <row r="418" spans="1:11" x14ac:dyDescent="0.2">
      <c r="A418" s="118" t="s">
        <v>2619</v>
      </c>
      <c r="B418" s="59" t="s">
        <v>572</v>
      </c>
      <c r="C418" s="59" t="s">
        <v>907</v>
      </c>
      <c r="D418" s="118" t="s">
        <v>216</v>
      </c>
      <c r="E418" s="118" t="s">
        <v>1036</v>
      </c>
      <c r="F418" s="119">
        <v>2.5213664200000001</v>
      </c>
      <c r="G418" s="119">
        <v>14.488540835</v>
      </c>
      <c r="H418" s="74">
        <f t="shared" si="12"/>
        <v>-0.82597513105604603</v>
      </c>
      <c r="I418" s="60">
        <f t="shared" si="13"/>
        <v>2.2993938628075689E-4</v>
      </c>
      <c r="J418" s="121">
        <v>167.49194449999999</v>
      </c>
      <c r="K418" s="121">
        <v>14.315849999999999</v>
      </c>
    </row>
    <row r="419" spans="1:11" x14ac:dyDescent="0.2">
      <c r="A419" s="118" t="s">
        <v>2612</v>
      </c>
      <c r="B419" s="59" t="s">
        <v>580</v>
      </c>
      <c r="C419" s="59" t="s">
        <v>907</v>
      </c>
      <c r="D419" s="118" t="s">
        <v>216</v>
      </c>
      <c r="E419" s="118" t="s">
        <v>1036</v>
      </c>
      <c r="F419" s="119">
        <v>2.5150077400000002</v>
      </c>
      <c r="G419" s="119">
        <v>2.9637215800000001</v>
      </c>
      <c r="H419" s="74">
        <f t="shared" si="12"/>
        <v>-0.15140215701368276</v>
      </c>
      <c r="I419" s="60">
        <f t="shared" si="13"/>
        <v>2.293594979451473E-4</v>
      </c>
      <c r="J419" s="121">
        <v>77.108272970000002</v>
      </c>
      <c r="K419" s="121">
        <v>13.60375</v>
      </c>
    </row>
    <row r="420" spans="1:11" x14ac:dyDescent="0.2">
      <c r="A420" s="118" t="s">
        <v>2323</v>
      </c>
      <c r="B420" s="59" t="s">
        <v>373</v>
      </c>
      <c r="C420" s="59" t="s">
        <v>669</v>
      </c>
      <c r="D420" s="118" t="s">
        <v>217</v>
      </c>
      <c r="E420" s="118" t="s">
        <v>218</v>
      </c>
      <c r="F420" s="119">
        <v>2.507115352</v>
      </c>
      <c r="G420" s="119">
        <v>8.9708060199999995</v>
      </c>
      <c r="H420" s="74">
        <f t="shared" si="12"/>
        <v>-0.72052507362097651</v>
      </c>
      <c r="I420" s="60">
        <f t="shared" si="13"/>
        <v>2.286397410551473E-4</v>
      </c>
      <c r="J420" s="121">
        <v>46.058992951</v>
      </c>
      <c r="K420" s="121">
        <v>17.429549999999999</v>
      </c>
    </row>
    <row r="421" spans="1:11" x14ac:dyDescent="0.2">
      <c r="A421" s="118" t="s">
        <v>2617</v>
      </c>
      <c r="B421" s="59" t="s">
        <v>593</v>
      </c>
      <c r="C421" s="59" t="s">
        <v>907</v>
      </c>
      <c r="D421" s="118" t="s">
        <v>216</v>
      </c>
      <c r="E421" s="118" t="s">
        <v>1036</v>
      </c>
      <c r="F421" s="119">
        <v>2.5006483859999999</v>
      </c>
      <c r="G421" s="119">
        <v>4.1129266060000003</v>
      </c>
      <c r="H421" s="74">
        <f t="shared" si="12"/>
        <v>-0.39200267217216667</v>
      </c>
      <c r="I421" s="60">
        <f t="shared" si="13"/>
        <v>2.2804997743279426E-4</v>
      </c>
      <c r="J421" s="121">
        <v>175.00356619999999</v>
      </c>
      <c r="K421" s="121">
        <v>26.177700000000002</v>
      </c>
    </row>
    <row r="422" spans="1:11" x14ac:dyDescent="0.2">
      <c r="A422" s="118" t="s">
        <v>1742</v>
      </c>
      <c r="B422" s="59" t="s">
        <v>148</v>
      </c>
      <c r="C422" s="59" t="s">
        <v>669</v>
      </c>
      <c r="D422" s="118" t="s">
        <v>216</v>
      </c>
      <c r="E422" s="118" t="s">
        <v>1036</v>
      </c>
      <c r="F422" s="119">
        <v>2.498346878</v>
      </c>
      <c r="G422" s="119">
        <v>6.8198149359999993</v>
      </c>
      <c r="H422" s="74">
        <f t="shared" si="12"/>
        <v>-0.63366353758195293</v>
      </c>
      <c r="I422" s="60">
        <f t="shared" si="13"/>
        <v>2.2784008832947217E-4</v>
      </c>
      <c r="J422" s="121">
        <v>114.24194036556</v>
      </c>
      <c r="K422" s="121">
        <v>75.562200000000004</v>
      </c>
    </row>
    <row r="423" spans="1:11" x14ac:dyDescent="0.2">
      <c r="A423" s="118" t="s">
        <v>2354</v>
      </c>
      <c r="B423" s="59" t="s">
        <v>245</v>
      </c>
      <c r="C423" s="59" t="s">
        <v>903</v>
      </c>
      <c r="D423" s="118" t="s">
        <v>216</v>
      </c>
      <c r="E423" s="118" t="s">
        <v>1036</v>
      </c>
      <c r="F423" s="119">
        <v>2.4012159500000001</v>
      </c>
      <c r="G423" s="119">
        <v>0.12564108999999998</v>
      </c>
      <c r="H423" s="74">
        <f t="shared" si="12"/>
        <v>18.111708995838864</v>
      </c>
      <c r="I423" s="60">
        <f t="shared" si="13"/>
        <v>2.1898210331149117E-4</v>
      </c>
      <c r="J423" s="121">
        <v>11.93822735</v>
      </c>
      <c r="K423" s="121">
        <v>17.981750000000002</v>
      </c>
    </row>
    <row r="424" spans="1:11" x14ac:dyDescent="0.2">
      <c r="A424" s="118" t="s">
        <v>1681</v>
      </c>
      <c r="B424" s="59" t="s">
        <v>1639</v>
      </c>
      <c r="C424" s="59" t="s">
        <v>152</v>
      </c>
      <c r="D424" s="118" t="s">
        <v>217</v>
      </c>
      <c r="E424" s="118" t="s">
        <v>1036</v>
      </c>
      <c r="F424" s="119">
        <v>2.3878868600000001</v>
      </c>
      <c r="G424" s="119">
        <v>1.6855780600000001</v>
      </c>
      <c r="H424" s="74">
        <f t="shared" si="12"/>
        <v>0.41665753527902472</v>
      </c>
      <c r="I424" s="60">
        <f t="shared" si="13"/>
        <v>2.1776653910393699E-4</v>
      </c>
      <c r="J424" s="121">
        <v>105.524</v>
      </c>
      <c r="K424" s="121">
        <v>37.9741</v>
      </c>
    </row>
    <row r="425" spans="1:11" x14ac:dyDescent="0.2">
      <c r="A425" s="118" t="s">
        <v>2130</v>
      </c>
      <c r="B425" s="59" t="s">
        <v>390</v>
      </c>
      <c r="C425" s="59" t="s">
        <v>902</v>
      </c>
      <c r="D425" s="118" t="s">
        <v>216</v>
      </c>
      <c r="E425" s="118" t="s">
        <v>1036</v>
      </c>
      <c r="F425" s="119">
        <v>2.3742346190000001</v>
      </c>
      <c r="G425" s="119">
        <v>3.0829491009999996</v>
      </c>
      <c r="H425" s="74">
        <f t="shared" si="12"/>
        <v>-0.22988199246303409</v>
      </c>
      <c r="I425" s="60">
        <f t="shared" si="13"/>
        <v>2.1652150470830283E-4</v>
      </c>
      <c r="J425" s="121">
        <v>120.54459909000001</v>
      </c>
      <c r="K425" s="121">
        <v>4.8948999999999998</v>
      </c>
    </row>
    <row r="426" spans="1:11" x14ac:dyDescent="0.2">
      <c r="A426" s="118" t="s">
        <v>2500</v>
      </c>
      <c r="B426" s="59" t="s">
        <v>978</v>
      </c>
      <c r="C426" s="59" t="s">
        <v>901</v>
      </c>
      <c r="D426" s="118" t="s">
        <v>216</v>
      </c>
      <c r="E426" s="118" t="s">
        <v>2998</v>
      </c>
      <c r="F426" s="119">
        <v>2.3605033999999998</v>
      </c>
      <c r="G426" s="119">
        <v>4.0297222599999998</v>
      </c>
      <c r="H426" s="74">
        <f t="shared" si="12"/>
        <v>-0.41422677601607216</v>
      </c>
      <c r="I426" s="60">
        <f t="shared" si="13"/>
        <v>2.1526926780822278E-4</v>
      </c>
      <c r="J426" s="121">
        <v>132.4744652</v>
      </c>
      <c r="K426" s="121">
        <v>12.19505</v>
      </c>
    </row>
    <row r="427" spans="1:11" x14ac:dyDescent="0.2">
      <c r="A427" s="118" t="s">
        <v>1938</v>
      </c>
      <c r="B427" s="59" t="s">
        <v>42</v>
      </c>
      <c r="C427" s="59" t="s">
        <v>1928</v>
      </c>
      <c r="D427" s="118" t="s">
        <v>217</v>
      </c>
      <c r="E427" s="118" t="s">
        <v>218</v>
      </c>
      <c r="F427" s="119">
        <v>2.3445948100000003</v>
      </c>
      <c r="G427" s="119">
        <v>5.9128E-2</v>
      </c>
      <c r="H427" s="74">
        <f t="shared" si="12"/>
        <v>38.652868522527399</v>
      </c>
      <c r="I427" s="60">
        <f t="shared" si="13"/>
        <v>2.138184626447305E-4</v>
      </c>
      <c r="J427" s="121">
        <v>2.9152536912665492</v>
      </c>
      <c r="K427" s="121">
        <v>21.587250000000001</v>
      </c>
    </row>
    <row r="428" spans="1:11" x14ac:dyDescent="0.2">
      <c r="A428" s="118" t="s">
        <v>2984</v>
      </c>
      <c r="B428" s="59" t="s">
        <v>76</v>
      </c>
      <c r="C428" s="59" t="s">
        <v>901</v>
      </c>
      <c r="D428" s="118" t="s">
        <v>216</v>
      </c>
      <c r="E428" s="118" t="s">
        <v>2998</v>
      </c>
      <c r="F428" s="119">
        <v>2.3438370099999997</v>
      </c>
      <c r="G428" s="119">
        <v>0.44609824999999997</v>
      </c>
      <c r="H428" s="74">
        <f t="shared" si="12"/>
        <v>4.2540825031257121</v>
      </c>
      <c r="I428" s="60">
        <f t="shared" si="13"/>
        <v>2.1374935405918676E-4</v>
      </c>
      <c r="J428" s="121">
        <v>188.31407901</v>
      </c>
      <c r="K428" s="121">
        <v>20.927299999999999</v>
      </c>
    </row>
    <row r="429" spans="1:11" x14ac:dyDescent="0.2">
      <c r="A429" s="118" t="s">
        <v>2178</v>
      </c>
      <c r="B429" s="59" t="s">
        <v>465</v>
      </c>
      <c r="C429" s="59" t="s">
        <v>902</v>
      </c>
      <c r="D429" s="118" t="s">
        <v>216</v>
      </c>
      <c r="E429" s="118" t="s">
        <v>1036</v>
      </c>
      <c r="F429" s="119">
        <v>2.3423512769999997</v>
      </c>
      <c r="G429" s="119">
        <v>8.5591833719999997</v>
      </c>
      <c r="H429" s="74">
        <f t="shared" si="12"/>
        <v>-0.72633472433098845</v>
      </c>
      <c r="I429" s="60">
        <f t="shared" si="13"/>
        <v>2.1361386064915034E-4</v>
      </c>
      <c r="J429" s="121">
        <v>58.514886359999998</v>
      </c>
      <c r="K429" s="121">
        <v>10.840450000000001</v>
      </c>
    </row>
    <row r="430" spans="1:11" x14ac:dyDescent="0.2">
      <c r="A430" s="118" t="s">
        <v>1702</v>
      </c>
      <c r="B430" s="59" t="s">
        <v>916</v>
      </c>
      <c r="C430" s="59" t="s">
        <v>669</v>
      </c>
      <c r="D430" s="118" t="s">
        <v>216</v>
      </c>
      <c r="E430" s="118" t="s">
        <v>1036</v>
      </c>
      <c r="F430" s="119">
        <v>2.3382459240000002</v>
      </c>
      <c r="G430" s="119">
        <v>5.7449131700000002</v>
      </c>
      <c r="H430" s="74">
        <f t="shared" si="12"/>
        <v>-0.59298846565508656</v>
      </c>
      <c r="I430" s="60">
        <f t="shared" si="13"/>
        <v>2.1323946748606312E-4</v>
      </c>
      <c r="J430" s="121">
        <v>41.422437184099998</v>
      </c>
      <c r="K430" s="121">
        <v>24.19595</v>
      </c>
    </row>
    <row r="431" spans="1:11" x14ac:dyDescent="0.2">
      <c r="A431" s="118" t="s">
        <v>2239</v>
      </c>
      <c r="B431" s="59" t="s">
        <v>421</v>
      </c>
      <c r="C431" s="59" t="s">
        <v>906</v>
      </c>
      <c r="D431" s="118" t="s">
        <v>217</v>
      </c>
      <c r="E431" s="118" t="s">
        <v>218</v>
      </c>
      <c r="F431" s="119">
        <v>2.3374316429999999</v>
      </c>
      <c r="G431" s="119">
        <v>4.095204936</v>
      </c>
      <c r="H431" s="74">
        <f t="shared" si="12"/>
        <v>-0.42922718654390679</v>
      </c>
      <c r="I431" s="60">
        <f t="shared" si="13"/>
        <v>2.1316520804010757E-4</v>
      </c>
      <c r="J431" s="121">
        <v>35.695</v>
      </c>
      <c r="K431" s="121">
        <v>33.141950000000001</v>
      </c>
    </row>
    <row r="432" spans="1:11" x14ac:dyDescent="0.2">
      <c r="A432" s="118" t="s">
        <v>1853</v>
      </c>
      <c r="B432" s="59" t="s">
        <v>327</v>
      </c>
      <c r="C432" s="59" t="s">
        <v>906</v>
      </c>
      <c r="D432" s="118" t="s">
        <v>217</v>
      </c>
      <c r="E432" s="118" t="s">
        <v>1036</v>
      </c>
      <c r="F432" s="119">
        <v>2.32922742</v>
      </c>
      <c r="G432" s="119">
        <v>2.0682558420000001</v>
      </c>
      <c r="H432" s="74">
        <f t="shared" si="12"/>
        <v>0.12617954350736449</v>
      </c>
      <c r="I432" s="60">
        <f t="shared" si="13"/>
        <v>2.1241701293979744E-4</v>
      </c>
      <c r="J432" s="121">
        <v>102.18505183664084</v>
      </c>
      <c r="K432" s="121">
        <v>49.224200000000003</v>
      </c>
    </row>
    <row r="433" spans="1:11" x14ac:dyDescent="0.2">
      <c r="A433" s="118" t="s">
        <v>2626</v>
      </c>
      <c r="B433" s="59" t="s">
        <v>661</v>
      </c>
      <c r="C433" s="59" t="s">
        <v>907</v>
      </c>
      <c r="D433" s="118" t="s">
        <v>216</v>
      </c>
      <c r="E433" s="118" t="s">
        <v>1036</v>
      </c>
      <c r="F433" s="119">
        <v>2.2991481600000001</v>
      </c>
      <c r="G433" s="119">
        <v>2.4059955</v>
      </c>
      <c r="H433" s="74">
        <f t="shared" si="12"/>
        <v>-4.4408786300722425E-2</v>
      </c>
      <c r="I433" s="60">
        <f t="shared" si="13"/>
        <v>2.0967389455394249E-4</v>
      </c>
      <c r="J433" s="121">
        <v>46.539069789999999</v>
      </c>
      <c r="K433" s="121">
        <v>54.560099999999998</v>
      </c>
    </row>
    <row r="434" spans="1:11" x14ac:dyDescent="0.2">
      <c r="A434" s="118" t="s">
        <v>2153</v>
      </c>
      <c r="B434" s="59" t="s">
        <v>542</v>
      </c>
      <c r="C434" s="59" t="s">
        <v>902</v>
      </c>
      <c r="D434" s="118" t="s">
        <v>216</v>
      </c>
      <c r="E434" s="118" t="s">
        <v>1036</v>
      </c>
      <c r="F434" s="119">
        <v>2.293103823</v>
      </c>
      <c r="G434" s="119">
        <v>0.55985236100000002</v>
      </c>
      <c r="H434" s="74">
        <f t="shared" si="12"/>
        <v>3.095908104958407</v>
      </c>
      <c r="I434" s="60">
        <f t="shared" si="13"/>
        <v>2.0912267314906072E-4</v>
      </c>
      <c r="J434" s="121">
        <v>17.975261530000001</v>
      </c>
      <c r="K434" s="121">
        <v>34.29045</v>
      </c>
    </row>
    <row r="435" spans="1:11" x14ac:dyDescent="0.2">
      <c r="A435" s="118" t="s">
        <v>1679</v>
      </c>
      <c r="B435" s="59" t="s">
        <v>856</v>
      </c>
      <c r="C435" s="59" t="s">
        <v>152</v>
      </c>
      <c r="D435" s="118" t="s">
        <v>841</v>
      </c>
      <c r="E435" s="118" t="s">
        <v>1036</v>
      </c>
      <c r="F435" s="119">
        <v>2.2889674900000001</v>
      </c>
      <c r="G435" s="119">
        <v>1.8838093200000001</v>
      </c>
      <c r="H435" s="74">
        <f t="shared" si="12"/>
        <v>0.21507387488665786</v>
      </c>
      <c r="I435" s="60">
        <f t="shared" si="13"/>
        <v>2.0874545472339737E-4</v>
      </c>
      <c r="J435" s="121">
        <v>95.625</v>
      </c>
      <c r="K435" s="121">
        <v>34.808</v>
      </c>
    </row>
    <row r="436" spans="1:11" x14ac:dyDescent="0.2">
      <c r="A436" s="118" t="s">
        <v>2176</v>
      </c>
      <c r="B436" s="59" t="s">
        <v>437</v>
      </c>
      <c r="C436" s="59" t="s">
        <v>902</v>
      </c>
      <c r="D436" s="118" t="s">
        <v>216</v>
      </c>
      <c r="E436" s="118" t="s">
        <v>1036</v>
      </c>
      <c r="F436" s="119">
        <v>2.2878368999999998</v>
      </c>
      <c r="G436" s="119">
        <v>3.8533699999999997E-2</v>
      </c>
      <c r="H436" s="74">
        <f t="shared" si="12"/>
        <v>58.372364968845453</v>
      </c>
      <c r="I436" s="60">
        <f t="shared" si="13"/>
        <v>2.086423490547119E-4</v>
      </c>
      <c r="J436" s="121">
        <v>20.067588090000001</v>
      </c>
      <c r="K436" s="121">
        <v>13.277900000000001</v>
      </c>
    </row>
    <row r="437" spans="1:11" x14ac:dyDescent="0.2">
      <c r="A437" s="118" t="s">
        <v>2983</v>
      </c>
      <c r="B437" s="59" t="s">
        <v>977</v>
      </c>
      <c r="C437" s="59" t="s">
        <v>901</v>
      </c>
      <c r="D437" s="118" t="s">
        <v>216</v>
      </c>
      <c r="E437" s="118" t="s">
        <v>2998</v>
      </c>
      <c r="F437" s="119">
        <v>2.278</v>
      </c>
      <c r="G437" s="119">
        <v>2.7150667000000004</v>
      </c>
      <c r="H437" s="74">
        <f t="shared" si="12"/>
        <v>-0.16097825515667818</v>
      </c>
      <c r="I437" s="60">
        <f t="shared" si="13"/>
        <v>2.0774525978955658E-4</v>
      </c>
      <c r="J437" s="121">
        <v>118.34768016000001</v>
      </c>
      <c r="K437" s="121">
        <v>12.210649999999999</v>
      </c>
    </row>
    <row r="438" spans="1:11" x14ac:dyDescent="0.2">
      <c r="A438" s="118" t="s">
        <v>2443</v>
      </c>
      <c r="B438" s="59" t="s">
        <v>2444</v>
      </c>
      <c r="C438" s="59" t="s">
        <v>902</v>
      </c>
      <c r="D438" s="118" t="s">
        <v>216</v>
      </c>
      <c r="E438" s="118" t="s">
        <v>1036</v>
      </c>
      <c r="F438" s="119">
        <v>2.2721599599999998</v>
      </c>
      <c r="G438" s="119">
        <v>1.1900248200000001</v>
      </c>
      <c r="H438" s="74">
        <f t="shared" si="12"/>
        <v>0.90933829430549151</v>
      </c>
      <c r="I438" s="60">
        <f t="shared" si="13"/>
        <v>2.0721266952310289E-4</v>
      </c>
      <c r="J438" s="121">
        <v>34.732816679999999</v>
      </c>
      <c r="K438" s="121">
        <v>16.914000000000001</v>
      </c>
    </row>
    <row r="439" spans="1:11" x14ac:dyDescent="0.2">
      <c r="A439" s="118" t="s">
        <v>2139</v>
      </c>
      <c r="B439" s="118" t="s">
        <v>397</v>
      </c>
      <c r="C439" s="118" t="s">
        <v>902</v>
      </c>
      <c r="D439" s="118" t="s">
        <v>216</v>
      </c>
      <c r="E439" s="118" t="s">
        <v>1036</v>
      </c>
      <c r="F439" s="119">
        <v>2.2481236499999997</v>
      </c>
      <c r="G439" s="119">
        <v>1.540884E-2</v>
      </c>
      <c r="H439" s="74" t="str">
        <f t="shared" si="12"/>
        <v/>
      </c>
      <c r="I439" s="120">
        <f t="shared" si="13"/>
        <v>2.0502064605280775E-4</v>
      </c>
      <c r="J439" s="121">
        <v>23.018827179999999</v>
      </c>
      <c r="K439" s="121">
        <v>6.15585</v>
      </c>
    </row>
    <row r="440" spans="1:11" x14ac:dyDescent="0.2">
      <c r="A440" s="118" t="s">
        <v>1856</v>
      </c>
      <c r="B440" s="59" t="s">
        <v>949</v>
      </c>
      <c r="C440" s="59" t="s">
        <v>906</v>
      </c>
      <c r="D440" s="118" t="s">
        <v>217</v>
      </c>
      <c r="E440" s="118" t="s">
        <v>218</v>
      </c>
      <c r="F440" s="119">
        <v>2.2226124709999997</v>
      </c>
      <c r="G440" s="119">
        <v>2.5163464049999997</v>
      </c>
      <c r="H440" s="74">
        <f t="shared" si="12"/>
        <v>-0.11673032513184534</v>
      </c>
      <c r="I440" s="60">
        <f t="shared" si="13"/>
        <v>2.0269411992950096E-4</v>
      </c>
      <c r="J440" s="121">
        <v>918.12276382000005</v>
      </c>
      <c r="K440" s="121">
        <v>23.205449999999999</v>
      </c>
    </row>
    <row r="441" spans="1:11" x14ac:dyDescent="0.2">
      <c r="A441" s="118" t="s">
        <v>1944</v>
      </c>
      <c r="B441" s="59" t="s">
        <v>284</v>
      </c>
      <c r="C441" s="59" t="s">
        <v>1928</v>
      </c>
      <c r="D441" s="118" t="s">
        <v>217</v>
      </c>
      <c r="E441" s="118" t="s">
        <v>218</v>
      </c>
      <c r="F441" s="119">
        <v>2.2211639000000001</v>
      </c>
      <c r="G441" s="119">
        <v>2.1283409199999999</v>
      </c>
      <c r="H441" s="74">
        <f t="shared" si="12"/>
        <v>4.3612834357382946E-2</v>
      </c>
      <c r="I441" s="60">
        <f t="shared" si="13"/>
        <v>2.0256201555780712E-4</v>
      </c>
      <c r="J441" s="121">
        <v>45.544335439999998</v>
      </c>
      <c r="K441" s="121">
        <v>16.304449999999999</v>
      </c>
    </row>
    <row r="442" spans="1:11" x14ac:dyDescent="0.2">
      <c r="A442" s="118" t="s">
        <v>1837</v>
      </c>
      <c r="B442" s="59" t="s">
        <v>182</v>
      </c>
      <c r="C442" s="59" t="s">
        <v>906</v>
      </c>
      <c r="D442" s="118" t="s">
        <v>217</v>
      </c>
      <c r="E442" s="118" t="s">
        <v>1036</v>
      </c>
      <c r="F442" s="119">
        <v>2.2131301200000002</v>
      </c>
      <c r="G442" s="119">
        <v>7.4970879570000006</v>
      </c>
      <c r="H442" s="74">
        <f t="shared" si="12"/>
        <v>-0.70480136651810121</v>
      </c>
      <c r="I442" s="60">
        <f t="shared" si="13"/>
        <v>2.0182936423507135E-4</v>
      </c>
      <c r="J442" s="121">
        <v>486.1114348763204</v>
      </c>
      <c r="K442" s="121">
        <v>29.083600000000001</v>
      </c>
    </row>
    <row r="443" spans="1:11" x14ac:dyDescent="0.2">
      <c r="A443" s="118" t="s">
        <v>2122</v>
      </c>
      <c r="B443" s="59" t="s">
        <v>2054</v>
      </c>
      <c r="C443" s="59" t="s">
        <v>902</v>
      </c>
      <c r="D443" s="118" t="s">
        <v>216</v>
      </c>
      <c r="E443" s="118" t="s">
        <v>1036</v>
      </c>
      <c r="F443" s="119">
        <v>2.21207603</v>
      </c>
      <c r="G443" s="119">
        <v>0.2817094</v>
      </c>
      <c r="H443" s="74">
        <f t="shared" si="12"/>
        <v>6.8523330424898852</v>
      </c>
      <c r="I443" s="60">
        <f t="shared" si="13"/>
        <v>2.0173323508630418E-4</v>
      </c>
      <c r="J443" s="121">
        <v>44.7856375</v>
      </c>
      <c r="K443" s="121">
        <v>66.573549999999997</v>
      </c>
    </row>
    <row r="444" spans="1:11" x14ac:dyDescent="0.2">
      <c r="A444" s="118" t="s">
        <v>2341</v>
      </c>
      <c r="B444" s="59" t="s">
        <v>114</v>
      </c>
      <c r="C444" s="59" t="s">
        <v>669</v>
      </c>
      <c r="D444" s="118" t="s">
        <v>216</v>
      </c>
      <c r="E444" s="118" t="s">
        <v>1036</v>
      </c>
      <c r="F444" s="119">
        <v>2.21171323</v>
      </c>
      <c r="G444" s="119">
        <v>4.7106451100000006</v>
      </c>
      <c r="H444" s="74">
        <f t="shared" si="12"/>
        <v>-0.53048612698399611</v>
      </c>
      <c r="I444" s="60">
        <f t="shared" si="13"/>
        <v>2.0170014905458703E-4</v>
      </c>
      <c r="J444" s="121">
        <v>40.394937847800001</v>
      </c>
      <c r="K444" s="121">
        <v>12.992749999999999</v>
      </c>
    </row>
    <row r="445" spans="1:11" x14ac:dyDescent="0.2">
      <c r="A445" s="118" t="s">
        <v>2204</v>
      </c>
      <c r="B445" s="59" t="s">
        <v>123</v>
      </c>
      <c r="C445" s="59" t="s">
        <v>669</v>
      </c>
      <c r="D445" s="118" t="s">
        <v>217</v>
      </c>
      <c r="E445" s="118" t="s">
        <v>218</v>
      </c>
      <c r="F445" s="119">
        <v>2.198310427</v>
      </c>
      <c r="G445" s="119">
        <v>23.159420225999998</v>
      </c>
      <c r="H445" s="74">
        <f t="shared" si="12"/>
        <v>-0.90507921158872273</v>
      </c>
      <c r="I445" s="60">
        <f t="shared" si="13"/>
        <v>2.0047786249131081E-4</v>
      </c>
      <c r="J445" s="121">
        <v>330.47268187387874</v>
      </c>
      <c r="K445" s="121">
        <v>15.09995</v>
      </c>
    </row>
    <row r="446" spans="1:11" x14ac:dyDescent="0.2">
      <c r="A446" s="118" t="s">
        <v>1894</v>
      </c>
      <c r="B446" s="59" t="s">
        <v>387</v>
      </c>
      <c r="C446" s="59" t="s">
        <v>906</v>
      </c>
      <c r="D446" s="118" t="s">
        <v>217</v>
      </c>
      <c r="E446" s="118" t="s">
        <v>218</v>
      </c>
      <c r="F446" s="119">
        <v>2.1949404399999999</v>
      </c>
      <c r="G446" s="119">
        <v>2.130518125</v>
      </c>
      <c r="H446" s="74">
        <f t="shared" si="12"/>
        <v>3.0237862914214819E-2</v>
      </c>
      <c r="I446" s="60">
        <f t="shared" si="13"/>
        <v>2.0017053201510252E-4</v>
      </c>
      <c r="J446" s="121">
        <v>69.602565319999997</v>
      </c>
      <c r="K446" s="121">
        <v>14.512650000000001</v>
      </c>
    </row>
    <row r="447" spans="1:11" x14ac:dyDescent="0.2">
      <c r="A447" s="118" t="s">
        <v>1881</v>
      </c>
      <c r="B447" s="59" t="s">
        <v>7</v>
      </c>
      <c r="C447" s="59" t="s">
        <v>906</v>
      </c>
      <c r="D447" s="118" t="s">
        <v>841</v>
      </c>
      <c r="E447" s="118" t="s">
        <v>1036</v>
      </c>
      <c r="F447" s="119">
        <v>2.1930491809999997</v>
      </c>
      <c r="G447" s="119">
        <v>6.2057262149999994</v>
      </c>
      <c r="H447" s="74">
        <f t="shared" si="12"/>
        <v>-0.64660877631063851</v>
      </c>
      <c r="I447" s="60">
        <f t="shared" si="13"/>
        <v>1.9999805611857735E-4</v>
      </c>
      <c r="J447" s="121">
        <v>345.09754270560001</v>
      </c>
      <c r="K447" s="121">
        <v>26.158049999999999</v>
      </c>
    </row>
    <row r="448" spans="1:11" x14ac:dyDescent="0.2">
      <c r="A448" s="118" t="s">
        <v>2146</v>
      </c>
      <c r="B448" s="59" t="s">
        <v>539</v>
      </c>
      <c r="C448" s="59" t="s">
        <v>902</v>
      </c>
      <c r="D448" s="118" t="s">
        <v>216</v>
      </c>
      <c r="E448" s="118" t="s">
        <v>1036</v>
      </c>
      <c r="F448" s="119">
        <v>2.1846801450000002</v>
      </c>
      <c r="G448" s="119">
        <v>2.1653324700000001</v>
      </c>
      <c r="H448" s="74">
        <f t="shared" si="12"/>
        <v>8.9351982977468047E-3</v>
      </c>
      <c r="I448" s="60">
        <f t="shared" si="13"/>
        <v>1.9923483067608039E-4</v>
      </c>
      <c r="J448" s="121">
        <v>21.052830199999999</v>
      </c>
      <c r="K448" s="121">
        <v>11.070499999999999</v>
      </c>
    </row>
    <row r="449" spans="1:11" x14ac:dyDescent="0.2">
      <c r="A449" s="118" t="s">
        <v>1775</v>
      </c>
      <c r="B449" s="59" t="s">
        <v>1776</v>
      </c>
      <c r="C449" s="59" t="s">
        <v>669</v>
      </c>
      <c r="D449" s="118" t="s">
        <v>217</v>
      </c>
      <c r="E449" s="118" t="s">
        <v>218</v>
      </c>
      <c r="F449" s="119">
        <v>2.1802449849999999</v>
      </c>
      <c r="G449" s="119">
        <v>1.5131364700000001</v>
      </c>
      <c r="H449" s="74">
        <f t="shared" si="12"/>
        <v>0.44087795663268881</v>
      </c>
      <c r="I449" s="60">
        <f t="shared" si="13"/>
        <v>1.98830360322082E-4</v>
      </c>
      <c r="J449" s="121">
        <v>24.8705501793</v>
      </c>
      <c r="K449" s="121">
        <v>23.714300000000001</v>
      </c>
    </row>
    <row r="450" spans="1:11" x14ac:dyDescent="0.2">
      <c r="A450" s="118" t="s">
        <v>2568</v>
      </c>
      <c r="B450" s="59" t="s">
        <v>618</v>
      </c>
      <c r="C450" s="59" t="s">
        <v>906</v>
      </c>
      <c r="D450" s="118" t="s">
        <v>217</v>
      </c>
      <c r="E450" s="118" t="s">
        <v>218</v>
      </c>
      <c r="F450" s="119">
        <v>2.1720383700000001</v>
      </c>
      <c r="G450" s="119">
        <v>19.874033820000001</v>
      </c>
      <c r="H450" s="74">
        <f t="shared" si="12"/>
        <v>-0.89070973765707318</v>
      </c>
      <c r="I450" s="60">
        <f t="shared" si="13"/>
        <v>1.9808194708012951E-4</v>
      </c>
      <c r="J450" s="121">
        <v>89.335999999999999</v>
      </c>
      <c r="K450" s="121">
        <v>33.341850000000001</v>
      </c>
    </row>
    <row r="451" spans="1:11" x14ac:dyDescent="0.2">
      <c r="A451" s="118" t="s">
        <v>1859</v>
      </c>
      <c r="B451" s="118" t="s">
        <v>3003</v>
      </c>
      <c r="C451" s="59" t="s">
        <v>906</v>
      </c>
      <c r="D451" s="118" t="s">
        <v>217</v>
      </c>
      <c r="E451" s="118" t="s">
        <v>1036</v>
      </c>
      <c r="F451" s="119">
        <v>2.1660835650000001</v>
      </c>
      <c r="G451" s="119">
        <v>4.6434610899999997</v>
      </c>
      <c r="H451" s="74">
        <f t="shared" si="12"/>
        <v>-0.53351960466196124</v>
      </c>
      <c r="I451" s="60">
        <f t="shared" si="13"/>
        <v>1.975388906658533E-4</v>
      </c>
      <c r="J451" s="121">
        <v>460.86757320999999</v>
      </c>
      <c r="K451" s="121">
        <v>33.008133333333298</v>
      </c>
    </row>
    <row r="452" spans="1:11" x14ac:dyDescent="0.2">
      <c r="A452" s="118" t="s">
        <v>1716</v>
      </c>
      <c r="B452" s="59" t="s">
        <v>134</v>
      </c>
      <c r="C452" s="59" t="s">
        <v>669</v>
      </c>
      <c r="D452" s="118" t="s">
        <v>216</v>
      </c>
      <c r="E452" s="118" t="s">
        <v>1036</v>
      </c>
      <c r="F452" s="119">
        <v>2.1520373909999999</v>
      </c>
      <c r="G452" s="119">
        <v>2.8603271220000002</v>
      </c>
      <c r="H452" s="74">
        <f t="shared" si="12"/>
        <v>-0.24762542911691487</v>
      </c>
      <c r="I452" s="60">
        <f t="shared" si="13"/>
        <v>1.9625793102288609E-4</v>
      </c>
      <c r="J452" s="121">
        <v>132.50663839360001</v>
      </c>
      <c r="K452" s="121">
        <v>31.458950000000002</v>
      </c>
    </row>
    <row r="453" spans="1:11" x14ac:dyDescent="0.2">
      <c r="A453" s="118" t="s">
        <v>2293</v>
      </c>
      <c r="B453" s="59" t="s">
        <v>110</v>
      </c>
      <c r="C453" s="59" t="s">
        <v>669</v>
      </c>
      <c r="D453" s="118" t="s">
        <v>216</v>
      </c>
      <c r="E453" s="118" t="s">
        <v>1036</v>
      </c>
      <c r="F453" s="119">
        <v>2.1353139720000001</v>
      </c>
      <c r="G453" s="119">
        <v>9.9210123900000013</v>
      </c>
      <c r="H453" s="74">
        <f t="shared" si="12"/>
        <v>-0.78476854094524517</v>
      </c>
      <c r="I453" s="60">
        <f t="shared" si="13"/>
        <v>1.9473281643784455E-4</v>
      </c>
      <c r="J453" s="121">
        <v>50.707587015000001</v>
      </c>
      <c r="K453" s="121">
        <v>11.152150000000001</v>
      </c>
    </row>
    <row r="454" spans="1:11" x14ac:dyDescent="0.2">
      <c r="A454" s="118" t="s">
        <v>2400</v>
      </c>
      <c r="B454" s="59" t="s">
        <v>237</v>
      </c>
      <c r="C454" s="59" t="s">
        <v>903</v>
      </c>
      <c r="D454" s="118" t="s">
        <v>216</v>
      </c>
      <c r="E454" s="118" t="s">
        <v>1036</v>
      </c>
      <c r="F454" s="119">
        <v>2.1264195699999999</v>
      </c>
      <c r="G454" s="119">
        <v>0.86329591000000006</v>
      </c>
      <c r="H454" s="74">
        <f t="shared" si="12"/>
        <v>1.4631410219469241</v>
      </c>
      <c r="I454" s="60">
        <f t="shared" si="13"/>
        <v>1.9392167953961683E-4</v>
      </c>
      <c r="J454" s="121">
        <v>13.772779160000001</v>
      </c>
      <c r="K454" s="121">
        <v>17.336200000000002</v>
      </c>
    </row>
    <row r="455" spans="1:11" x14ac:dyDescent="0.2">
      <c r="A455" s="118" t="s">
        <v>2664</v>
      </c>
      <c r="B455" s="59" t="s">
        <v>1041</v>
      </c>
      <c r="C455" s="59" t="s">
        <v>907</v>
      </c>
      <c r="D455" s="118" t="s">
        <v>216</v>
      </c>
      <c r="E455" s="118" t="s">
        <v>1036</v>
      </c>
      <c r="F455" s="119">
        <v>2.1240791400000001</v>
      </c>
      <c r="G455" s="119">
        <v>0.53252100999999996</v>
      </c>
      <c r="H455" s="74">
        <f t="shared" ref="H455:H518" si="14">IF(ISERROR(F455/G455-1),"",IF((F455/G455-1)&gt;10000%,"",F455/G455-1))</f>
        <v>2.9887236374016495</v>
      </c>
      <c r="I455" s="60">
        <f t="shared" ref="I455:I518" si="15">F455/$F$1038</f>
        <v>1.9370824089239591E-4</v>
      </c>
      <c r="J455" s="121">
        <v>91.843335491459996</v>
      </c>
      <c r="K455" s="121">
        <v>47.759149999999998</v>
      </c>
    </row>
    <row r="456" spans="1:11" x14ac:dyDescent="0.2">
      <c r="A456" s="118" t="s">
        <v>2046</v>
      </c>
      <c r="B456" s="59" t="s">
        <v>1044</v>
      </c>
      <c r="C456" s="59" t="s">
        <v>988</v>
      </c>
      <c r="D456" s="118" t="s">
        <v>217</v>
      </c>
      <c r="E456" s="118" t="s">
        <v>218</v>
      </c>
      <c r="F456" s="119">
        <v>2.0724433700000002</v>
      </c>
      <c r="G456" s="119">
        <v>1.2003747900000001</v>
      </c>
      <c r="H456" s="74">
        <f t="shared" si="14"/>
        <v>0.72649691351815204</v>
      </c>
      <c r="I456" s="60">
        <f t="shared" si="15"/>
        <v>1.889992477172055E-4</v>
      </c>
      <c r="J456" s="121">
        <v>9.2646854399999992</v>
      </c>
      <c r="K456" s="121">
        <v>50.954999999999998</v>
      </c>
    </row>
    <row r="457" spans="1:11" x14ac:dyDescent="0.2">
      <c r="A457" s="118" t="s">
        <v>2355</v>
      </c>
      <c r="B457" s="59" t="s">
        <v>270</v>
      </c>
      <c r="C457" s="59" t="s">
        <v>283</v>
      </c>
      <c r="D457" s="118" t="s">
        <v>217</v>
      </c>
      <c r="E457" s="118" t="s">
        <v>218</v>
      </c>
      <c r="F457" s="119">
        <v>2.06545165</v>
      </c>
      <c r="G457" s="119">
        <v>3.3236819519999998</v>
      </c>
      <c r="H457" s="74">
        <f t="shared" si="14"/>
        <v>-0.37856519371321606</v>
      </c>
      <c r="I457" s="60">
        <f t="shared" si="15"/>
        <v>1.8836162845128107E-4</v>
      </c>
      <c r="J457" s="121">
        <v>9.7816163318000005</v>
      </c>
      <c r="K457" s="121">
        <v>65.082999999999998</v>
      </c>
    </row>
    <row r="458" spans="1:11" x14ac:dyDescent="0.2">
      <c r="A458" s="118" t="s">
        <v>492</v>
      </c>
      <c r="B458" s="59" t="s">
        <v>63</v>
      </c>
      <c r="C458" s="59" t="s">
        <v>498</v>
      </c>
      <c r="D458" s="118" t="s">
        <v>216</v>
      </c>
      <c r="E458" s="118" t="s">
        <v>1036</v>
      </c>
      <c r="F458" s="119">
        <v>2.0563485300000002</v>
      </c>
      <c r="G458" s="119">
        <v>1.2557981599999999</v>
      </c>
      <c r="H458" s="74">
        <f t="shared" si="14"/>
        <v>0.63748331180864315</v>
      </c>
      <c r="I458" s="60">
        <f t="shared" si="15"/>
        <v>1.8753145723561141E-4</v>
      </c>
      <c r="J458" s="121">
        <v>51.040189750000003</v>
      </c>
      <c r="K458" s="121">
        <v>94.416150000000002</v>
      </c>
    </row>
    <row r="459" spans="1:11" x14ac:dyDescent="0.2">
      <c r="A459" s="118" t="s">
        <v>1827</v>
      </c>
      <c r="B459" s="59" t="s">
        <v>1609</v>
      </c>
      <c r="C459" s="59" t="s">
        <v>906</v>
      </c>
      <c r="D459" s="118" t="s">
        <v>841</v>
      </c>
      <c r="E459" s="118" t="s">
        <v>218</v>
      </c>
      <c r="F459" s="119">
        <v>2.0409852000000002</v>
      </c>
      <c r="G459" s="119">
        <v>4.3969640700000001</v>
      </c>
      <c r="H459" s="74">
        <f t="shared" si="14"/>
        <v>-0.5358194500779716</v>
      </c>
      <c r="I459" s="60">
        <f t="shared" si="15"/>
        <v>1.8613037778781393E-4</v>
      </c>
      <c r="J459" s="121">
        <v>231.56920396999999</v>
      </c>
      <c r="K459" s="121">
        <v>57.0154</v>
      </c>
    </row>
    <row r="460" spans="1:11" x14ac:dyDescent="0.2">
      <c r="A460" s="118" t="s">
        <v>2231</v>
      </c>
      <c r="B460" s="59" t="s">
        <v>413</v>
      </c>
      <c r="C460" s="59" t="s">
        <v>906</v>
      </c>
      <c r="D460" s="118" t="s">
        <v>217</v>
      </c>
      <c r="E460" s="118" t="s">
        <v>218</v>
      </c>
      <c r="F460" s="119">
        <v>2.0400038300000003</v>
      </c>
      <c r="G460" s="119">
        <v>1.61077168</v>
      </c>
      <c r="H460" s="74">
        <f t="shared" si="14"/>
        <v>0.26647609672402495</v>
      </c>
      <c r="I460" s="60">
        <f t="shared" si="15"/>
        <v>1.8604088043680441E-4</v>
      </c>
      <c r="J460" s="121">
        <v>15.456</v>
      </c>
      <c r="K460" s="121">
        <v>29.584199999999999</v>
      </c>
    </row>
    <row r="461" spans="1:11" x14ac:dyDescent="0.2">
      <c r="A461" s="118" t="s">
        <v>1746</v>
      </c>
      <c r="B461" s="59" t="s">
        <v>1631</v>
      </c>
      <c r="C461" s="59" t="s">
        <v>669</v>
      </c>
      <c r="D461" s="118" t="s">
        <v>216</v>
      </c>
      <c r="E461" s="118" t="s">
        <v>1036</v>
      </c>
      <c r="F461" s="119">
        <v>2.0366098909999999</v>
      </c>
      <c r="G461" s="119">
        <v>3.4105374180000001</v>
      </c>
      <c r="H461" s="74">
        <f t="shared" si="14"/>
        <v>-0.40284780918946661</v>
      </c>
      <c r="I461" s="60">
        <f t="shared" si="15"/>
        <v>1.8573136562588914E-4</v>
      </c>
      <c r="J461" s="121">
        <v>29.958350771999999</v>
      </c>
      <c r="K461" s="121">
        <v>238.43100000000001</v>
      </c>
    </row>
    <row r="462" spans="1:11" x14ac:dyDescent="0.2">
      <c r="A462" s="118" t="s">
        <v>1924</v>
      </c>
      <c r="B462" s="59" t="s">
        <v>1925</v>
      </c>
      <c r="C462" s="59" t="s">
        <v>906</v>
      </c>
      <c r="D462" s="118" t="s">
        <v>841</v>
      </c>
      <c r="E462" s="118" t="s">
        <v>218</v>
      </c>
      <c r="F462" s="119">
        <v>2.0254283399999999</v>
      </c>
      <c r="G462" s="119">
        <v>3.6924974500000003</v>
      </c>
      <c r="H462" s="74">
        <f t="shared" si="14"/>
        <v>-0.45147468145170966</v>
      </c>
      <c r="I462" s="60">
        <f t="shared" si="15"/>
        <v>1.8471164911256817E-4</v>
      </c>
      <c r="J462" s="121">
        <v>172.59994000999998</v>
      </c>
      <c r="K462" s="121">
        <v>72.522099999999995</v>
      </c>
    </row>
    <row r="463" spans="1:11" x14ac:dyDescent="0.2">
      <c r="A463" s="118" t="s">
        <v>2640</v>
      </c>
      <c r="B463" s="59" t="s">
        <v>799</v>
      </c>
      <c r="C463" s="59" t="s">
        <v>907</v>
      </c>
      <c r="D463" s="118" t="s">
        <v>216</v>
      </c>
      <c r="E463" s="118" t="s">
        <v>1036</v>
      </c>
      <c r="F463" s="119">
        <v>2.0239997760000001</v>
      </c>
      <c r="G463" s="119">
        <v>5.2317648930000002</v>
      </c>
      <c r="H463" s="74">
        <f t="shared" si="14"/>
        <v>-0.61313250549387788</v>
      </c>
      <c r="I463" s="60">
        <f t="shared" si="15"/>
        <v>1.8458136930602471E-4</v>
      </c>
      <c r="J463" s="121">
        <v>529.79688239999996</v>
      </c>
      <c r="K463" s="121">
        <v>7.7960500000000001</v>
      </c>
    </row>
    <row r="464" spans="1:11" x14ac:dyDescent="0.2">
      <c r="A464" s="118" t="s">
        <v>2188</v>
      </c>
      <c r="B464" s="59" t="s">
        <v>473</v>
      </c>
      <c r="C464" s="59" t="s">
        <v>902</v>
      </c>
      <c r="D464" s="118" t="s">
        <v>216</v>
      </c>
      <c r="E464" s="118" t="s">
        <v>1036</v>
      </c>
      <c r="F464" s="119">
        <v>2.0145060379999999</v>
      </c>
      <c r="G464" s="119">
        <v>3.4015164599999999</v>
      </c>
      <c r="H464" s="74">
        <f t="shared" si="14"/>
        <v>-0.40776237255074166</v>
      </c>
      <c r="I464" s="60">
        <f t="shared" si="15"/>
        <v>1.837155751588851E-4</v>
      </c>
      <c r="J464" s="121">
        <v>25.787102989999998</v>
      </c>
      <c r="K464" s="121">
        <v>14.60835</v>
      </c>
    </row>
    <row r="465" spans="1:11" x14ac:dyDescent="0.2">
      <c r="A465" s="118" t="s">
        <v>1888</v>
      </c>
      <c r="B465" s="59" t="s">
        <v>1644</v>
      </c>
      <c r="C465" s="59" t="s">
        <v>906</v>
      </c>
      <c r="D465" s="118" t="s">
        <v>841</v>
      </c>
      <c r="E465" s="118" t="s">
        <v>218</v>
      </c>
      <c r="F465" s="119">
        <v>2.0136666299999999</v>
      </c>
      <c r="G465" s="119">
        <v>5.4132885000000002</v>
      </c>
      <c r="H465" s="74">
        <f t="shared" si="14"/>
        <v>-0.62801416735871363</v>
      </c>
      <c r="I465" s="60">
        <f t="shared" si="15"/>
        <v>1.8363902422252452E-4</v>
      </c>
      <c r="J465" s="121">
        <v>247.18313137000001</v>
      </c>
      <c r="K465" s="121">
        <v>32.648299999999999</v>
      </c>
    </row>
    <row r="466" spans="1:11" x14ac:dyDescent="0.2">
      <c r="A466" s="118" t="s">
        <v>2415</v>
      </c>
      <c r="B466" s="59" t="s">
        <v>17</v>
      </c>
      <c r="C466" s="59" t="s">
        <v>903</v>
      </c>
      <c r="D466" s="118" t="s">
        <v>216</v>
      </c>
      <c r="E466" s="118" t="s">
        <v>1036</v>
      </c>
      <c r="F466" s="119">
        <v>1.99751572</v>
      </c>
      <c r="G466" s="119">
        <v>0.95197267000000008</v>
      </c>
      <c r="H466" s="74">
        <f t="shared" si="14"/>
        <v>1.0982910360231242</v>
      </c>
      <c r="I466" s="60">
        <f t="shared" si="15"/>
        <v>1.8216612036221384E-4</v>
      </c>
      <c r="J466" s="121">
        <v>8.5722572499999998</v>
      </c>
      <c r="K466" s="121">
        <v>16.1615</v>
      </c>
    </row>
    <row r="467" spans="1:11" x14ac:dyDescent="0.2">
      <c r="A467" s="118" t="s">
        <v>1932</v>
      </c>
      <c r="B467" s="59" t="s">
        <v>169</v>
      </c>
      <c r="C467" s="59" t="s">
        <v>1928</v>
      </c>
      <c r="D467" s="118" t="s">
        <v>217</v>
      </c>
      <c r="E467" s="118" t="s">
        <v>218</v>
      </c>
      <c r="F467" s="119">
        <v>1.996669904</v>
      </c>
      <c r="G467" s="119">
        <v>6.6316615219999999</v>
      </c>
      <c r="H467" s="74">
        <f t="shared" si="14"/>
        <v>-0.69891860473032152</v>
      </c>
      <c r="I467" s="60">
        <f t="shared" si="15"/>
        <v>1.8208898503971419E-4</v>
      </c>
      <c r="J467" s="121">
        <v>184.53866605000002</v>
      </c>
      <c r="K467" s="121">
        <v>8.9797499999999992</v>
      </c>
    </row>
    <row r="468" spans="1:11" x14ac:dyDescent="0.2">
      <c r="A468" s="118" t="s">
        <v>1734</v>
      </c>
      <c r="B468" s="59" t="s">
        <v>346</v>
      </c>
      <c r="C468" s="59" t="s">
        <v>669</v>
      </c>
      <c r="D468" s="118" t="s">
        <v>216</v>
      </c>
      <c r="E468" s="118" t="s">
        <v>1036</v>
      </c>
      <c r="F468" s="119">
        <v>1.995526323</v>
      </c>
      <c r="G468" s="119">
        <v>5.5735792470000005</v>
      </c>
      <c r="H468" s="74">
        <f t="shared" si="14"/>
        <v>-0.64196681619372331</v>
      </c>
      <c r="I468" s="60">
        <f t="shared" si="15"/>
        <v>1.8198469463939139E-4</v>
      </c>
      <c r="J468" s="121">
        <v>72.654096888138142</v>
      </c>
      <c r="K468" s="121">
        <v>120.77555</v>
      </c>
    </row>
    <row r="469" spans="1:11" x14ac:dyDescent="0.2">
      <c r="A469" s="118" t="s">
        <v>1882</v>
      </c>
      <c r="B469" s="59" t="s">
        <v>176</v>
      </c>
      <c r="C469" s="59" t="s">
        <v>906</v>
      </c>
      <c r="D469" s="118" t="s">
        <v>217</v>
      </c>
      <c r="E469" s="118" t="s">
        <v>1036</v>
      </c>
      <c r="F469" s="119">
        <v>1.9860461950000001</v>
      </c>
      <c r="G469" s="119">
        <v>1.1745996059999999</v>
      </c>
      <c r="H469" s="74">
        <f t="shared" si="14"/>
        <v>0.69082824892417016</v>
      </c>
      <c r="I469" s="60">
        <f t="shared" si="15"/>
        <v>1.811201416744229E-4</v>
      </c>
      <c r="J469" s="121">
        <v>178.29225993476976</v>
      </c>
      <c r="K469" s="121">
        <v>29.043050000000001</v>
      </c>
    </row>
    <row r="470" spans="1:11" x14ac:dyDescent="0.2">
      <c r="A470" s="118" t="s">
        <v>2298</v>
      </c>
      <c r="B470" s="59" t="s">
        <v>1430</v>
      </c>
      <c r="C470" s="59" t="s">
        <v>988</v>
      </c>
      <c r="D470" s="118" t="s">
        <v>216</v>
      </c>
      <c r="E470" s="118" t="s">
        <v>1036</v>
      </c>
      <c r="F470" s="119">
        <v>1.9738064893765401</v>
      </c>
      <c r="G470" s="119">
        <v>5.1147353403014506</v>
      </c>
      <c r="H470" s="74">
        <f t="shared" si="14"/>
        <v>-0.61409411082837995</v>
      </c>
      <c r="I470" s="60">
        <f t="shared" si="15"/>
        <v>1.8000392533355661E-4</v>
      </c>
      <c r="J470" s="121">
        <v>39.952436735427995</v>
      </c>
      <c r="K470" s="121">
        <v>27.132200000000001</v>
      </c>
    </row>
    <row r="471" spans="1:11" x14ac:dyDescent="0.2">
      <c r="A471" s="118" t="s">
        <v>2004</v>
      </c>
      <c r="B471" s="59" t="s">
        <v>2005</v>
      </c>
      <c r="C471" s="59" t="s">
        <v>283</v>
      </c>
      <c r="D471" s="118" t="s">
        <v>217</v>
      </c>
      <c r="E471" s="118" t="s">
        <v>218</v>
      </c>
      <c r="F471" s="119">
        <v>1.9442079999999999</v>
      </c>
      <c r="G471" s="119">
        <v>2.46535503</v>
      </c>
      <c r="H471" s="74">
        <f t="shared" si="14"/>
        <v>-0.21138822752031783</v>
      </c>
      <c r="I471" s="60">
        <f t="shared" si="15"/>
        <v>1.7730465146836442E-4</v>
      </c>
      <c r="J471" s="121">
        <v>4.9831783339999998</v>
      </c>
      <c r="K471" s="121">
        <v>53.468249999999998</v>
      </c>
    </row>
    <row r="472" spans="1:11" x14ac:dyDescent="0.2">
      <c r="A472" s="118" t="s">
        <v>1824</v>
      </c>
      <c r="B472" s="59" t="s">
        <v>963</v>
      </c>
      <c r="C472" s="59" t="s">
        <v>906</v>
      </c>
      <c r="D472" s="118" t="s">
        <v>841</v>
      </c>
      <c r="E472" s="118" t="s">
        <v>218</v>
      </c>
      <c r="F472" s="119">
        <v>1.94261204</v>
      </c>
      <c r="G472" s="119">
        <v>3.5344879589999998</v>
      </c>
      <c r="H472" s="74">
        <f t="shared" si="14"/>
        <v>-0.45038374368953393</v>
      </c>
      <c r="I472" s="60">
        <f t="shared" si="15"/>
        <v>1.7715910575949098E-4</v>
      </c>
      <c r="J472" s="121">
        <v>1604.4329304300002</v>
      </c>
      <c r="K472" s="121">
        <v>18.783249999999999</v>
      </c>
    </row>
    <row r="473" spans="1:11" x14ac:dyDescent="0.2">
      <c r="A473" s="118" t="s">
        <v>2825</v>
      </c>
      <c r="B473" s="59" t="s">
        <v>1975</v>
      </c>
      <c r="C473" s="59" t="s">
        <v>1967</v>
      </c>
      <c r="D473" s="118" t="s">
        <v>216</v>
      </c>
      <c r="E473" s="118" t="s">
        <v>218</v>
      </c>
      <c r="F473" s="119">
        <v>1.93949781</v>
      </c>
      <c r="G473" s="119">
        <v>2.84131256</v>
      </c>
      <c r="H473" s="74">
        <f t="shared" si="14"/>
        <v>-0.31739371538905947</v>
      </c>
      <c r="I473" s="60">
        <f t="shared" si="15"/>
        <v>1.7687509938530554E-4</v>
      </c>
      <c r="J473" s="121">
        <v>26.445125872200002</v>
      </c>
      <c r="K473" s="121">
        <v>9.8918499999999998</v>
      </c>
    </row>
    <row r="474" spans="1:11" x14ac:dyDescent="0.2">
      <c r="A474" s="118" t="s">
        <v>2618</v>
      </c>
      <c r="B474" s="59" t="s">
        <v>575</v>
      </c>
      <c r="C474" s="59" t="s">
        <v>907</v>
      </c>
      <c r="D474" s="118" t="s">
        <v>216</v>
      </c>
      <c r="E474" s="118" t="s">
        <v>1036</v>
      </c>
      <c r="F474" s="119">
        <v>1.91317626</v>
      </c>
      <c r="G474" s="119">
        <v>2.0080312899999999</v>
      </c>
      <c r="H474" s="74">
        <f t="shared" si="14"/>
        <v>-4.7237824665570805E-2</v>
      </c>
      <c r="I474" s="60">
        <f t="shared" si="15"/>
        <v>1.7447467039372793E-4</v>
      </c>
      <c r="J474" s="121">
        <v>11.08437335</v>
      </c>
      <c r="K474" s="121">
        <v>16.864100000000001</v>
      </c>
    </row>
    <row r="475" spans="1:11" x14ac:dyDescent="0.2">
      <c r="A475" s="118" t="s">
        <v>2163</v>
      </c>
      <c r="B475" s="59" t="s">
        <v>478</v>
      </c>
      <c r="C475" s="59" t="s">
        <v>902</v>
      </c>
      <c r="D475" s="118" t="s">
        <v>216</v>
      </c>
      <c r="E475" s="118" t="s">
        <v>1036</v>
      </c>
      <c r="F475" s="119">
        <v>1.911588147</v>
      </c>
      <c r="G475" s="119">
        <v>1.351204442</v>
      </c>
      <c r="H475" s="74">
        <f t="shared" si="14"/>
        <v>0.41472902810365397</v>
      </c>
      <c r="I475" s="60">
        <f t="shared" si="15"/>
        <v>1.7432984030252505E-4</v>
      </c>
      <c r="J475" s="121">
        <v>41.460480780000005</v>
      </c>
      <c r="K475" s="121">
        <v>25.643799999999999</v>
      </c>
    </row>
    <row r="476" spans="1:11" x14ac:dyDescent="0.2">
      <c r="A476" s="118" t="s">
        <v>1663</v>
      </c>
      <c r="B476" s="59" t="s">
        <v>849</v>
      </c>
      <c r="C476" s="59" t="s">
        <v>152</v>
      </c>
      <c r="D476" s="118" t="s">
        <v>841</v>
      </c>
      <c r="E476" s="118" t="s">
        <v>218</v>
      </c>
      <c r="F476" s="119">
        <v>1.91118725</v>
      </c>
      <c r="G476" s="119">
        <v>2.8320628700000001</v>
      </c>
      <c r="H476" s="74">
        <f t="shared" si="14"/>
        <v>-0.32516072639305504</v>
      </c>
      <c r="I476" s="60">
        <f t="shared" si="15"/>
        <v>1.7429327996388859E-4</v>
      </c>
      <c r="J476" s="121">
        <v>30.802915199999997</v>
      </c>
      <c r="K476" s="121">
        <v>10.37435</v>
      </c>
    </row>
    <row r="477" spans="1:11" x14ac:dyDescent="0.2">
      <c r="A477" s="118" t="s">
        <v>1935</v>
      </c>
      <c r="B477" s="59" t="s">
        <v>41</v>
      </c>
      <c r="C477" s="59" t="s">
        <v>1928</v>
      </c>
      <c r="D477" s="118" t="s">
        <v>217</v>
      </c>
      <c r="E477" s="118" t="s">
        <v>218</v>
      </c>
      <c r="F477" s="119">
        <v>1.9069874</v>
      </c>
      <c r="G477" s="119">
        <v>1.7220823649999999</v>
      </c>
      <c r="H477" s="74">
        <f t="shared" si="14"/>
        <v>0.1073729333497937</v>
      </c>
      <c r="I477" s="60">
        <f t="shared" si="15"/>
        <v>1.7391026902037357E-4</v>
      </c>
      <c r="J477" s="121">
        <v>17.276883868944513</v>
      </c>
      <c r="K477" s="121">
        <v>20.3934</v>
      </c>
    </row>
    <row r="478" spans="1:11" x14ac:dyDescent="0.2">
      <c r="A478" s="118" t="s">
        <v>2364</v>
      </c>
      <c r="B478" s="59" t="s">
        <v>1379</v>
      </c>
      <c r="C478" s="59" t="s">
        <v>669</v>
      </c>
      <c r="D478" s="118" t="s">
        <v>216</v>
      </c>
      <c r="E478" s="118" t="s">
        <v>1036</v>
      </c>
      <c r="F478" s="119">
        <v>1.8982798259999998</v>
      </c>
      <c r="G478" s="119">
        <v>3.5301412619999999</v>
      </c>
      <c r="H478" s="74">
        <f t="shared" si="14"/>
        <v>-0.462265194190974</v>
      </c>
      <c r="I478" s="60">
        <f t="shared" si="15"/>
        <v>1.7311617015173142E-4</v>
      </c>
      <c r="J478" s="121">
        <v>26.5959597288</v>
      </c>
      <c r="K478" s="121">
        <v>36.741549999999997</v>
      </c>
    </row>
    <row r="479" spans="1:11" x14ac:dyDescent="0.2">
      <c r="A479" s="118" t="s">
        <v>2533</v>
      </c>
      <c r="B479" s="118" t="s">
        <v>2527</v>
      </c>
      <c r="C479" s="59" t="s">
        <v>903</v>
      </c>
      <c r="D479" s="118" t="s">
        <v>217</v>
      </c>
      <c r="E479" s="118" t="s">
        <v>1036</v>
      </c>
      <c r="F479" s="119">
        <v>1.8875185700000001</v>
      </c>
      <c r="G479" s="119">
        <v>1.7941751799999999</v>
      </c>
      <c r="H479" s="74">
        <f t="shared" si="14"/>
        <v>5.2025794939377201E-2</v>
      </c>
      <c r="I479" s="60">
        <f t="shared" si="15"/>
        <v>1.72134783003627E-4</v>
      </c>
      <c r="J479" s="121">
        <v>382.74</v>
      </c>
      <c r="K479" s="121">
        <v>51.241349999999997</v>
      </c>
    </row>
    <row r="480" spans="1:11" x14ac:dyDescent="0.2">
      <c r="A480" s="118" t="s">
        <v>2002</v>
      </c>
      <c r="B480" s="59" t="s">
        <v>2003</v>
      </c>
      <c r="C480" s="59" t="s">
        <v>283</v>
      </c>
      <c r="D480" s="118" t="s">
        <v>217</v>
      </c>
      <c r="E480" s="118" t="s">
        <v>218</v>
      </c>
      <c r="F480" s="119">
        <v>1.88399366</v>
      </c>
      <c r="G480" s="119">
        <v>1.62751088</v>
      </c>
      <c r="H480" s="74">
        <f t="shared" si="14"/>
        <v>0.15759205247217767</v>
      </c>
      <c r="I480" s="60">
        <f t="shared" si="15"/>
        <v>1.718133241170226E-4</v>
      </c>
      <c r="J480" s="121">
        <v>6.6726071632000004</v>
      </c>
      <c r="K480" s="121">
        <v>40.652799999999999</v>
      </c>
    </row>
    <row r="481" spans="1:11" x14ac:dyDescent="0.2">
      <c r="A481" s="118" t="s">
        <v>3028</v>
      </c>
      <c r="B481" s="59" t="s">
        <v>340</v>
      </c>
      <c r="C481" s="59" t="s">
        <v>669</v>
      </c>
      <c r="D481" s="118" t="s">
        <v>217</v>
      </c>
      <c r="E481" s="118" t="s">
        <v>1036</v>
      </c>
      <c r="F481" s="119">
        <v>1.880212327</v>
      </c>
      <c r="G481" s="119">
        <v>2.6105068060000001</v>
      </c>
      <c r="H481" s="74">
        <f t="shared" si="14"/>
        <v>-0.27975199195860667</v>
      </c>
      <c r="I481" s="60">
        <f t="shared" si="15"/>
        <v>1.7146848039163373E-4</v>
      </c>
      <c r="J481" s="121">
        <v>240.54846364865398</v>
      </c>
      <c r="K481" s="121">
        <v>41.658900000000003</v>
      </c>
    </row>
    <row r="482" spans="1:11" x14ac:dyDescent="0.2">
      <c r="A482" s="118" t="s">
        <v>1860</v>
      </c>
      <c r="B482" s="59" t="s">
        <v>519</v>
      </c>
      <c r="C482" s="59" t="s">
        <v>906</v>
      </c>
      <c r="D482" s="118" t="s">
        <v>217</v>
      </c>
      <c r="E482" s="118" t="s">
        <v>218</v>
      </c>
      <c r="F482" s="119">
        <v>1.8749716089999999</v>
      </c>
      <c r="G482" s="119">
        <v>4.0321827400000005</v>
      </c>
      <c r="H482" s="74">
        <f t="shared" si="14"/>
        <v>-0.53499835451406164</v>
      </c>
      <c r="I482" s="60">
        <f t="shared" si="15"/>
        <v>1.7099054609734322E-4</v>
      </c>
      <c r="J482" s="121">
        <v>87.838530450000007</v>
      </c>
      <c r="K482" s="121">
        <v>56.833550000000002</v>
      </c>
    </row>
    <row r="483" spans="1:11" x14ac:dyDescent="0.2">
      <c r="A483" s="118" t="s">
        <v>2043</v>
      </c>
      <c r="B483" s="59" t="s">
        <v>1048</v>
      </c>
      <c r="C483" s="59" t="s">
        <v>988</v>
      </c>
      <c r="D483" s="118" t="s">
        <v>217</v>
      </c>
      <c r="E483" s="118" t="s">
        <v>218</v>
      </c>
      <c r="F483" s="119">
        <v>1.85806965</v>
      </c>
      <c r="G483" s="119">
        <v>0.10104492999999999</v>
      </c>
      <c r="H483" s="74">
        <f t="shared" si="14"/>
        <v>17.388549034573039</v>
      </c>
      <c r="I483" s="60">
        <f t="shared" si="15"/>
        <v>1.6944914931797209E-4</v>
      </c>
      <c r="J483" s="121">
        <v>105.761727144528</v>
      </c>
      <c r="K483" s="121">
        <v>36.656849999999999</v>
      </c>
    </row>
    <row r="484" spans="1:11" x14ac:dyDescent="0.2">
      <c r="A484" s="118" t="s">
        <v>2997</v>
      </c>
      <c r="B484" s="59" t="s">
        <v>1032</v>
      </c>
      <c r="C484" s="59" t="s">
        <v>669</v>
      </c>
      <c r="D484" s="118" t="s">
        <v>217</v>
      </c>
      <c r="E484" s="118" t="s">
        <v>1036</v>
      </c>
      <c r="F484" s="119">
        <v>1.8526380900000001</v>
      </c>
      <c r="G484" s="119">
        <v>1.8755551100000001</v>
      </c>
      <c r="H484" s="74">
        <f t="shared" si="14"/>
        <v>-1.2218793187047439E-2</v>
      </c>
      <c r="I484" s="60">
        <f t="shared" si="15"/>
        <v>1.6895381093199206E-4</v>
      </c>
      <c r="J484" s="121">
        <v>51.156565548899991</v>
      </c>
      <c r="K484" s="121">
        <v>90.078149999999994</v>
      </c>
    </row>
    <row r="485" spans="1:11" x14ac:dyDescent="0.2">
      <c r="A485" s="118" t="s">
        <v>2630</v>
      </c>
      <c r="B485" s="59" t="s">
        <v>53</v>
      </c>
      <c r="C485" s="59" t="s">
        <v>907</v>
      </c>
      <c r="D485" s="118" t="s">
        <v>216</v>
      </c>
      <c r="E485" s="118" t="s">
        <v>1036</v>
      </c>
      <c r="F485" s="119">
        <v>1.8492683700000001</v>
      </c>
      <c r="G485" s="119">
        <v>2.2476713900000003</v>
      </c>
      <c r="H485" s="74">
        <f t="shared" si="14"/>
        <v>-0.17725145311388246</v>
      </c>
      <c r="I485" s="60">
        <f t="shared" si="15"/>
        <v>1.6864650480520623E-4</v>
      </c>
      <c r="J485" s="121">
        <v>58.437763079999996</v>
      </c>
      <c r="K485" s="121">
        <v>34.7684</v>
      </c>
    </row>
    <row r="486" spans="1:11" x14ac:dyDescent="0.2">
      <c r="A486" s="118" t="s">
        <v>2356</v>
      </c>
      <c r="B486" s="59" t="s">
        <v>243</v>
      </c>
      <c r="C486" s="59" t="s">
        <v>903</v>
      </c>
      <c r="D486" s="118" t="s">
        <v>216</v>
      </c>
      <c r="E486" s="118" t="s">
        <v>1036</v>
      </c>
      <c r="F486" s="119">
        <v>1.84565128</v>
      </c>
      <c r="G486" s="119">
        <v>2.50351744</v>
      </c>
      <c r="H486" s="74">
        <f t="shared" si="14"/>
        <v>-0.26277674342863777</v>
      </c>
      <c r="I486" s="60">
        <f t="shared" si="15"/>
        <v>1.6831663944009113E-4</v>
      </c>
      <c r="J486" s="121">
        <v>21.124433</v>
      </c>
      <c r="K486" s="121">
        <v>16.905249999999999</v>
      </c>
    </row>
    <row r="487" spans="1:11" x14ac:dyDescent="0.2">
      <c r="A487" s="118" t="s">
        <v>2829</v>
      </c>
      <c r="B487" s="59" t="s">
        <v>2095</v>
      </c>
      <c r="C487" s="59" t="s">
        <v>1967</v>
      </c>
      <c r="D487" s="118" t="s">
        <v>216</v>
      </c>
      <c r="E487" s="118" t="s">
        <v>218</v>
      </c>
      <c r="F487" s="119">
        <v>1.8395811000000002</v>
      </c>
      <c r="G487" s="119">
        <v>6.2549304100000001</v>
      </c>
      <c r="H487" s="74">
        <f t="shared" si="14"/>
        <v>-0.70589903013805078</v>
      </c>
      <c r="I487" s="60">
        <f t="shared" si="15"/>
        <v>1.6776306124822576E-4</v>
      </c>
      <c r="J487" s="121">
        <v>34.152391894399997</v>
      </c>
      <c r="K487" s="121">
        <v>9.5017499999999995</v>
      </c>
    </row>
    <row r="488" spans="1:11" x14ac:dyDescent="0.2">
      <c r="A488" s="118" t="s">
        <v>2255</v>
      </c>
      <c r="B488" s="59" t="s">
        <v>2256</v>
      </c>
      <c r="C488" s="118" t="s">
        <v>669</v>
      </c>
      <c r="D488" s="118" t="s">
        <v>217</v>
      </c>
      <c r="E488" s="118" t="s">
        <v>1036</v>
      </c>
      <c r="F488" s="119">
        <v>1.8374144099999998</v>
      </c>
      <c r="G488" s="119">
        <v>1.3637235700000001</v>
      </c>
      <c r="H488" s="74">
        <f t="shared" si="14"/>
        <v>0.34735106910266267</v>
      </c>
      <c r="I488" s="60">
        <f t="shared" si="15"/>
        <v>1.6756546705290815E-4</v>
      </c>
      <c r="J488" s="121">
        <v>53.309560365599999</v>
      </c>
      <c r="K488" s="121">
        <v>42.402900000000002</v>
      </c>
    </row>
    <row r="489" spans="1:11" x14ac:dyDescent="0.2">
      <c r="A489" s="118" t="s">
        <v>1917</v>
      </c>
      <c r="B489" s="59" t="s">
        <v>1617</v>
      </c>
      <c r="C489" s="59" t="s">
        <v>906</v>
      </c>
      <c r="D489" s="118" t="s">
        <v>841</v>
      </c>
      <c r="E489" s="118" t="s">
        <v>218</v>
      </c>
      <c r="F489" s="119">
        <v>1.8346343899999999</v>
      </c>
      <c r="G489" s="119">
        <v>2.0325900000000001E-2</v>
      </c>
      <c r="H489" s="74">
        <f t="shared" si="14"/>
        <v>89.260917843736308</v>
      </c>
      <c r="I489" s="60">
        <f t="shared" si="15"/>
        <v>1.6731193940711352E-4</v>
      </c>
      <c r="J489" s="121">
        <v>22.037300559999998</v>
      </c>
      <c r="K489" s="121">
        <v>19.1279</v>
      </c>
    </row>
    <row r="490" spans="1:11" x14ac:dyDescent="0.2">
      <c r="A490" s="118" t="s">
        <v>2317</v>
      </c>
      <c r="B490" s="59" t="s">
        <v>839</v>
      </c>
      <c r="C490" s="59" t="s">
        <v>498</v>
      </c>
      <c r="D490" s="118" t="s">
        <v>216</v>
      </c>
      <c r="E490" s="118" t="s">
        <v>1036</v>
      </c>
      <c r="F490" s="119">
        <v>1.8321067900000001</v>
      </c>
      <c r="G490" s="119">
        <v>0.10570715</v>
      </c>
      <c r="H490" s="74">
        <f t="shared" si="14"/>
        <v>16.331909809317537</v>
      </c>
      <c r="I490" s="60">
        <f t="shared" si="15"/>
        <v>1.6708143154115917E-4</v>
      </c>
      <c r="J490" s="121">
        <v>7.80739056</v>
      </c>
      <c r="K490" s="121">
        <v>245.36775</v>
      </c>
    </row>
    <row r="491" spans="1:11" x14ac:dyDescent="0.2">
      <c r="A491" s="118" t="s">
        <v>2240</v>
      </c>
      <c r="B491" s="59" t="s">
        <v>422</v>
      </c>
      <c r="C491" s="59" t="s">
        <v>906</v>
      </c>
      <c r="D491" s="118" t="s">
        <v>217</v>
      </c>
      <c r="E491" s="118" t="s">
        <v>218</v>
      </c>
      <c r="F491" s="119">
        <v>1.8279431399999999</v>
      </c>
      <c r="G491" s="119">
        <v>3.217043807</v>
      </c>
      <c r="H491" s="74">
        <f t="shared" si="14"/>
        <v>-0.43179414093691892</v>
      </c>
      <c r="I491" s="60">
        <f t="shared" si="15"/>
        <v>1.6670172190510875E-4</v>
      </c>
      <c r="J491" s="121">
        <v>69.593999999999994</v>
      </c>
      <c r="K491" s="121">
        <v>57.99615</v>
      </c>
    </row>
    <row r="492" spans="1:11" x14ac:dyDescent="0.2">
      <c r="A492" s="118" t="s">
        <v>2006</v>
      </c>
      <c r="B492" s="59" t="s">
        <v>2007</v>
      </c>
      <c r="C492" s="59" t="s">
        <v>283</v>
      </c>
      <c r="D492" s="118" t="s">
        <v>217</v>
      </c>
      <c r="E492" s="118" t="s">
        <v>218</v>
      </c>
      <c r="F492" s="119">
        <v>1.8215227199999999</v>
      </c>
      <c r="G492" s="119">
        <v>1.4574479599999999</v>
      </c>
      <c r="H492" s="74">
        <f t="shared" si="14"/>
        <v>0.2498029226374574</v>
      </c>
      <c r="I492" s="60">
        <f t="shared" si="15"/>
        <v>1.6611620310754156E-4</v>
      </c>
      <c r="J492" s="121">
        <v>20.893318252900002</v>
      </c>
      <c r="K492" s="121">
        <v>41.448900000000002</v>
      </c>
    </row>
    <row r="493" spans="1:11" x14ac:dyDescent="0.2">
      <c r="A493" s="118" t="s">
        <v>2732</v>
      </c>
      <c r="B493" s="59" t="s">
        <v>178</v>
      </c>
      <c r="C493" s="59" t="s">
        <v>906</v>
      </c>
      <c r="D493" s="118" t="s">
        <v>217</v>
      </c>
      <c r="E493" s="118" t="s">
        <v>1036</v>
      </c>
      <c r="F493" s="119">
        <v>1.7955212979999999</v>
      </c>
      <c r="G493" s="119">
        <v>0.73708468900000002</v>
      </c>
      <c r="H493" s="74">
        <f t="shared" si="14"/>
        <v>1.4359769301896326</v>
      </c>
      <c r="I493" s="60">
        <f t="shared" si="15"/>
        <v>1.6374496861751176E-4</v>
      </c>
      <c r="J493" s="121">
        <v>225.61755799630839</v>
      </c>
      <c r="K493" s="121">
        <v>41.401400000000002</v>
      </c>
    </row>
    <row r="494" spans="1:11" x14ac:dyDescent="0.2">
      <c r="A494" s="118" t="s">
        <v>2976</v>
      </c>
      <c r="B494" s="118" t="s">
        <v>313</v>
      </c>
      <c r="C494" s="118" t="s">
        <v>901</v>
      </c>
      <c r="D494" s="118" t="s">
        <v>216</v>
      </c>
      <c r="E494" s="118" t="s">
        <v>2998</v>
      </c>
      <c r="F494" s="119">
        <v>1.7704661180000001</v>
      </c>
      <c r="G494" s="119">
        <v>19.726465434999998</v>
      </c>
      <c r="H494" s="74">
        <f t="shared" si="14"/>
        <v>-0.91024919675378224</v>
      </c>
      <c r="I494" s="120">
        <f t="shared" si="15"/>
        <v>1.6146002793350207E-4</v>
      </c>
      <c r="J494" s="121">
        <v>740.35163227200007</v>
      </c>
      <c r="K494" s="121">
        <v>6.5890500000000003</v>
      </c>
    </row>
    <row r="495" spans="1:11" x14ac:dyDescent="0.2">
      <c r="A495" s="118" t="s">
        <v>2636</v>
      </c>
      <c r="B495" s="59" t="s">
        <v>1377</v>
      </c>
      <c r="C495" s="59" t="s">
        <v>907</v>
      </c>
      <c r="D495" s="118" t="s">
        <v>216</v>
      </c>
      <c r="E495" s="118" t="s">
        <v>1036</v>
      </c>
      <c r="F495" s="119">
        <v>1.76880605</v>
      </c>
      <c r="G495" s="119">
        <v>0.29419427000000004</v>
      </c>
      <c r="H495" s="74">
        <f t="shared" si="14"/>
        <v>5.0123742382881886</v>
      </c>
      <c r="I495" s="60">
        <f t="shared" si="15"/>
        <v>1.6130863580974072E-4</v>
      </c>
      <c r="J495" s="121">
        <v>17.42708631</v>
      </c>
      <c r="K495" s="121">
        <v>74.543800000000005</v>
      </c>
    </row>
    <row r="496" spans="1:11" x14ac:dyDescent="0.2">
      <c r="A496" s="118" t="s">
        <v>1861</v>
      </c>
      <c r="B496" s="118" t="s">
        <v>2945</v>
      </c>
      <c r="C496" s="59" t="s">
        <v>906</v>
      </c>
      <c r="D496" s="118" t="s">
        <v>217</v>
      </c>
      <c r="E496" s="118" t="s">
        <v>1036</v>
      </c>
      <c r="F496" s="119">
        <v>1.7679657900000001</v>
      </c>
      <c r="G496" s="119">
        <v>5.1324014900000003</v>
      </c>
      <c r="H496" s="74">
        <f t="shared" si="14"/>
        <v>-0.65552854868335719</v>
      </c>
      <c r="I496" s="60">
        <f t="shared" si="15"/>
        <v>1.6123200717409948E-4</v>
      </c>
      <c r="J496" s="121">
        <v>719.72645851679988</v>
      </c>
      <c r="K496" s="121">
        <v>22.810099999999998</v>
      </c>
    </row>
    <row r="497" spans="1:11" x14ac:dyDescent="0.2">
      <c r="A497" s="118" t="s">
        <v>1862</v>
      </c>
      <c r="B497" s="59" t="s">
        <v>1770</v>
      </c>
      <c r="C497" s="59" t="s">
        <v>906</v>
      </c>
      <c r="D497" s="118" t="s">
        <v>841</v>
      </c>
      <c r="E497" s="118" t="s">
        <v>218</v>
      </c>
      <c r="F497" s="119">
        <v>1.7654068999999999</v>
      </c>
      <c r="G497" s="119">
        <v>7.8027443499999993</v>
      </c>
      <c r="H497" s="74">
        <f t="shared" si="14"/>
        <v>-0.7737453874161595</v>
      </c>
      <c r="I497" s="60">
        <f t="shared" si="15"/>
        <v>1.6099864577470398E-4</v>
      </c>
      <c r="J497" s="121">
        <v>192.07213288999998</v>
      </c>
      <c r="K497" s="121">
        <v>63.091200000000001</v>
      </c>
    </row>
    <row r="498" spans="1:11" x14ac:dyDescent="0.2">
      <c r="A498" s="118" t="s">
        <v>2495</v>
      </c>
      <c r="B498" s="118" t="s">
        <v>312</v>
      </c>
      <c r="C498" s="118" t="s">
        <v>901</v>
      </c>
      <c r="D498" s="118" t="s">
        <v>216</v>
      </c>
      <c r="E498" s="118" t="s">
        <v>2998</v>
      </c>
      <c r="F498" s="119">
        <v>1.7492900870000001</v>
      </c>
      <c r="G498" s="119">
        <v>2.4189941909999999</v>
      </c>
      <c r="H498" s="74">
        <f t="shared" si="14"/>
        <v>-0.27685229939438072</v>
      </c>
      <c r="I498" s="120">
        <f t="shared" si="15"/>
        <v>1.5952885143595742E-4</v>
      </c>
      <c r="J498" s="121">
        <v>62.724293320000001</v>
      </c>
      <c r="K498" s="121">
        <v>10.5891</v>
      </c>
    </row>
    <row r="499" spans="1:11" x14ac:dyDescent="0.2">
      <c r="A499" s="118" t="s">
        <v>1940</v>
      </c>
      <c r="B499" s="59" t="s">
        <v>625</v>
      </c>
      <c r="C499" s="59" t="s">
        <v>1928</v>
      </c>
      <c r="D499" s="118" t="s">
        <v>216</v>
      </c>
      <c r="E499" s="118" t="s">
        <v>1036</v>
      </c>
      <c r="F499" s="119">
        <v>1.7451651159999999</v>
      </c>
      <c r="G499" s="119">
        <v>1.4496262609999999</v>
      </c>
      <c r="H499" s="74">
        <f t="shared" si="14"/>
        <v>0.20387244833446072</v>
      </c>
      <c r="I499" s="60">
        <f t="shared" si="15"/>
        <v>1.5915266918309552E-4</v>
      </c>
      <c r="J499" s="121">
        <v>14.978567841816067</v>
      </c>
      <c r="K499" s="121">
        <v>21.638200000000001</v>
      </c>
    </row>
    <row r="500" spans="1:11" x14ac:dyDescent="0.2">
      <c r="A500" s="118" t="s">
        <v>2638</v>
      </c>
      <c r="B500" s="59" t="s">
        <v>581</v>
      </c>
      <c r="C500" s="59" t="s">
        <v>907</v>
      </c>
      <c r="D500" s="118" t="s">
        <v>216</v>
      </c>
      <c r="E500" s="118" t="s">
        <v>1036</v>
      </c>
      <c r="F500" s="119">
        <v>1.7443217099999999</v>
      </c>
      <c r="G500" s="119">
        <v>1.1207270200000001</v>
      </c>
      <c r="H500" s="74">
        <f t="shared" si="14"/>
        <v>0.55641978721990637</v>
      </c>
      <c r="I500" s="60">
        <f t="shared" si="15"/>
        <v>1.5907575364377239E-4</v>
      </c>
      <c r="J500" s="121">
        <v>15.84621398</v>
      </c>
      <c r="K500" s="121">
        <v>29.751049999999999</v>
      </c>
    </row>
    <row r="501" spans="1:11" x14ac:dyDescent="0.2">
      <c r="A501" s="118" t="s">
        <v>2996</v>
      </c>
      <c r="B501" s="59" t="s">
        <v>1629</v>
      </c>
      <c r="C501" s="59" t="s">
        <v>669</v>
      </c>
      <c r="D501" s="118" t="s">
        <v>217</v>
      </c>
      <c r="E501" s="118" t="s">
        <v>1036</v>
      </c>
      <c r="F501" s="119">
        <v>1.741292576</v>
      </c>
      <c r="G501" s="119">
        <v>4.1840710200000002</v>
      </c>
      <c r="H501" s="74">
        <f t="shared" si="14"/>
        <v>-0.58382815022102563</v>
      </c>
      <c r="I501" s="60">
        <f t="shared" si="15"/>
        <v>1.5879950771323362E-4</v>
      </c>
      <c r="J501" s="121">
        <v>55.97064611943</v>
      </c>
      <c r="K501" s="121">
        <v>86.212599999999995</v>
      </c>
    </row>
    <row r="502" spans="1:11" x14ac:dyDescent="0.2">
      <c r="A502" s="118" t="s">
        <v>1685</v>
      </c>
      <c r="B502" s="59" t="s">
        <v>1434</v>
      </c>
      <c r="C502" s="59" t="s">
        <v>152</v>
      </c>
      <c r="D502" s="118" t="s">
        <v>217</v>
      </c>
      <c r="E502" s="118" t="s">
        <v>218</v>
      </c>
      <c r="F502" s="119">
        <v>1.7301726000000002</v>
      </c>
      <c r="G502" s="119">
        <v>0.47807117999999998</v>
      </c>
      <c r="H502" s="74">
        <f t="shared" si="14"/>
        <v>2.6190690264993597</v>
      </c>
      <c r="I502" s="60">
        <f t="shared" si="15"/>
        <v>1.5778540661447434E-4</v>
      </c>
      <c r="J502" s="121">
        <v>123.398</v>
      </c>
      <c r="K502" s="121">
        <v>40.702150000000003</v>
      </c>
    </row>
    <row r="503" spans="1:11" x14ac:dyDescent="0.2">
      <c r="A503" s="118" t="s">
        <v>2105</v>
      </c>
      <c r="B503" s="59" t="s">
        <v>274</v>
      </c>
      <c r="C503" s="59" t="s">
        <v>902</v>
      </c>
      <c r="D503" s="118" t="s">
        <v>216</v>
      </c>
      <c r="E503" s="118" t="s">
        <v>1036</v>
      </c>
      <c r="F503" s="119">
        <v>1.728778355</v>
      </c>
      <c r="G503" s="119">
        <v>5.8164017769999994</v>
      </c>
      <c r="H503" s="74">
        <f t="shared" si="14"/>
        <v>-0.70277528594462502</v>
      </c>
      <c r="I503" s="60">
        <f t="shared" si="15"/>
        <v>1.576582565750822E-4</v>
      </c>
      <c r="J503" s="121">
        <v>60.915881599999999</v>
      </c>
      <c r="K503" s="121">
        <v>12.41675</v>
      </c>
    </row>
    <row r="504" spans="1:11" x14ac:dyDescent="0.2">
      <c r="A504" s="118" t="s">
        <v>2244</v>
      </c>
      <c r="B504" s="59" t="s">
        <v>426</v>
      </c>
      <c r="C504" s="59" t="s">
        <v>906</v>
      </c>
      <c r="D504" s="118" t="s">
        <v>217</v>
      </c>
      <c r="E504" s="118" t="s">
        <v>218</v>
      </c>
      <c r="F504" s="119">
        <v>1.7249248400000001</v>
      </c>
      <c r="G504" s="119">
        <v>2.51804279</v>
      </c>
      <c r="H504" s="74">
        <f t="shared" si="14"/>
        <v>-0.31497397627623314</v>
      </c>
      <c r="I504" s="60">
        <f t="shared" si="15"/>
        <v>1.5730683011556598E-4</v>
      </c>
      <c r="J504" s="121">
        <v>21.08</v>
      </c>
      <c r="K504" s="121">
        <v>44.278700000000001</v>
      </c>
    </row>
    <row r="505" spans="1:11" x14ac:dyDescent="0.2">
      <c r="A505" s="118" t="s">
        <v>2387</v>
      </c>
      <c r="B505" s="59" t="s">
        <v>299</v>
      </c>
      <c r="C505" s="59" t="s">
        <v>903</v>
      </c>
      <c r="D505" s="118" t="s">
        <v>216</v>
      </c>
      <c r="E505" s="118" t="s">
        <v>1036</v>
      </c>
      <c r="F505" s="119">
        <v>1.7223527700000001</v>
      </c>
      <c r="G505" s="119">
        <v>0.4349848</v>
      </c>
      <c r="H505" s="74">
        <f t="shared" si="14"/>
        <v>2.9595700125613584</v>
      </c>
      <c r="I505" s="60">
        <f t="shared" si="15"/>
        <v>1.570722667484251E-4</v>
      </c>
      <c r="J505" s="121">
        <v>87.941246450000008</v>
      </c>
      <c r="K505" s="121">
        <v>28.392299999999999</v>
      </c>
    </row>
    <row r="506" spans="1:11" x14ac:dyDescent="0.2">
      <c r="A506" s="118" t="s">
        <v>2637</v>
      </c>
      <c r="B506" s="59" t="s">
        <v>1376</v>
      </c>
      <c r="C506" s="59" t="s">
        <v>907</v>
      </c>
      <c r="D506" s="118" t="s">
        <v>216</v>
      </c>
      <c r="E506" s="118" t="s">
        <v>1036</v>
      </c>
      <c r="F506" s="119">
        <v>1.72071409</v>
      </c>
      <c r="G506" s="119">
        <v>2.0230456499999998</v>
      </c>
      <c r="H506" s="74">
        <f t="shared" si="14"/>
        <v>-0.14944376564117567</v>
      </c>
      <c r="I506" s="60">
        <f t="shared" si="15"/>
        <v>1.5692282513195803E-4</v>
      </c>
      <c r="J506" s="121">
        <v>25.841807070000002</v>
      </c>
      <c r="K506" s="121">
        <v>111.6435</v>
      </c>
    </row>
    <row r="507" spans="1:11" x14ac:dyDescent="0.2">
      <c r="A507" s="118" t="s">
        <v>1729</v>
      </c>
      <c r="B507" s="59" t="s">
        <v>380</v>
      </c>
      <c r="C507" s="59" t="s">
        <v>669</v>
      </c>
      <c r="D507" s="118" t="s">
        <v>216</v>
      </c>
      <c r="E507" s="118" t="s">
        <v>1036</v>
      </c>
      <c r="F507" s="119">
        <v>1.7182967900000001</v>
      </c>
      <c r="G507" s="119">
        <v>0.83740617000000006</v>
      </c>
      <c r="H507" s="74">
        <f t="shared" si="14"/>
        <v>1.0519275490888726</v>
      </c>
      <c r="I507" s="60">
        <f t="shared" si="15"/>
        <v>1.5670237622217347E-4</v>
      </c>
      <c r="J507" s="121">
        <v>30.183005895060479</v>
      </c>
      <c r="K507" s="121">
        <v>14.418749999999999</v>
      </c>
    </row>
    <row r="508" spans="1:11" x14ac:dyDescent="0.2">
      <c r="A508" s="118" t="s">
        <v>1747</v>
      </c>
      <c r="B508" s="59" t="s">
        <v>1630</v>
      </c>
      <c r="C508" s="59" t="s">
        <v>669</v>
      </c>
      <c r="D508" s="118" t="s">
        <v>216</v>
      </c>
      <c r="E508" s="118" t="s">
        <v>1036</v>
      </c>
      <c r="F508" s="119">
        <v>1.717395054</v>
      </c>
      <c r="G508" s="119">
        <v>0.49844216699999999</v>
      </c>
      <c r="H508" s="74">
        <f t="shared" si="14"/>
        <v>2.4455252137606571</v>
      </c>
      <c r="I508" s="60">
        <f t="shared" si="15"/>
        <v>1.5662014120040806E-4</v>
      </c>
      <c r="J508" s="121">
        <v>19.555948664699997</v>
      </c>
      <c r="K508" s="121">
        <v>236.71850000000001</v>
      </c>
    </row>
    <row r="509" spans="1:11" x14ac:dyDescent="0.2">
      <c r="A509" s="118" t="s">
        <v>1962</v>
      </c>
      <c r="B509" s="59" t="s">
        <v>1963</v>
      </c>
      <c r="C509" s="59" t="s">
        <v>152</v>
      </c>
      <c r="D509" s="118" t="s">
        <v>841</v>
      </c>
      <c r="E509" s="118" t="s">
        <v>218</v>
      </c>
      <c r="F509" s="119">
        <v>1.69301382</v>
      </c>
      <c r="G509" s="119">
        <v>0.67728774999999997</v>
      </c>
      <c r="H509" s="74">
        <f t="shared" si="14"/>
        <v>1.499696502705091</v>
      </c>
      <c r="I509" s="60">
        <f t="shared" si="15"/>
        <v>1.5439666192414817E-4</v>
      </c>
      <c r="J509" s="121">
        <v>129.52767495000001</v>
      </c>
      <c r="K509" s="121">
        <v>18.623149999999999</v>
      </c>
    </row>
    <row r="510" spans="1:11" x14ac:dyDescent="0.2">
      <c r="A510" s="118" t="s">
        <v>2035</v>
      </c>
      <c r="B510" s="59" t="s">
        <v>0</v>
      </c>
      <c r="C510" s="59" t="s">
        <v>988</v>
      </c>
      <c r="D510" s="118" t="s">
        <v>217</v>
      </c>
      <c r="E510" s="118" t="s">
        <v>218</v>
      </c>
      <c r="F510" s="119">
        <v>1.6758739199999999</v>
      </c>
      <c r="G510" s="119">
        <v>3.9366067170000001</v>
      </c>
      <c r="H510" s="74">
        <f t="shared" si="14"/>
        <v>-0.57428464653000799</v>
      </c>
      <c r="I510" s="60">
        <f t="shared" si="15"/>
        <v>1.5283356579672629E-4</v>
      </c>
      <c r="J510" s="121">
        <v>191.07320477195964</v>
      </c>
      <c r="K510" s="121">
        <v>36.663400000000003</v>
      </c>
    </row>
    <row r="511" spans="1:11" x14ac:dyDescent="0.2">
      <c r="A511" s="118" t="s">
        <v>2978</v>
      </c>
      <c r="B511" s="59" t="s">
        <v>971</v>
      </c>
      <c r="C511" s="59" t="s">
        <v>901</v>
      </c>
      <c r="D511" s="118" t="s">
        <v>216</v>
      </c>
      <c r="E511" s="118" t="s">
        <v>2998</v>
      </c>
      <c r="F511" s="119">
        <v>1.6758299099999998</v>
      </c>
      <c r="G511" s="119">
        <v>1.0402956999999999</v>
      </c>
      <c r="H511" s="74">
        <f t="shared" si="14"/>
        <v>0.61091688641988995</v>
      </c>
      <c r="I511" s="60">
        <f t="shared" si="15"/>
        <v>1.5282955224585565E-4</v>
      </c>
      <c r="J511" s="121">
        <v>57.708915900000008</v>
      </c>
      <c r="K511" s="121">
        <v>28.205400000000001</v>
      </c>
    </row>
    <row r="512" spans="1:11" x14ac:dyDescent="0.2">
      <c r="A512" s="118" t="s">
        <v>1842</v>
      </c>
      <c r="B512" s="59" t="s">
        <v>328</v>
      </c>
      <c r="C512" s="59" t="s">
        <v>906</v>
      </c>
      <c r="D512" s="118" t="s">
        <v>217</v>
      </c>
      <c r="E512" s="118" t="s">
        <v>1036</v>
      </c>
      <c r="F512" s="119">
        <v>1.645064122</v>
      </c>
      <c r="G512" s="119">
        <v>0.50557218000000004</v>
      </c>
      <c r="H512" s="74">
        <f t="shared" si="14"/>
        <v>2.2538659900155102</v>
      </c>
      <c r="I512" s="60">
        <f t="shared" si="15"/>
        <v>1.5002382501991604E-4</v>
      </c>
      <c r="J512" s="121">
        <v>19.313624989999997</v>
      </c>
      <c r="K512" s="121">
        <v>41.336350000000003</v>
      </c>
    </row>
    <row r="513" spans="1:11" x14ac:dyDescent="0.2">
      <c r="A513" s="118" t="s">
        <v>2230</v>
      </c>
      <c r="B513" s="59" t="s">
        <v>412</v>
      </c>
      <c r="C513" s="59" t="s">
        <v>906</v>
      </c>
      <c r="D513" s="118" t="s">
        <v>217</v>
      </c>
      <c r="E513" s="118" t="s">
        <v>218</v>
      </c>
      <c r="F513" s="119">
        <v>1.63630399</v>
      </c>
      <c r="G513" s="119">
        <v>3.19612323</v>
      </c>
      <c r="H513" s="74">
        <f t="shared" si="14"/>
        <v>-0.48803476203888418</v>
      </c>
      <c r="I513" s="60">
        <f t="shared" si="15"/>
        <v>1.492249330540992E-4</v>
      </c>
      <c r="J513" s="121">
        <v>51.960999999999999</v>
      </c>
      <c r="K513" s="121">
        <v>13.40265</v>
      </c>
    </row>
    <row r="514" spans="1:11" x14ac:dyDescent="0.2">
      <c r="A514" s="118" t="s">
        <v>1819</v>
      </c>
      <c r="B514" s="59" t="s">
        <v>383</v>
      </c>
      <c r="C514" s="59" t="s">
        <v>906</v>
      </c>
      <c r="D514" s="118" t="s">
        <v>841</v>
      </c>
      <c r="E514" s="118" t="s">
        <v>1036</v>
      </c>
      <c r="F514" s="119">
        <v>1.6336401710000001</v>
      </c>
      <c r="G514" s="119">
        <v>6.4437530729999999</v>
      </c>
      <c r="H514" s="74">
        <f t="shared" si="14"/>
        <v>-0.74647691298955521</v>
      </c>
      <c r="I514" s="60">
        <f t="shared" si="15"/>
        <v>1.4898200251406963E-4</v>
      </c>
      <c r="J514" s="121">
        <v>283.74875777</v>
      </c>
      <c r="K514" s="121">
        <v>46.050600000000003</v>
      </c>
    </row>
    <row r="515" spans="1:11" x14ac:dyDescent="0.2">
      <c r="A515" s="118" t="s">
        <v>2648</v>
      </c>
      <c r="B515" s="59" t="s">
        <v>213</v>
      </c>
      <c r="C515" s="59" t="s">
        <v>907</v>
      </c>
      <c r="D515" s="118" t="s">
        <v>216</v>
      </c>
      <c r="E515" s="118" t="s">
        <v>1036</v>
      </c>
      <c r="F515" s="119">
        <v>1.6287574760000001</v>
      </c>
      <c r="G515" s="119">
        <v>4.2081671739999997</v>
      </c>
      <c r="H515" s="74">
        <f t="shared" si="14"/>
        <v>-0.61295323863005824</v>
      </c>
      <c r="I515" s="60">
        <f t="shared" si="15"/>
        <v>1.4853671860658581E-4</v>
      </c>
      <c r="J515" s="121">
        <v>179.72830380000002</v>
      </c>
      <c r="K515" s="121">
        <v>12.2514</v>
      </c>
    </row>
    <row r="516" spans="1:11" x14ac:dyDescent="0.2">
      <c r="A516" s="118" t="s">
        <v>2641</v>
      </c>
      <c r="B516" s="59" t="s">
        <v>583</v>
      </c>
      <c r="C516" s="59" t="s">
        <v>907</v>
      </c>
      <c r="D516" s="118" t="s">
        <v>216</v>
      </c>
      <c r="E516" s="118" t="s">
        <v>218</v>
      </c>
      <c r="F516" s="119">
        <v>1.62458192</v>
      </c>
      <c r="G516" s="119">
        <v>1.2877059420000001</v>
      </c>
      <c r="H516" s="74">
        <f t="shared" si="14"/>
        <v>0.26160939932977323</v>
      </c>
      <c r="I516" s="60">
        <f t="shared" si="15"/>
        <v>1.4815592318692563E-4</v>
      </c>
      <c r="J516" s="121">
        <v>114.40580990000001</v>
      </c>
      <c r="K516" s="121">
        <v>19.872050000000002</v>
      </c>
    </row>
    <row r="517" spans="1:11" x14ac:dyDescent="0.2">
      <c r="A517" s="118" t="s">
        <v>2022</v>
      </c>
      <c r="B517" s="59" t="s">
        <v>2023</v>
      </c>
      <c r="C517" s="59" t="s">
        <v>669</v>
      </c>
      <c r="D517" s="118" t="s">
        <v>217</v>
      </c>
      <c r="E517" s="118" t="s">
        <v>218</v>
      </c>
      <c r="F517" s="119">
        <v>1.6238773200000001</v>
      </c>
      <c r="G517" s="119">
        <v>1.42480359</v>
      </c>
      <c r="H517" s="74">
        <f t="shared" si="14"/>
        <v>0.13972012100278342</v>
      </c>
      <c r="I517" s="60">
        <f t="shared" si="15"/>
        <v>1.4809166624660619E-4</v>
      </c>
      <c r="J517" s="121">
        <v>6.4790585559</v>
      </c>
      <c r="K517" s="121">
        <v>51.902000000000001</v>
      </c>
    </row>
    <row r="518" spans="1:11" x14ac:dyDescent="0.2">
      <c r="A518" s="118" t="s">
        <v>2465</v>
      </c>
      <c r="B518" s="59" t="s">
        <v>482</v>
      </c>
      <c r="C518" s="59" t="s">
        <v>901</v>
      </c>
      <c r="D518" s="118" t="s">
        <v>216</v>
      </c>
      <c r="E518" s="118" t="s">
        <v>1036</v>
      </c>
      <c r="F518" s="119">
        <v>1.6190032400000001</v>
      </c>
      <c r="G518" s="119">
        <v>0.43141656</v>
      </c>
      <c r="H518" s="74">
        <f t="shared" si="14"/>
        <v>2.7527609973988945</v>
      </c>
      <c r="I518" s="60">
        <f t="shared" si="15"/>
        <v>1.4764716799558111E-4</v>
      </c>
      <c r="J518" s="121">
        <v>128.31791999999999</v>
      </c>
      <c r="K518" s="121">
        <v>6.2061500000000001</v>
      </c>
    </row>
    <row r="519" spans="1:11" x14ac:dyDescent="0.2">
      <c r="A519" s="118" t="s">
        <v>2473</v>
      </c>
      <c r="B519" s="59" t="s">
        <v>196</v>
      </c>
      <c r="C519" s="59" t="s">
        <v>901</v>
      </c>
      <c r="D519" s="118" t="s">
        <v>216</v>
      </c>
      <c r="E519" s="118" t="s">
        <v>2998</v>
      </c>
      <c r="F519" s="119">
        <v>1.6162376629999999</v>
      </c>
      <c r="G519" s="119">
        <v>2.879241553</v>
      </c>
      <c r="H519" s="74">
        <f t="shared" ref="H519:H582" si="16">IF(ISERROR(F519/G519-1),"",IF((F519/G519-1)&gt;10000%,"",F519/G519-1))</f>
        <v>-0.43865853793476428</v>
      </c>
      <c r="I519" s="60">
        <f t="shared" ref="I519:I582" si="17">F519/$F$1038</f>
        <v>1.473949574985078E-4</v>
      </c>
      <c r="J519" s="121">
        <v>55.130416919999995</v>
      </c>
      <c r="K519" s="121">
        <v>11.5534</v>
      </c>
    </row>
    <row r="520" spans="1:11" x14ac:dyDescent="0.2">
      <c r="A520" s="118" t="s">
        <v>2988</v>
      </c>
      <c r="B520" s="59" t="s">
        <v>185</v>
      </c>
      <c r="C520" s="59" t="s">
        <v>906</v>
      </c>
      <c r="D520" s="118" t="s">
        <v>217</v>
      </c>
      <c r="E520" s="118" t="s">
        <v>1036</v>
      </c>
      <c r="F520" s="119">
        <v>1.5749936899999999</v>
      </c>
      <c r="G520" s="119">
        <v>2.90153112</v>
      </c>
      <c r="H520" s="74">
        <f t="shared" si="16"/>
        <v>-0.45718531876370161</v>
      </c>
      <c r="I520" s="60">
        <f t="shared" si="17"/>
        <v>1.4363365816328459E-4</v>
      </c>
      <c r="J520" s="121">
        <v>589.87491810240965</v>
      </c>
      <c r="K520" s="121">
        <v>18.345300000000002</v>
      </c>
    </row>
    <row r="521" spans="1:11" x14ac:dyDescent="0.2">
      <c r="A521" s="118" t="s">
        <v>1675</v>
      </c>
      <c r="B521" s="59" t="s">
        <v>844</v>
      </c>
      <c r="C521" s="59" t="s">
        <v>152</v>
      </c>
      <c r="D521" s="118" t="s">
        <v>841</v>
      </c>
      <c r="E521" s="118" t="s">
        <v>1036</v>
      </c>
      <c r="F521" s="119">
        <v>1.5662012700000001</v>
      </c>
      <c r="G521" s="119">
        <v>7.7201347</v>
      </c>
      <c r="H521" s="74">
        <f t="shared" si="16"/>
        <v>-0.79712772757708494</v>
      </c>
      <c r="I521" s="60">
        <f t="shared" si="17"/>
        <v>1.4283182165008052E-4</v>
      </c>
      <c r="J521" s="121">
        <v>155.84399999999999</v>
      </c>
      <c r="K521" s="121">
        <v>60.708799999999997</v>
      </c>
    </row>
    <row r="522" spans="1:11" x14ac:dyDescent="0.2">
      <c r="A522" s="118" t="s">
        <v>2091</v>
      </c>
      <c r="B522" s="59" t="s">
        <v>2092</v>
      </c>
      <c r="C522" s="59" t="s">
        <v>152</v>
      </c>
      <c r="D522" s="118" t="s">
        <v>841</v>
      </c>
      <c r="E522" s="118" t="s">
        <v>1036</v>
      </c>
      <c r="F522" s="119">
        <v>1.5344711299999998</v>
      </c>
      <c r="G522" s="119">
        <v>0.65913505000000006</v>
      </c>
      <c r="H522" s="74">
        <f t="shared" si="16"/>
        <v>1.3280071815328278</v>
      </c>
      <c r="I522" s="60">
        <f t="shared" si="17"/>
        <v>1.3993814905242509E-4</v>
      </c>
      <c r="J522" s="121">
        <v>17.228000000000002</v>
      </c>
      <c r="K522" s="121">
        <v>64.6892</v>
      </c>
    </row>
    <row r="523" spans="1:11" x14ac:dyDescent="0.2">
      <c r="A523" s="118" t="s">
        <v>1652</v>
      </c>
      <c r="B523" s="59" t="s">
        <v>1653</v>
      </c>
      <c r="C523" s="59" t="s">
        <v>669</v>
      </c>
      <c r="D523" s="118" t="s">
        <v>217</v>
      </c>
      <c r="E523" s="118" t="s">
        <v>1036</v>
      </c>
      <c r="F523" s="119">
        <v>1.5299748010000001</v>
      </c>
      <c r="G523" s="119">
        <v>0.89665882999999991</v>
      </c>
      <c r="H523" s="74">
        <f t="shared" si="16"/>
        <v>0.70630651236658237</v>
      </c>
      <c r="I523" s="60">
        <f t="shared" si="17"/>
        <v>1.3952810030957863E-4</v>
      </c>
      <c r="J523" s="121">
        <v>39.959915688000002</v>
      </c>
      <c r="K523" s="121">
        <v>38.903799999999997</v>
      </c>
    </row>
    <row r="524" spans="1:11" x14ac:dyDescent="0.2">
      <c r="A524" s="118" t="s">
        <v>2132</v>
      </c>
      <c r="B524" s="59" t="s">
        <v>396</v>
      </c>
      <c r="C524" s="59" t="s">
        <v>902</v>
      </c>
      <c r="D524" s="118" t="s">
        <v>216</v>
      </c>
      <c r="E524" s="118" t="s">
        <v>1036</v>
      </c>
      <c r="F524" s="119">
        <v>1.522184915</v>
      </c>
      <c r="G524" s="119">
        <v>1.592474213</v>
      </c>
      <c r="H524" s="74">
        <f t="shared" si="16"/>
        <v>-4.4138421474081424E-2</v>
      </c>
      <c r="I524" s="60">
        <f t="shared" si="17"/>
        <v>1.3881769122669845E-4</v>
      </c>
      <c r="J524" s="121">
        <v>24.409388489999998</v>
      </c>
      <c r="K524" s="121">
        <v>18.505199999999999</v>
      </c>
    </row>
    <row r="525" spans="1:11" x14ac:dyDescent="0.2">
      <c r="A525" s="118" t="s">
        <v>2532</v>
      </c>
      <c r="B525" s="118" t="s">
        <v>2526</v>
      </c>
      <c r="C525" s="59" t="s">
        <v>905</v>
      </c>
      <c r="D525" s="118" t="s">
        <v>216</v>
      </c>
      <c r="E525" s="118" t="s">
        <v>218</v>
      </c>
      <c r="F525" s="119">
        <v>1.52138343</v>
      </c>
      <c r="G525" s="119">
        <v>4.1999210999999992</v>
      </c>
      <c r="H525" s="74">
        <f t="shared" si="16"/>
        <v>-0.63775904504491754</v>
      </c>
      <c r="I525" s="60">
        <f t="shared" si="17"/>
        <v>1.3874459872909422E-4</v>
      </c>
      <c r="J525" s="121">
        <v>89.512647279999996</v>
      </c>
      <c r="K525" s="121">
        <v>55.708300000000001</v>
      </c>
    </row>
    <row r="526" spans="1:11" x14ac:dyDescent="0.2">
      <c r="A526" s="118" t="s">
        <v>1818</v>
      </c>
      <c r="B526" s="59" t="s">
        <v>513</v>
      </c>
      <c r="C526" s="59" t="s">
        <v>906</v>
      </c>
      <c r="D526" s="118" t="s">
        <v>217</v>
      </c>
      <c r="E526" s="118" t="s">
        <v>218</v>
      </c>
      <c r="F526" s="119">
        <v>1.5149786599999999</v>
      </c>
      <c r="G526" s="119">
        <v>3.5031642999999999</v>
      </c>
      <c r="H526" s="74">
        <f t="shared" si="16"/>
        <v>-0.56753993525225188</v>
      </c>
      <c r="I526" s="60">
        <f t="shared" si="17"/>
        <v>1.3816050715422928E-4</v>
      </c>
      <c r="J526" s="121">
        <v>543.36191721</v>
      </c>
      <c r="K526" s="121">
        <v>34.94415</v>
      </c>
    </row>
    <row r="527" spans="1:11" x14ac:dyDescent="0.2">
      <c r="A527" s="118" t="s">
        <v>2712</v>
      </c>
      <c r="B527" s="59" t="s">
        <v>2710</v>
      </c>
      <c r="C527" s="59" t="s">
        <v>902</v>
      </c>
      <c r="D527" s="118" t="s">
        <v>216</v>
      </c>
      <c r="E527" s="118" t="s">
        <v>1036</v>
      </c>
      <c r="F527" s="119">
        <v>1.5009641</v>
      </c>
      <c r="G527" s="119">
        <v>5.8066000000000003E-3</v>
      </c>
      <c r="H527" s="74" t="str">
        <f t="shared" si="16"/>
        <v/>
      </c>
      <c r="I527" s="60">
        <f t="shared" si="17"/>
        <v>1.3688243059231694E-4</v>
      </c>
      <c r="J527" s="121">
        <v>11.19729632</v>
      </c>
      <c r="K527" s="121">
        <v>13.65715</v>
      </c>
    </row>
    <row r="528" spans="1:11" x14ac:dyDescent="0.2">
      <c r="A528" s="118" t="s">
        <v>2726</v>
      </c>
      <c r="B528" s="59" t="s">
        <v>38</v>
      </c>
      <c r="C528" s="59" t="s">
        <v>905</v>
      </c>
      <c r="D528" s="118" t="s">
        <v>216</v>
      </c>
      <c r="E528" s="118" t="s">
        <v>1036</v>
      </c>
      <c r="F528" s="119">
        <v>1.500712812</v>
      </c>
      <c r="G528" s="119">
        <v>0.76375759499999996</v>
      </c>
      <c r="H528" s="74">
        <f t="shared" si="16"/>
        <v>0.96490721902411991</v>
      </c>
      <c r="I528" s="60">
        <f t="shared" si="17"/>
        <v>1.3685951404673221E-4</v>
      </c>
      <c r="J528" s="121">
        <v>42.210790830000008</v>
      </c>
      <c r="K528" s="121">
        <v>120.00735</v>
      </c>
    </row>
    <row r="529" spans="1:11" x14ac:dyDescent="0.2">
      <c r="A529" s="118" t="s">
        <v>1832</v>
      </c>
      <c r="B529" s="59" t="s">
        <v>180</v>
      </c>
      <c r="C529" s="59" t="s">
        <v>906</v>
      </c>
      <c r="D529" s="118" t="s">
        <v>217</v>
      </c>
      <c r="E529" s="118" t="s">
        <v>1036</v>
      </c>
      <c r="F529" s="119">
        <v>1.4901726799999999</v>
      </c>
      <c r="G529" s="119">
        <v>0.70150692000000003</v>
      </c>
      <c r="H529" s="74">
        <f t="shared" si="16"/>
        <v>1.1242451606892199</v>
      </c>
      <c r="I529" s="60">
        <f t="shared" si="17"/>
        <v>1.3589829259784886E-4</v>
      </c>
      <c r="J529" s="121">
        <v>257.31132322967005</v>
      </c>
      <c r="K529" s="121">
        <v>21.3598</v>
      </c>
    </row>
    <row r="530" spans="1:11" x14ac:dyDescent="0.2">
      <c r="A530" s="118" t="s">
        <v>2329</v>
      </c>
      <c r="B530" s="59" t="s">
        <v>3010</v>
      </c>
      <c r="C530" s="59" t="s">
        <v>152</v>
      </c>
      <c r="D530" s="118" t="s">
        <v>217</v>
      </c>
      <c r="E530" s="118" t="s">
        <v>1036</v>
      </c>
      <c r="F530" s="119">
        <v>1.48935521</v>
      </c>
      <c r="G530" s="119">
        <v>1.01191589</v>
      </c>
      <c r="H530" s="74">
        <f t="shared" si="16"/>
        <v>0.47181719816653933</v>
      </c>
      <c r="I530" s="60">
        <f t="shared" si="17"/>
        <v>1.3582374232676891E-4</v>
      </c>
      <c r="J530" s="121">
        <v>491.47012530000001</v>
      </c>
      <c r="K530" s="121">
        <v>19.7577</v>
      </c>
    </row>
    <row r="531" spans="1:11" x14ac:dyDescent="0.2">
      <c r="A531" s="118" t="s">
        <v>2190</v>
      </c>
      <c r="B531" s="59" t="s">
        <v>475</v>
      </c>
      <c r="C531" s="59" t="s">
        <v>902</v>
      </c>
      <c r="D531" s="118" t="s">
        <v>216</v>
      </c>
      <c r="E531" s="118" t="s">
        <v>1036</v>
      </c>
      <c r="F531" s="119">
        <v>1.4629492150000001</v>
      </c>
      <c r="G531" s="119">
        <v>2.4883773330000003</v>
      </c>
      <c r="H531" s="74">
        <f t="shared" si="16"/>
        <v>-0.4120870675042434</v>
      </c>
      <c r="I531" s="60">
        <f t="shared" si="17"/>
        <v>1.3341561226036121E-4</v>
      </c>
      <c r="J531" s="121">
        <v>35.648729039999999</v>
      </c>
      <c r="K531" s="121">
        <v>16.685400000000001</v>
      </c>
    </row>
    <row r="532" spans="1:11" x14ac:dyDescent="0.2">
      <c r="A532" s="118" t="s">
        <v>2061</v>
      </c>
      <c r="B532" s="59" t="s">
        <v>2062</v>
      </c>
      <c r="C532" s="59" t="s">
        <v>906</v>
      </c>
      <c r="D532" s="118" t="s">
        <v>841</v>
      </c>
      <c r="E532" s="118" t="s">
        <v>218</v>
      </c>
      <c r="F532" s="119">
        <v>1.46016444</v>
      </c>
      <c r="G532" s="119">
        <v>7.71638964</v>
      </c>
      <c r="H532" s="74">
        <f t="shared" si="16"/>
        <v>-0.81077103307084941</v>
      </c>
      <c r="I532" s="60">
        <f t="shared" si="17"/>
        <v>1.3316165097597559E-4</v>
      </c>
      <c r="J532" s="121">
        <v>128.10148806000001</v>
      </c>
      <c r="K532" s="121">
        <v>61.013649999999998</v>
      </c>
    </row>
    <row r="533" spans="1:11" x14ac:dyDescent="0.2">
      <c r="A533" s="118" t="s">
        <v>2252</v>
      </c>
      <c r="B533" s="59" t="s">
        <v>927</v>
      </c>
      <c r="C533" s="59" t="s">
        <v>906</v>
      </c>
      <c r="D533" s="118" t="s">
        <v>217</v>
      </c>
      <c r="E533" s="118" t="s">
        <v>218</v>
      </c>
      <c r="F533" s="119">
        <v>1.45966657</v>
      </c>
      <c r="G533" s="119">
        <v>2.7158292299999998</v>
      </c>
      <c r="H533" s="74">
        <f t="shared" si="16"/>
        <v>-0.46253374333112984</v>
      </c>
      <c r="I533" s="60">
        <f t="shared" si="17"/>
        <v>1.3311624705477653E-4</v>
      </c>
      <c r="J533" s="121">
        <v>14.9345</v>
      </c>
      <c r="K533" s="121">
        <v>83.032799999999995</v>
      </c>
    </row>
    <row r="534" spans="1:11" x14ac:dyDescent="0.2">
      <c r="A534" s="118" t="s">
        <v>2327</v>
      </c>
      <c r="B534" s="59" t="s">
        <v>3013</v>
      </c>
      <c r="C534" s="59" t="s">
        <v>152</v>
      </c>
      <c r="D534" s="118" t="s">
        <v>217</v>
      </c>
      <c r="E534" s="118" t="s">
        <v>1036</v>
      </c>
      <c r="F534" s="119">
        <v>1.4550492399999999</v>
      </c>
      <c r="G534" s="119">
        <v>0.30476259999999999</v>
      </c>
      <c r="H534" s="74">
        <f t="shared" si="16"/>
        <v>3.7743694272197441</v>
      </c>
      <c r="I534" s="60">
        <f t="shared" si="17"/>
        <v>1.3269516346373872E-4</v>
      </c>
      <c r="J534" s="121">
        <v>209.86500000000001</v>
      </c>
      <c r="K534" s="121">
        <v>37.167450000000002</v>
      </c>
    </row>
    <row r="535" spans="1:11" x14ac:dyDescent="0.2">
      <c r="A535" s="118" t="s">
        <v>2155</v>
      </c>
      <c r="B535" s="59" t="s">
        <v>545</v>
      </c>
      <c r="C535" s="59" t="s">
        <v>902</v>
      </c>
      <c r="D535" s="118" t="s">
        <v>216</v>
      </c>
      <c r="E535" s="118" t="s">
        <v>1036</v>
      </c>
      <c r="F535" s="119">
        <v>1.4535612109999998</v>
      </c>
      <c r="G535" s="119">
        <v>3.3717760999999999E-2</v>
      </c>
      <c r="H535" s="74">
        <f t="shared" si="16"/>
        <v>42.10965995043383</v>
      </c>
      <c r="I535" s="60">
        <f t="shared" si="17"/>
        <v>1.3255946066690843E-4</v>
      </c>
      <c r="J535" s="121">
        <v>11.359899199999999</v>
      </c>
      <c r="K535" s="121">
        <v>82.273949999999999</v>
      </c>
    </row>
    <row r="536" spans="1:11" x14ac:dyDescent="0.2">
      <c r="A536" s="118" t="s">
        <v>2040</v>
      </c>
      <c r="B536" s="59" t="s">
        <v>1050</v>
      </c>
      <c r="C536" s="59" t="s">
        <v>988</v>
      </c>
      <c r="D536" s="118" t="s">
        <v>217</v>
      </c>
      <c r="E536" s="118" t="s">
        <v>218</v>
      </c>
      <c r="F536" s="119">
        <v>1.4485266000000001</v>
      </c>
      <c r="G536" s="119">
        <v>2.5395639500000002</v>
      </c>
      <c r="H536" s="74">
        <f t="shared" si="16"/>
        <v>-0.42961601734817512</v>
      </c>
      <c r="I536" s="60">
        <f t="shared" si="17"/>
        <v>1.3210032257641928E-4</v>
      </c>
      <c r="J536" s="121">
        <v>14.157437509999999</v>
      </c>
      <c r="K536" s="121">
        <v>39.390450000000001</v>
      </c>
    </row>
    <row r="537" spans="1:11" x14ac:dyDescent="0.2">
      <c r="A537" s="118" t="s">
        <v>1848</v>
      </c>
      <c r="B537" s="59" t="s">
        <v>612</v>
      </c>
      <c r="C537" s="59" t="s">
        <v>906</v>
      </c>
      <c r="D537" s="118" t="s">
        <v>217</v>
      </c>
      <c r="E537" s="118" t="s">
        <v>218</v>
      </c>
      <c r="F537" s="119">
        <v>1.4378351200000001</v>
      </c>
      <c r="G537" s="119">
        <v>0.23193995000000001</v>
      </c>
      <c r="H537" s="74">
        <f t="shared" si="16"/>
        <v>5.1991697419957195</v>
      </c>
      <c r="I537" s="60">
        <f t="shared" si="17"/>
        <v>1.3112529874405104E-4</v>
      </c>
      <c r="J537" s="121">
        <v>69.494743430000014</v>
      </c>
      <c r="K537" s="121">
        <v>15.6442</v>
      </c>
    </row>
    <row r="538" spans="1:11" x14ac:dyDescent="0.2">
      <c r="A538" s="118" t="s">
        <v>1834</v>
      </c>
      <c r="B538" s="59" t="s">
        <v>613</v>
      </c>
      <c r="C538" s="59" t="s">
        <v>906</v>
      </c>
      <c r="D538" s="118" t="s">
        <v>217</v>
      </c>
      <c r="E538" s="118" t="s">
        <v>218</v>
      </c>
      <c r="F538" s="119">
        <v>1.4309672199999999</v>
      </c>
      <c r="G538" s="119">
        <v>6.9455373690000002</v>
      </c>
      <c r="H538" s="74">
        <f t="shared" si="16"/>
        <v>-0.79397314506047689</v>
      </c>
      <c r="I538" s="60">
        <f t="shared" si="17"/>
        <v>1.3049897140879699E-4</v>
      </c>
      <c r="J538" s="121">
        <v>182.72763885000001</v>
      </c>
      <c r="K538" s="121">
        <v>21.932500000000001</v>
      </c>
    </row>
    <row r="539" spans="1:11" x14ac:dyDescent="0.2">
      <c r="A539" s="118" t="s">
        <v>2496</v>
      </c>
      <c r="B539" s="59" t="s">
        <v>1598</v>
      </c>
      <c r="C539" s="59" t="s">
        <v>901</v>
      </c>
      <c r="D539" s="118" t="s">
        <v>216</v>
      </c>
      <c r="E539" s="118" t="s">
        <v>2998</v>
      </c>
      <c r="F539" s="119">
        <v>1.41684667</v>
      </c>
      <c r="G539" s="119">
        <v>1.0201944199999999</v>
      </c>
      <c r="H539" s="74">
        <f t="shared" si="16"/>
        <v>0.38880064644933077</v>
      </c>
      <c r="I539" s="60">
        <f t="shared" si="17"/>
        <v>1.2921122894693507E-4</v>
      </c>
      <c r="J539" s="121">
        <v>189.16891610000002</v>
      </c>
      <c r="K539" s="121">
        <v>16.676400000000001</v>
      </c>
    </row>
    <row r="540" spans="1:11" x14ac:dyDescent="0.2">
      <c r="A540" s="118" t="s">
        <v>1825</v>
      </c>
      <c r="B540" s="59" t="s">
        <v>962</v>
      </c>
      <c r="C540" s="59" t="s">
        <v>906</v>
      </c>
      <c r="D540" s="118" t="s">
        <v>841</v>
      </c>
      <c r="E540" s="118" t="s">
        <v>218</v>
      </c>
      <c r="F540" s="119">
        <v>1.393439409</v>
      </c>
      <c r="G540" s="119">
        <v>6.1622571059999993</v>
      </c>
      <c r="H540" s="74">
        <f t="shared" si="16"/>
        <v>-0.77387515888565395</v>
      </c>
      <c r="I540" s="60">
        <f t="shared" si="17"/>
        <v>1.2707657244236662E-4</v>
      </c>
      <c r="J540" s="121">
        <v>198.29062230000002</v>
      </c>
      <c r="K540" s="121">
        <v>47.788150000000002</v>
      </c>
    </row>
    <row r="541" spans="1:11" x14ac:dyDescent="0.2">
      <c r="A541" s="118" t="s">
        <v>1874</v>
      </c>
      <c r="B541" s="59" t="s">
        <v>619</v>
      </c>
      <c r="C541" s="59" t="s">
        <v>906</v>
      </c>
      <c r="D541" s="118" t="s">
        <v>217</v>
      </c>
      <c r="E541" s="118" t="s">
        <v>218</v>
      </c>
      <c r="F541" s="119">
        <v>1.3867077400000001</v>
      </c>
      <c r="G541" s="119">
        <v>5.4962806320000004</v>
      </c>
      <c r="H541" s="74">
        <f t="shared" si="16"/>
        <v>-0.74770070292145885</v>
      </c>
      <c r="I541" s="60">
        <f t="shared" si="17"/>
        <v>1.2646266887554383E-4</v>
      </c>
      <c r="J541" s="121">
        <v>227.49448150000001</v>
      </c>
      <c r="K541" s="121">
        <v>18.299199999999999</v>
      </c>
    </row>
    <row r="542" spans="1:11" x14ac:dyDescent="0.2">
      <c r="A542" s="118" t="s">
        <v>2322</v>
      </c>
      <c r="B542" s="59" t="s">
        <v>1637</v>
      </c>
      <c r="C542" s="59" t="s">
        <v>988</v>
      </c>
      <c r="D542" s="118" t="s">
        <v>216</v>
      </c>
      <c r="E542" s="118" t="s">
        <v>1036</v>
      </c>
      <c r="F542" s="119">
        <v>1.3834990834735699</v>
      </c>
      <c r="G542" s="119">
        <v>9.5944443063693896</v>
      </c>
      <c r="H542" s="74">
        <f t="shared" si="16"/>
        <v>-0.85580206218351629</v>
      </c>
      <c r="I542" s="60">
        <f t="shared" si="17"/>
        <v>1.2617005114786222E-4</v>
      </c>
      <c r="J542" s="121">
        <v>71.696640200982984</v>
      </c>
      <c r="K542" s="121">
        <v>54.225050000000003</v>
      </c>
    </row>
    <row r="543" spans="1:11" x14ac:dyDescent="0.2">
      <c r="A543" s="118" t="s">
        <v>2150</v>
      </c>
      <c r="B543" s="59" t="s">
        <v>538</v>
      </c>
      <c r="C543" s="59" t="s">
        <v>902</v>
      </c>
      <c r="D543" s="118" t="s">
        <v>216</v>
      </c>
      <c r="E543" s="118" t="s">
        <v>1036</v>
      </c>
      <c r="F543" s="119">
        <v>1.3595433899999998</v>
      </c>
      <c r="G543" s="119">
        <v>5.3678400159999997</v>
      </c>
      <c r="H543" s="74">
        <f t="shared" si="16"/>
        <v>-0.74672430885652541</v>
      </c>
      <c r="I543" s="60">
        <f t="shared" si="17"/>
        <v>1.239853796096244E-4</v>
      </c>
      <c r="J543" s="121">
        <v>41.811064389999999</v>
      </c>
      <c r="K543" s="121">
        <v>10.640750000000001</v>
      </c>
    </row>
    <row r="544" spans="1:11" x14ac:dyDescent="0.2">
      <c r="A544" s="118" t="s">
        <v>2027</v>
      </c>
      <c r="B544" s="59" t="s">
        <v>1424</v>
      </c>
      <c r="C544" s="59" t="s">
        <v>988</v>
      </c>
      <c r="D544" s="118" t="s">
        <v>217</v>
      </c>
      <c r="E544" s="118" t="s">
        <v>218</v>
      </c>
      <c r="F544" s="119">
        <v>1.3557975200000001</v>
      </c>
      <c r="G544" s="119">
        <v>1.9759211200000002</v>
      </c>
      <c r="H544" s="74">
        <f t="shared" si="16"/>
        <v>-0.31384026099179507</v>
      </c>
      <c r="I544" s="60">
        <f t="shared" si="17"/>
        <v>1.2364376997999848E-4</v>
      </c>
      <c r="J544" s="121">
        <v>14.045527388746502</v>
      </c>
      <c r="K544" s="121">
        <v>20.6694</v>
      </c>
    </row>
    <row r="545" spans="1:11" x14ac:dyDescent="0.2">
      <c r="A545" s="118" t="s">
        <v>2832</v>
      </c>
      <c r="B545" s="59" t="s">
        <v>2098</v>
      </c>
      <c r="C545" s="59" t="s">
        <v>1967</v>
      </c>
      <c r="D545" s="118" t="s">
        <v>216</v>
      </c>
      <c r="E545" s="118" t="s">
        <v>218</v>
      </c>
      <c r="F545" s="119">
        <v>1.34435346</v>
      </c>
      <c r="G545" s="119">
        <v>0.19593101999999998</v>
      </c>
      <c r="H545" s="74">
        <f t="shared" si="16"/>
        <v>5.8613610034796944</v>
      </c>
      <c r="I545" s="60">
        <f t="shared" si="17"/>
        <v>1.2260011360697509E-4</v>
      </c>
      <c r="J545" s="121">
        <v>8.5572693675</v>
      </c>
      <c r="K545" s="121">
        <v>38.823300000000003</v>
      </c>
    </row>
    <row r="546" spans="1:11" x14ac:dyDescent="0.2">
      <c r="A546" s="118" t="s">
        <v>2350</v>
      </c>
      <c r="B546" s="59" t="s">
        <v>272</v>
      </c>
      <c r="C546" s="59" t="s">
        <v>283</v>
      </c>
      <c r="D546" s="118" t="s">
        <v>841</v>
      </c>
      <c r="E546" s="118" t="s">
        <v>218</v>
      </c>
      <c r="F546" s="119">
        <v>1.3432749099999999</v>
      </c>
      <c r="G546" s="119">
        <v>0.74652603000000006</v>
      </c>
      <c r="H546" s="74">
        <f t="shared" si="16"/>
        <v>0.79936781306875493</v>
      </c>
      <c r="I546" s="60">
        <f t="shared" si="17"/>
        <v>1.2250175379576085E-4</v>
      </c>
      <c r="J546" s="121">
        <v>175.30358619999998</v>
      </c>
      <c r="K546" s="121">
        <v>22.697099999999999</v>
      </c>
    </row>
    <row r="547" spans="1:11" x14ac:dyDescent="0.2">
      <c r="A547" s="118" t="s">
        <v>1942</v>
      </c>
      <c r="B547" s="59" t="s">
        <v>174</v>
      </c>
      <c r="C547" s="59" t="s">
        <v>1928</v>
      </c>
      <c r="D547" s="118" t="s">
        <v>217</v>
      </c>
      <c r="E547" s="118" t="s">
        <v>218</v>
      </c>
      <c r="F547" s="119">
        <v>1.3369261180000001</v>
      </c>
      <c r="G547" s="119">
        <v>5.9578163219999993</v>
      </c>
      <c r="H547" s="74">
        <f t="shared" si="16"/>
        <v>-0.77560132005694282</v>
      </c>
      <c r="I547" s="60">
        <f t="shared" si="17"/>
        <v>1.2192276720954932E-4</v>
      </c>
      <c r="J547" s="121">
        <v>128.14894899000001</v>
      </c>
      <c r="K547" s="121">
        <v>24.013500000000001</v>
      </c>
    </row>
    <row r="548" spans="1:11" x14ac:dyDescent="0.2">
      <c r="A548" s="118" t="s">
        <v>2678</v>
      </c>
      <c r="B548" s="59" t="s">
        <v>325</v>
      </c>
      <c r="C548" s="59" t="s">
        <v>907</v>
      </c>
      <c r="D548" s="118" t="s">
        <v>216</v>
      </c>
      <c r="E548" s="118" t="s">
        <v>1036</v>
      </c>
      <c r="F548" s="119">
        <v>1.33000557</v>
      </c>
      <c r="G548" s="119">
        <v>0.61049609199999999</v>
      </c>
      <c r="H548" s="74">
        <f t="shared" si="16"/>
        <v>1.1785652478836832</v>
      </c>
      <c r="I548" s="60">
        <f t="shared" si="17"/>
        <v>1.2129163856945007E-4</v>
      </c>
      <c r="J548" s="121">
        <v>12.068311599999999</v>
      </c>
      <c r="K548" s="121">
        <v>60.994100000000003</v>
      </c>
    </row>
    <row r="549" spans="1:11" x14ac:dyDescent="0.2">
      <c r="A549" s="118" t="s">
        <v>2380</v>
      </c>
      <c r="B549" s="59" t="s">
        <v>1382</v>
      </c>
      <c r="C549" s="59" t="s">
        <v>669</v>
      </c>
      <c r="D549" s="118" t="s">
        <v>216</v>
      </c>
      <c r="E549" s="118" t="s">
        <v>1036</v>
      </c>
      <c r="F549" s="119">
        <v>1.3261288680000001</v>
      </c>
      <c r="G549" s="119">
        <v>1.465418281</v>
      </c>
      <c r="H549" s="74">
        <f t="shared" si="16"/>
        <v>-9.5050959037408123E-2</v>
      </c>
      <c r="I549" s="60">
        <f t="shared" si="17"/>
        <v>1.2093809754042607E-4</v>
      </c>
      <c r="J549" s="121">
        <v>6.1809991364999997</v>
      </c>
      <c r="K549" s="121">
        <v>39.378300000000003</v>
      </c>
    </row>
    <row r="550" spans="1:11" x14ac:dyDescent="0.2">
      <c r="A550" s="118" t="s">
        <v>2759</v>
      </c>
      <c r="B550" s="59" t="s">
        <v>2760</v>
      </c>
      <c r="C550" s="59" t="s">
        <v>903</v>
      </c>
      <c r="D550" s="118" t="s">
        <v>216</v>
      </c>
      <c r="E550" s="118" t="s">
        <v>1036</v>
      </c>
      <c r="F550" s="119">
        <v>1.32481045</v>
      </c>
      <c r="G550" s="119">
        <v>0.47681753000000004</v>
      </c>
      <c r="H550" s="74">
        <f t="shared" si="16"/>
        <v>1.7784432548023137</v>
      </c>
      <c r="I550" s="60">
        <f t="shared" si="17"/>
        <v>1.2081786264581621E-4</v>
      </c>
      <c r="J550" s="121">
        <v>15.145</v>
      </c>
      <c r="K550" s="121">
        <v>21.172699999999999</v>
      </c>
    </row>
    <row r="551" spans="1:11" x14ac:dyDescent="0.2">
      <c r="A551" s="118" t="s">
        <v>2680</v>
      </c>
      <c r="B551" s="59" t="s">
        <v>1568</v>
      </c>
      <c r="C551" s="59" t="s">
        <v>907</v>
      </c>
      <c r="D551" s="118" t="s">
        <v>216</v>
      </c>
      <c r="E551" s="118" t="s">
        <v>1036</v>
      </c>
      <c r="F551" s="119">
        <v>1.31146619</v>
      </c>
      <c r="G551" s="119">
        <v>2.32389578</v>
      </c>
      <c r="H551" s="74">
        <f t="shared" si="16"/>
        <v>-0.43566049678871577</v>
      </c>
      <c r="I551" s="60">
        <f t="shared" si="17"/>
        <v>1.1960091498980244E-4</v>
      </c>
      <c r="J551" s="121">
        <v>11.580904739999999</v>
      </c>
      <c r="K551" s="121">
        <v>118.36454999999999</v>
      </c>
    </row>
    <row r="552" spans="1:11" x14ac:dyDescent="0.2">
      <c r="A552" s="118" t="s">
        <v>2218</v>
      </c>
      <c r="B552" s="59" t="s">
        <v>959</v>
      </c>
      <c r="C552" s="59" t="s">
        <v>906</v>
      </c>
      <c r="D552" s="118" t="s">
        <v>217</v>
      </c>
      <c r="E552" s="118" t="s">
        <v>218</v>
      </c>
      <c r="F552" s="119">
        <v>1.2942146999999999</v>
      </c>
      <c r="G552" s="119">
        <v>2.8996058100000002</v>
      </c>
      <c r="H552" s="74">
        <f t="shared" si="16"/>
        <v>-0.55365839882904644</v>
      </c>
      <c r="I552" s="60">
        <f t="shared" si="17"/>
        <v>1.1802764226293371E-4</v>
      </c>
      <c r="J552" s="121">
        <v>50.963999999999999</v>
      </c>
      <c r="K552" s="121">
        <v>20.28595</v>
      </c>
    </row>
    <row r="553" spans="1:11" x14ac:dyDescent="0.2">
      <c r="A553" s="118" t="s">
        <v>2207</v>
      </c>
      <c r="B553" s="59" t="s">
        <v>602</v>
      </c>
      <c r="C553" s="59" t="s">
        <v>906</v>
      </c>
      <c r="D553" s="118" t="s">
        <v>217</v>
      </c>
      <c r="E553" s="118" t="s">
        <v>218</v>
      </c>
      <c r="F553" s="119">
        <v>1.28932052</v>
      </c>
      <c r="G553" s="119">
        <v>14.558592639</v>
      </c>
      <c r="H553" s="74">
        <f t="shared" si="16"/>
        <v>-0.91143920624950181</v>
      </c>
      <c r="I553" s="60">
        <f t="shared" si="17"/>
        <v>1.1758131096549875E-4</v>
      </c>
      <c r="J553" s="121">
        <v>104.741</v>
      </c>
      <c r="K553" s="121">
        <v>38.514899999999997</v>
      </c>
    </row>
    <row r="554" spans="1:11" x14ac:dyDescent="0.2">
      <c r="A554" s="118" t="s">
        <v>2823</v>
      </c>
      <c r="B554" s="59" t="s">
        <v>2440</v>
      </c>
      <c r="C554" s="59" t="s">
        <v>1967</v>
      </c>
      <c r="D554" s="118" t="s">
        <v>841</v>
      </c>
      <c r="E554" s="118" t="s">
        <v>1036</v>
      </c>
      <c r="F554" s="119">
        <v>1.2803408200000002</v>
      </c>
      <c r="G554" s="119">
        <v>0.63262327000000007</v>
      </c>
      <c r="H554" s="74">
        <f t="shared" si="16"/>
        <v>1.023859824188889</v>
      </c>
      <c r="I554" s="60">
        <f t="shared" si="17"/>
        <v>1.1676239520196396E-4</v>
      </c>
      <c r="J554" s="121">
        <v>76.867424999999997</v>
      </c>
      <c r="K554" s="121">
        <v>84.7102</v>
      </c>
    </row>
    <row r="555" spans="1:11" x14ac:dyDescent="0.2">
      <c r="A555" s="118" t="s">
        <v>1680</v>
      </c>
      <c r="B555" s="59" t="s">
        <v>1380</v>
      </c>
      <c r="C555" s="59" t="s">
        <v>152</v>
      </c>
      <c r="D555" s="118" t="s">
        <v>217</v>
      </c>
      <c r="E555" s="118" t="s">
        <v>218</v>
      </c>
      <c r="F555" s="119">
        <v>1.26478866</v>
      </c>
      <c r="G555" s="119">
        <v>4.3837418499999998</v>
      </c>
      <c r="H555" s="74">
        <f t="shared" si="16"/>
        <v>-0.71148194777938389</v>
      </c>
      <c r="I555" s="60">
        <f t="shared" si="17"/>
        <v>1.153440951495106E-4</v>
      </c>
      <c r="J555" s="121">
        <v>380.55360000000002</v>
      </c>
      <c r="K555" s="121">
        <v>28.493300000000001</v>
      </c>
    </row>
    <row r="556" spans="1:11" x14ac:dyDescent="0.2">
      <c r="A556" s="118" t="s">
        <v>2034</v>
      </c>
      <c r="B556" s="59" t="s">
        <v>1429</v>
      </c>
      <c r="C556" s="59" t="s">
        <v>988</v>
      </c>
      <c r="D556" s="118" t="s">
        <v>217</v>
      </c>
      <c r="E556" s="118" t="s">
        <v>218</v>
      </c>
      <c r="F556" s="119">
        <v>1.2437475900000001</v>
      </c>
      <c r="G556" s="119">
        <v>4.8635780300000002</v>
      </c>
      <c r="H556" s="74">
        <f t="shared" si="16"/>
        <v>-0.74427312930353051</v>
      </c>
      <c r="I556" s="60">
        <f t="shared" si="17"/>
        <v>1.1342522660104693E-4</v>
      </c>
      <c r="J556" s="121">
        <v>54.55543651</v>
      </c>
      <c r="K556" s="121">
        <v>10.4107</v>
      </c>
    </row>
    <row r="557" spans="1:11" x14ac:dyDescent="0.2">
      <c r="A557" s="118" t="s">
        <v>2152</v>
      </c>
      <c r="B557" s="59" t="s">
        <v>540</v>
      </c>
      <c r="C557" s="59" t="s">
        <v>902</v>
      </c>
      <c r="D557" s="118" t="s">
        <v>216</v>
      </c>
      <c r="E557" s="118" t="s">
        <v>1036</v>
      </c>
      <c r="F557" s="119">
        <v>1.2403401039999999</v>
      </c>
      <c r="G557" s="119">
        <v>3.8292189429999999</v>
      </c>
      <c r="H557" s="74">
        <f t="shared" si="16"/>
        <v>-0.67608535253190405</v>
      </c>
      <c r="I557" s="60">
        <f t="shared" si="17"/>
        <v>1.1311447635332994E-4</v>
      </c>
      <c r="J557" s="121">
        <v>247.23750349000002</v>
      </c>
      <c r="K557" s="121">
        <v>27.3157</v>
      </c>
    </row>
    <row r="558" spans="1:11" x14ac:dyDescent="0.2">
      <c r="A558" s="118" t="s">
        <v>2468</v>
      </c>
      <c r="B558" s="59" t="s">
        <v>67</v>
      </c>
      <c r="C558" s="59" t="s">
        <v>901</v>
      </c>
      <c r="D558" s="118" t="s">
        <v>216</v>
      </c>
      <c r="E558" s="118" t="s">
        <v>2998</v>
      </c>
      <c r="F558" s="119">
        <v>1.2399662499999999</v>
      </c>
      <c r="G558" s="119">
        <v>9.6478319900000002</v>
      </c>
      <c r="H558" s="74">
        <f t="shared" si="16"/>
        <v>-0.87147721360765529</v>
      </c>
      <c r="I558" s="60">
        <f t="shared" si="17"/>
        <v>1.1308038223728368E-4</v>
      </c>
      <c r="J558" s="121">
        <v>14.7464815</v>
      </c>
      <c r="K558" s="121">
        <v>20.469650000000001</v>
      </c>
    </row>
    <row r="559" spans="1:11" x14ac:dyDescent="0.2">
      <c r="A559" s="118" t="s">
        <v>2451</v>
      </c>
      <c r="B559" s="118" t="s">
        <v>195</v>
      </c>
      <c r="C559" s="118" t="s">
        <v>901</v>
      </c>
      <c r="D559" s="118" t="s">
        <v>216</v>
      </c>
      <c r="E559" s="118" t="s">
        <v>1036</v>
      </c>
      <c r="F559" s="119">
        <v>1.21640865</v>
      </c>
      <c r="G559" s="119">
        <v>1.0157280000000001E-2</v>
      </c>
      <c r="H559" s="74" t="str">
        <f t="shared" si="16"/>
        <v/>
      </c>
      <c r="I559" s="60">
        <f t="shared" si="17"/>
        <v>1.1093201536633616E-4</v>
      </c>
      <c r="J559" s="121">
        <v>211.50657000000001</v>
      </c>
      <c r="K559" s="121">
        <v>3.6455000000000002</v>
      </c>
    </row>
    <row r="560" spans="1:11" x14ac:dyDescent="0.2">
      <c r="A560" s="118" t="s">
        <v>1960</v>
      </c>
      <c r="B560" s="59" t="s">
        <v>1961</v>
      </c>
      <c r="C560" s="59" t="s">
        <v>152</v>
      </c>
      <c r="D560" s="118" t="s">
        <v>841</v>
      </c>
      <c r="E560" s="118" t="s">
        <v>218</v>
      </c>
      <c r="F560" s="119">
        <v>1.20960457</v>
      </c>
      <c r="G560" s="119">
        <v>1.8061838700000001</v>
      </c>
      <c r="H560" s="74">
        <f t="shared" si="16"/>
        <v>-0.33029821044742258</v>
      </c>
      <c r="I560" s="60">
        <f t="shared" si="17"/>
        <v>1.1031150818142443E-4</v>
      </c>
      <c r="J560" s="121">
        <v>142.37309999999999</v>
      </c>
      <c r="K560" s="121">
        <v>39.609949999999998</v>
      </c>
    </row>
    <row r="561" spans="1:11" x14ac:dyDescent="0.2">
      <c r="A561" s="118" t="s">
        <v>2807</v>
      </c>
      <c r="B561" s="59" t="s">
        <v>1027</v>
      </c>
      <c r="C561" s="59" t="s">
        <v>669</v>
      </c>
      <c r="D561" s="118" t="s">
        <v>216</v>
      </c>
      <c r="E561" s="118" t="s">
        <v>1036</v>
      </c>
      <c r="F561" s="119">
        <v>1.207853112</v>
      </c>
      <c r="G561" s="119">
        <v>0.77392793000000004</v>
      </c>
      <c r="H561" s="74">
        <f t="shared" si="16"/>
        <v>0.56067905702795851</v>
      </c>
      <c r="I561" s="60">
        <f t="shared" si="17"/>
        <v>1.1015178162426004E-4</v>
      </c>
      <c r="J561" s="121">
        <v>13.569382545599998</v>
      </c>
      <c r="K561" s="121">
        <v>56.308950000000003</v>
      </c>
    </row>
    <row r="562" spans="1:11" x14ac:dyDescent="0.2">
      <c r="A562" s="118" t="s">
        <v>2193</v>
      </c>
      <c r="B562" s="59" t="s">
        <v>277</v>
      </c>
      <c r="C562" s="59" t="s">
        <v>669</v>
      </c>
      <c r="D562" s="118" t="s">
        <v>216</v>
      </c>
      <c r="E562" s="118" t="s">
        <v>1036</v>
      </c>
      <c r="F562" s="119">
        <v>1.200204227</v>
      </c>
      <c r="G562" s="119">
        <v>2.60427264</v>
      </c>
      <c r="H562" s="74">
        <f t="shared" si="16"/>
        <v>-0.53914033094476621</v>
      </c>
      <c r="I562" s="60">
        <f t="shared" si="17"/>
        <v>1.0945423131634719E-4</v>
      </c>
      <c r="J562" s="121">
        <v>81.957108340200008</v>
      </c>
      <c r="K562" s="121">
        <v>7.5152999999999999</v>
      </c>
    </row>
    <row r="563" spans="1:11" x14ac:dyDescent="0.2">
      <c r="A563" s="118" t="s">
        <v>1988</v>
      </c>
      <c r="B563" s="118" t="s">
        <v>2947</v>
      </c>
      <c r="C563" s="59" t="s">
        <v>906</v>
      </c>
      <c r="D563" s="118" t="s">
        <v>841</v>
      </c>
      <c r="E563" s="118" t="s">
        <v>1036</v>
      </c>
      <c r="F563" s="119">
        <v>1.19419925</v>
      </c>
      <c r="G563" s="119">
        <v>0.35813898999999999</v>
      </c>
      <c r="H563" s="74">
        <f t="shared" si="16"/>
        <v>2.3344575244376493</v>
      </c>
      <c r="I563" s="60">
        <f t="shared" si="17"/>
        <v>1.0890659939936068E-4</v>
      </c>
      <c r="J563" s="121">
        <v>208.86266824800001</v>
      </c>
      <c r="K563" s="121">
        <v>21.814499999999999</v>
      </c>
    </row>
    <row r="564" spans="1:11" x14ac:dyDescent="0.2">
      <c r="A564" s="118" t="s">
        <v>2339</v>
      </c>
      <c r="B564" s="59" t="s">
        <v>292</v>
      </c>
      <c r="C564" s="59" t="s">
        <v>903</v>
      </c>
      <c r="D564" s="118" t="s">
        <v>216</v>
      </c>
      <c r="E564" s="118" t="s">
        <v>1036</v>
      </c>
      <c r="F564" s="119">
        <v>1.18558776</v>
      </c>
      <c r="G564" s="119">
        <v>3.9530426099999998</v>
      </c>
      <c r="H564" s="74">
        <f t="shared" si="16"/>
        <v>-0.70008222097054507</v>
      </c>
      <c r="I564" s="60">
        <f t="shared" si="17"/>
        <v>1.0812126303973592E-4</v>
      </c>
      <c r="J564" s="121">
        <v>11.24405026</v>
      </c>
      <c r="K564" s="121">
        <v>46.123350000000002</v>
      </c>
    </row>
    <row r="565" spans="1:11" x14ac:dyDescent="0.2">
      <c r="A565" s="118" t="s">
        <v>2123</v>
      </c>
      <c r="B565" s="59" t="s">
        <v>629</v>
      </c>
      <c r="C565" s="59" t="s">
        <v>902</v>
      </c>
      <c r="D565" s="118" t="s">
        <v>216</v>
      </c>
      <c r="E565" s="118" t="s">
        <v>1036</v>
      </c>
      <c r="F565" s="119">
        <v>1.1554754920000001</v>
      </c>
      <c r="G565" s="119">
        <v>0.24187736199999998</v>
      </c>
      <c r="H565" s="74">
        <f t="shared" si="16"/>
        <v>3.7771130065491629</v>
      </c>
      <c r="I565" s="60">
        <f t="shared" si="17"/>
        <v>1.0537513444512981E-4</v>
      </c>
      <c r="J565" s="121">
        <v>19.61682429</v>
      </c>
      <c r="K565" s="121">
        <v>45.2806</v>
      </c>
    </row>
    <row r="566" spans="1:11" x14ac:dyDescent="0.2">
      <c r="A566" s="118" t="s">
        <v>1900</v>
      </c>
      <c r="B566" s="59" t="s">
        <v>1494</v>
      </c>
      <c r="C566" s="59" t="s">
        <v>991</v>
      </c>
      <c r="D566" s="118" t="s">
        <v>216</v>
      </c>
      <c r="E566" s="118" t="s">
        <v>1036</v>
      </c>
      <c r="F566" s="119">
        <v>1.1549320700000001</v>
      </c>
      <c r="G566" s="119">
        <v>10.93066365</v>
      </c>
      <c r="H566" s="74">
        <f t="shared" si="16"/>
        <v>-0.89434016936382443</v>
      </c>
      <c r="I566" s="60">
        <f t="shared" si="17"/>
        <v>1.0532557634830568E-4</v>
      </c>
      <c r="J566" s="121">
        <v>159.54810606000001</v>
      </c>
      <c r="K566" s="121">
        <v>51.036749999999998</v>
      </c>
    </row>
    <row r="567" spans="1:11" x14ac:dyDescent="0.2">
      <c r="A567" s="118" t="s">
        <v>2816</v>
      </c>
      <c r="B567" s="59" t="s">
        <v>1628</v>
      </c>
      <c r="C567" s="59" t="s">
        <v>669</v>
      </c>
      <c r="D567" s="118" t="s">
        <v>217</v>
      </c>
      <c r="E567" s="118" t="s">
        <v>1036</v>
      </c>
      <c r="F567" s="119">
        <v>1.1467917670000001</v>
      </c>
      <c r="G567" s="119">
        <v>1.2235465859999999</v>
      </c>
      <c r="H567" s="74">
        <f t="shared" si="16"/>
        <v>-6.2731423452314528E-2</v>
      </c>
      <c r="I567" s="60">
        <f t="shared" si="17"/>
        <v>1.0458321051797175E-4</v>
      </c>
      <c r="J567" s="121">
        <v>16.714836431999998</v>
      </c>
      <c r="K567" s="121">
        <v>66.16095</v>
      </c>
    </row>
    <row r="568" spans="1:11" x14ac:dyDescent="0.2">
      <c r="A568" s="118" t="s">
        <v>1733</v>
      </c>
      <c r="B568" s="59" t="s">
        <v>256</v>
      </c>
      <c r="C568" s="59" t="s">
        <v>669</v>
      </c>
      <c r="D568" s="118" t="s">
        <v>216</v>
      </c>
      <c r="E568" s="118" t="s">
        <v>1036</v>
      </c>
      <c r="F568" s="119">
        <v>1.1429436000000002</v>
      </c>
      <c r="G568" s="119">
        <v>1.1746853000000002</v>
      </c>
      <c r="H568" s="74">
        <f t="shared" si="16"/>
        <v>-2.7021449915138995E-2</v>
      </c>
      <c r="I568" s="60">
        <f t="shared" si="17"/>
        <v>1.0423227177647544E-4</v>
      </c>
      <c r="J568" s="121">
        <v>16.340343799500001</v>
      </c>
      <c r="K568" s="121">
        <v>44.649549999999998</v>
      </c>
    </row>
    <row r="569" spans="1:11" x14ac:dyDescent="0.2">
      <c r="A569" s="59" t="s">
        <v>2973</v>
      </c>
      <c r="B569" s="59" t="s">
        <v>2513</v>
      </c>
      <c r="C569" s="59" t="s">
        <v>901</v>
      </c>
      <c r="D569" s="118" t="s">
        <v>216</v>
      </c>
      <c r="E569" s="118" t="s">
        <v>2998</v>
      </c>
      <c r="F569" s="119">
        <v>1.1424921299999999</v>
      </c>
      <c r="G569" s="119">
        <v>0.15317710000000001</v>
      </c>
      <c r="H569" s="74">
        <f t="shared" si="16"/>
        <v>6.4586353312603508</v>
      </c>
      <c r="I569" s="60">
        <f t="shared" si="17"/>
        <v>1.0419109936539676E-4</v>
      </c>
      <c r="J569" s="121">
        <v>47.42509518</v>
      </c>
      <c r="K569" s="121">
        <v>28.95045</v>
      </c>
    </row>
    <row r="570" spans="1:11" x14ac:dyDescent="0.2">
      <c r="A570" s="118" t="s">
        <v>2222</v>
      </c>
      <c r="B570" s="59" t="s">
        <v>944</v>
      </c>
      <c r="C570" s="59" t="s">
        <v>906</v>
      </c>
      <c r="D570" s="118" t="s">
        <v>217</v>
      </c>
      <c r="E570" s="118" t="s">
        <v>218</v>
      </c>
      <c r="F570" s="119">
        <v>1.13453852</v>
      </c>
      <c r="G570" s="119">
        <v>2.1399725250000001</v>
      </c>
      <c r="H570" s="74">
        <f t="shared" si="16"/>
        <v>-0.4698350064097202</v>
      </c>
      <c r="I570" s="60">
        <f t="shared" si="17"/>
        <v>1.0346575925314267E-4</v>
      </c>
      <c r="J570" s="121">
        <v>33.520000000000003</v>
      </c>
      <c r="K570" s="121">
        <v>67.048599999999993</v>
      </c>
    </row>
    <row r="571" spans="1:11" x14ac:dyDescent="0.2">
      <c r="A571" s="118" t="s">
        <v>2144</v>
      </c>
      <c r="B571" s="59" t="s">
        <v>1420</v>
      </c>
      <c r="C571" s="59" t="s">
        <v>902</v>
      </c>
      <c r="D571" s="118" t="s">
        <v>216</v>
      </c>
      <c r="E571" s="118" t="s">
        <v>1036</v>
      </c>
      <c r="F571" s="119">
        <v>1.1190141790000001</v>
      </c>
      <c r="G571" s="119">
        <v>9.9157803719999986</v>
      </c>
      <c r="H571" s="74">
        <f t="shared" si="16"/>
        <v>-0.88714814800054953</v>
      </c>
      <c r="I571" s="60">
        <f t="shared" si="17"/>
        <v>1.0204999619163844E-4</v>
      </c>
      <c r="J571" s="121">
        <v>13.64190711</v>
      </c>
      <c r="K571" s="121">
        <v>65.197900000000004</v>
      </c>
    </row>
    <row r="572" spans="1:11" x14ac:dyDescent="0.2">
      <c r="A572" s="118" t="s">
        <v>2484</v>
      </c>
      <c r="B572" s="59" t="s">
        <v>205</v>
      </c>
      <c r="C572" s="59" t="s">
        <v>901</v>
      </c>
      <c r="D572" s="118" t="s">
        <v>216</v>
      </c>
      <c r="E572" s="118" t="s">
        <v>2998</v>
      </c>
      <c r="F572" s="119">
        <v>1.1168093400000001</v>
      </c>
      <c r="G572" s="119">
        <v>0.92154742000000001</v>
      </c>
      <c r="H572" s="74">
        <f t="shared" si="16"/>
        <v>0.21188483171055927</v>
      </c>
      <c r="I572" s="60">
        <f t="shared" si="17"/>
        <v>1.0184892294719193E-4</v>
      </c>
      <c r="J572" s="121">
        <v>37.782889980000007</v>
      </c>
      <c r="K572" s="121">
        <v>16.341249999999999</v>
      </c>
    </row>
    <row r="573" spans="1:11" x14ac:dyDescent="0.2">
      <c r="A573" s="118" t="s">
        <v>2482</v>
      </c>
      <c r="B573" s="59" t="s">
        <v>201</v>
      </c>
      <c r="C573" s="59" t="s">
        <v>901</v>
      </c>
      <c r="D573" s="118" t="s">
        <v>216</v>
      </c>
      <c r="E573" s="118" t="s">
        <v>2998</v>
      </c>
      <c r="F573" s="119">
        <v>1.1078756920000001</v>
      </c>
      <c r="G573" s="119">
        <v>2.50996321</v>
      </c>
      <c r="H573" s="74">
        <f t="shared" si="16"/>
        <v>-0.55860879251692297</v>
      </c>
      <c r="I573" s="60">
        <f t="shared" si="17"/>
        <v>1.0103420695745162E-4</v>
      </c>
      <c r="J573" s="121">
        <v>63.776041920000004</v>
      </c>
      <c r="K573" s="121">
        <v>12.636100000000001</v>
      </c>
    </row>
    <row r="574" spans="1:11" x14ac:dyDescent="0.2">
      <c r="A574" s="118" t="s">
        <v>2615</v>
      </c>
      <c r="B574" s="59" t="s">
        <v>585</v>
      </c>
      <c r="C574" s="59" t="s">
        <v>907</v>
      </c>
      <c r="D574" s="118" t="s">
        <v>216</v>
      </c>
      <c r="E574" s="118" t="s">
        <v>1036</v>
      </c>
      <c r="F574" s="119">
        <v>1.0991884310000002</v>
      </c>
      <c r="G574" s="119">
        <v>1.9655608459999998</v>
      </c>
      <c r="H574" s="74">
        <f t="shared" si="16"/>
        <v>-0.44077618699166932</v>
      </c>
      <c r="I574" s="60">
        <f t="shared" si="17"/>
        <v>1.0024196056003955E-4</v>
      </c>
      <c r="J574" s="121">
        <v>273.06884430000002</v>
      </c>
      <c r="K574" s="121">
        <v>36.615549999999999</v>
      </c>
    </row>
    <row r="575" spans="1:11" x14ac:dyDescent="0.2">
      <c r="A575" s="118" t="s">
        <v>2399</v>
      </c>
      <c r="B575" s="59" t="s">
        <v>144</v>
      </c>
      <c r="C575" s="59" t="s">
        <v>669</v>
      </c>
      <c r="D575" s="118" t="s">
        <v>216</v>
      </c>
      <c r="E575" s="118" t="s">
        <v>1036</v>
      </c>
      <c r="F575" s="119">
        <v>1.09907548</v>
      </c>
      <c r="G575" s="119">
        <v>9.6912194399999994</v>
      </c>
      <c r="H575" s="74">
        <f t="shared" si="16"/>
        <v>-0.88659058988349559</v>
      </c>
      <c r="I575" s="60">
        <f t="shared" si="17"/>
        <v>1.0023165984237559E-4</v>
      </c>
      <c r="J575" s="121">
        <v>26.571056473499997</v>
      </c>
      <c r="K575" s="121">
        <v>19.9068</v>
      </c>
    </row>
    <row r="576" spans="1:11" x14ac:dyDescent="0.2">
      <c r="A576" s="118" t="s">
        <v>2588</v>
      </c>
      <c r="B576" s="59" t="s">
        <v>532</v>
      </c>
      <c r="C576" s="59" t="s">
        <v>907</v>
      </c>
      <c r="D576" s="118" t="s">
        <v>216</v>
      </c>
      <c r="E576" s="118" t="s">
        <v>1036</v>
      </c>
      <c r="F576" s="119">
        <v>1.0958315199999999</v>
      </c>
      <c r="G576" s="119">
        <v>1.54492999</v>
      </c>
      <c r="H576" s="74">
        <f t="shared" si="16"/>
        <v>-0.29069179374270548</v>
      </c>
      <c r="I576" s="60">
        <f t="shared" si="17"/>
        <v>9.9935822567157439E-5</v>
      </c>
      <c r="J576" s="121">
        <v>193.70078990000002</v>
      </c>
      <c r="K576" s="121">
        <v>34.273350000000001</v>
      </c>
    </row>
    <row r="577" spans="1:11" x14ac:dyDescent="0.2">
      <c r="A577" s="118" t="s">
        <v>2628</v>
      </c>
      <c r="B577" s="59" t="s">
        <v>579</v>
      </c>
      <c r="C577" s="59" t="s">
        <v>907</v>
      </c>
      <c r="D577" s="118" t="s">
        <v>216</v>
      </c>
      <c r="E577" s="118" t="s">
        <v>1036</v>
      </c>
      <c r="F577" s="119">
        <v>1.0896859800000001</v>
      </c>
      <c r="G577" s="119">
        <v>0.69149687000000004</v>
      </c>
      <c r="H577" s="74">
        <f t="shared" si="16"/>
        <v>0.57583646040219971</v>
      </c>
      <c r="I577" s="60">
        <f t="shared" si="17"/>
        <v>9.9375371819199971E-5</v>
      </c>
      <c r="J577" s="121">
        <v>42.828347569999998</v>
      </c>
      <c r="K577" s="121">
        <v>15.4269</v>
      </c>
    </row>
    <row r="578" spans="1:11" x14ac:dyDescent="0.2">
      <c r="A578" s="118" t="s">
        <v>3005</v>
      </c>
      <c r="B578" s="59" t="s">
        <v>3006</v>
      </c>
      <c r="C578" s="59" t="s">
        <v>152</v>
      </c>
      <c r="D578" s="118" t="s">
        <v>841</v>
      </c>
      <c r="E578" s="118" t="s">
        <v>218</v>
      </c>
      <c r="F578" s="119">
        <v>1.07943251</v>
      </c>
      <c r="G578" s="119"/>
      <c r="H578" s="74" t="str">
        <f t="shared" si="16"/>
        <v/>
      </c>
      <c r="I578" s="60">
        <f t="shared" si="17"/>
        <v>9.8440292895190129E-5</v>
      </c>
      <c r="J578" s="121">
        <v>34.772682840000002</v>
      </c>
      <c r="K578" s="121">
        <v>48.831272727272697</v>
      </c>
    </row>
    <row r="579" spans="1:11" x14ac:dyDescent="0.2">
      <c r="A579" s="118" t="s">
        <v>1658</v>
      </c>
      <c r="B579" s="59" t="s">
        <v>1599</v>
      </c>
      <c r="C579" s="59" t="s">
        <v>152</v>
      </c>
      <c r="D579" s="118" t="s">
        <v>217</v>
      </c>
      <c r="E579" s="118" t="s">
        <v>218</v>
      </c>
      <c r="F579" s="119">
        <v>1.0568691399999999</v>
      </c>
      <c r="G579" s="119">
        <v>7.2425796</v>
      </c>
      <c r="H579" s="74">
        <f t="shared" si="16"/>
        <v>-0.85407559207219486</v>
      </c>
      <c r="I579" s="60">
        <f t="shared" si="17"/>
        <v>9.6382596160169096E-5</v>
      </c>
      <c r="J579" s="121">
        <v>278.7919043</v>
      </c>
      <c r="K579" s="121">
        <v>15.74845</v>
      </c>
    </row>
    <row r="580" spans="1:11" x14ac:dyDescent="0.2">
      <c r="A580" s="118" t="s">
        <v>2642</v>
      </c>
      <c r="B580" s="59" t="s">
        <v>660</v>
      </c>
      <c r="C580" s="59" t="s">
        <v>907</v>
      </c>
      <c r="D580" s="118" t="s">
        <v>216</v>
      </c>
      <c r="E580" s="118" t="s">
        <v>218</v>
      </c>
      <c r="F580" s="119">
        <v>1.0568645300000001</v>
      </c>
      <c r="G580" s="119">
        <v>1.3638648400000002</v>
      </c>
      <c r="H580" s="74">
        <f t="shared" si="16"/>
        <v>-0.22509584600773203</v>
      </c>
      <c r="I580" s="60">
        <f t="shared" si="17"/>
        <v>9.6382175745047245E-5</v>
      </c>
      <c r="J580" s="121">
        <v>219.6165575</v>
      </c>
      <c r="K580" s="121">
        <v>17.983699999999999</v>
      </c>
    </row>
    <row r="581" spans="1:11" x14ac:dyDescent="0.2">
      <c r="A581" s="118" t="s">
        <v>1829</v>
      </c>
      <c r="B581" s="59" t="s">
        <v>860</v>
      </c>
      <c r="C581" s="59" t="s">
        <v>906</v>
      </c>
      <c r="D581" s="118" t="s">
        <v>217</v>
      </c>
      <c r="E581" s="118" t="s">
        <v>1036</v>
      </c>
      <c r="F581" s="119">
        <v>1.0562306299999999</v>
      </c>
      <c r="G581" s="119">
        <v>3.2017827000000003</v>
      </c>
      <c r="H581" s="74">
        <f t="shared" si="16"/>
        <v>-0.67011170683132248</v>
      </c>
      <c r="I581" s="60">
        <f t="shared" si="17"/>
        <v>9.6324366385881034E-5</v>
      </c>
      <c r="J581" s="121">
        <v>49.840601280000001</v>
      </c>
      <c r="K581" s="121">
        <v>49.072000000000003</v>
      </c>
    </row>
    <row r="582" spans="1:11" x14ac:dyDescent="0.2">
      <c r="A582" s="118" t="s">
        <v>1875</v>
      </c>
      <c r="B582" s="59" t="s">
        <v>316</v>
      </c>
      <c r="C582" s="59" t="s">
        <v>906</v>
      </c>
      <c r="D582" s="118" t="s">
        <v>217</v>
      </c>
      <c r="E582" s="118" t="s">
        <v>1036</v>
      </c>
      <c r="F582" s="119">
        <v>1.0499516599999998</v>
      </c>
      <c r="G582" s="119">
        <v>0.45979935</v>
      </c>
      <c r="H582" s="74">
        <f t="shared" si="16"/>
        <v>1.2834996613196603</v>
      </c>
      <c r="I582" s="60">
        <f t="shared" si="17"/>
        <v>9.5751747310437286E-5</v>
      </c>
      <c r="J582" s="121">
        <v>34.67998471392</v>
      </c>
      <c r="K582" s="121">
        <v>28.89105</v>
      </c>
    </row>
    <row r="583" spans="1:11" x14ac:dyDescent="0.2">
      <c r="A583" s="118" t="s">
        <v>1851</v>
      </c>
      <c r="B583" s="59" t="s">
        <v>1016</v>
      </c>
      <c r="C583" s="59" t="s">
        <v>906</v>
      </c>
      <c r="D583" s="118" t="s">
        <v>217</v>
      </c>
      <c r="E583" s="118" t="s">
        <v>1036</v>
      </c>
      <c r="F583" s="119">
        <v>1.04933549</v>
      </c>
      <c r="G583" s="119">
        <v>0.37089503999999995</v>
      </c>
      <c r="H583" s="74">
        <f t="shared" ref="H583:H646" si="18">IF(ISERROR(F583/G583-1),"",IF((F583/G583-1)&gt;10000%,"",F583/G583-1))</f>
        <v>1.8291979585383515</v>
      </c>
      <c r="I583" s="60">
        <f t="shared" ref="I583:I646" si="19">F583/$F$1038</f>
        <v>9.5695554862358057E-5</v>
      </c>
      <c r="J583" s="121">
        <v>51.453344350000002</v>
      </c>
      <c r="K583" s="121">
        <v>36.522300000000001</v>
      </c>
    </row>
    <row r="584" spans="1:11" x14ac:dyDescent="0.2">
      <c r="A584" s="118" t="s">
        <v>1905</v>
      </c>
      <c r="B584" s="59" t="s">
        <v>5</v>
      </c>
      <c r="C584" s="59" t="s">
        <v>906</v>
      </c>
      <c r="D584" s="118" t="s">
        <v>841</v>
      </c>
      <c r="E584" s="118" t="s">
        <v>1036</v>
      </c>
      <c r="F584" s="119">
        <v>1.0457147250000001</v>
      </c>
      <c r="G584" s="119">
        <v>5.4830839999999999E-2</v>
      </c>
      <c r="H584" s="74">
        <f t="shared" si="18"/>
        <v>18.071652467844739</v>
      </c>
      <c r="I584" s="60">
        <f t="shared" si="19"/>
        <v>9.5365354350697852E-5</v>
      </c>
      <c r="J584" s="121">
        <v>54.553552786724993</v>
      </c>
      <c r="K584" s="121">
        <v>61.098599999999998</v>
      </c>
    </row>
    <row r="585" spans="1:11" x14ac:dyDescent="0.2">
      <c r="A585" s="118" t="s">
        <v>2366</v>
      </c>
      <c r="B585" s="59" t="s">
        <v>301</v>
      </c>
      <c r="C585" s="59" t="s">
        <v>1928</v>
      </c>
      <c r="D585" s="118" t="s">
        <v>217</v>
      </c>
      <c r="E585" s="118" t="s">
        <v>218</v>
      </c>
      <c r="F585" s="119">
        <v>1.037117608</v>
      </c>
      <c r="G585" s="119">
        <v>0.85798923299999996</v>
      </c>
      <c r="H585" s="74">
        <f t="shared" si="18"/>
        <v>0.20877694976855254</v>
      </c>
      <c r="I585" s="60">
        <f t="shared" si="19"/>
        <v>9.4581328756050697E-5</v>
      </c>
      <c r="J585" s="121">
        <v>13.41084221</v>
      </c>
      <c r="K585" s="121">
        <v>33.205800000000004</v>
      </c>
    </row>
    <row r="586" spans="1:11" x14ac:dyDescent="0.2">
      <c r="A586" s="118" t="s">
        <v>2010</v>
      </c>
      <c r="B586" s="59" t="s">
        <v>2011</v>
      </c>
      <c r="C586" s="59" t="s">
        <v>283</v>
      </c>
      <c r="D586" s="118" t="s">
        <v>217</v>
      </c>
      <c r="E586" s="118" t="s">
        <v>218</v>
      </c>
      <c r="F586" s="119">
        <v>1.0295007599999999</v>
      </c>
      <c r="G586" s="119">
        <v>0.64790890000000001</v>
      </c>
      <c r="H586" s="74">
        <f t="shared" si="18"/>
        <v>0.58895912681551366</v>
      </c>
      <c r="I586" s="60">
        <f t="shared" si="19"/>
        <v>9.388670010524403E-5</v>
      </c>
      <c r="J586" s="121">
        <v>4.572903341</v>
      </c>
      <c r="K586" s="121">
        <v>43.916400000000003</v>
      </c>
    </row>
    <row r="587" spans="1:11" x14ac:dyDescent="0.2">
      <c r="A587" s="118" t="s">
        <v>2000</v>
      </c>
      <c r="B587" s="59" t="s">
        <v>2001</v>
      </c>
      <c r="C587" s="59" t="s">
        <v>283</v>
      </c>
      <c r="D587" s="118" t="s">
        <v>217</v>
      </c>
      <c r="E587" s="118" t="s">
        <v>218</v>
      </c>
      <c r="F587" s="119">
        <v>1.0276845799999998</v>
      </c>
      <c r="G587" s="119">
        <v>1.6790689699999999</v>
      </c>
      <c r="H587" s="74">
        <f t="shared" si="18"/>
        <v>-0.38794379601929041</v>
      </c>
      <c r="I587" s="60">
        <f t="shared" si="19"/>
        <v>9.3721071138639731E-5</v>
      </c>
      <c r="J587" s="121">
        <v>13.703820199999999</v>
      </c>
      <c r="K587" s="121">
        <v>65.633650000000003</v>
      </c>
    </row>
    <row r="588" spans="1:11" x14ac:dyDescent="0.2">
      <c r="A588" s="118" t="s">
        <v>2660</v>
      </c>
      <c r="B588" s="59" t="s">
        <v>222</v>
      </c>
      <c r="C588" s="59" t="s">
        <v>907</v>
      </c>
      <c r="D588" s="118" t="s">
        <v>216</v>
      </c>
      <c r="E588" s="118" t="s">
        <v>1036</v>
      </c>
      <c r="F588" s="119">
        <v>1.0271028719999999</v>
      </c>
      <c r="G588" s="119">
        <v>1.3871561399999999</v>
      </c>
      <c r="H588" s="74">
        <f t="shared" si="18"/>
        <v>-0.25956217733354803</v>
      </c>
      <c r="I588" s="60">
        <f t="shared" si="19"/>
        <v>9.3668021498788262E-5</v>
      </c>
      <c r="J588" s="121">
        <v>66.829319089999998</v>
      </c>
      <c r="K588" s="121">
        <v>53.721299999999999</v>
      </c>
    </row>
    <row r="589" spans="1:11" x14ac:dyDescent="0.2">
      <c r="A589" s="118" t="s">
        <v>1843</v>
      </c>
      <c r="B589" s="59" t="s">
        <v>1626</v>
      </c>
      <c r="C589" s="59" t="s">
        <v>906</v>
      </c>
      <c r="D589" s="118" t="s">
        <v>841</v>
      </c>
      <c r="E589" s="118" t="s">
        <v>218</v>
      </c>
      <c r="F589" s="119">
        <v>1.01174542</v>
      </c>
      <c r="G589" s="119">
        <v>1.7291752</v>
      </c>
      <c r="H589" s="74">
        <f t="shared" si="18"/>
        <v>-0.41489710238731159</v>
      </c>
      <c r="I589" s="60">
        <f t="shared" si="19"/>
        <v>9.2267478103070239E-5</v>
      </c>
      <c r="J589" s="121">
        <v>41.120879719999998</v>
      </c>
      <c r="K589" s="121">
        <v>66.250200000000007</v>
      </c>
    </row>
    <row r="590" spans="1:11" x14ac:dyDescent="0.2">
      <c r="A590" s="118" t="s">
        <v>2665</v>
      </c>
      <c r="B590" s="59" t="s">
        <v>571</v>
      </c>
      <c r="C590" s="59" t="s">
        <v>907</v>
      </c>
      <c r="D590" s="118" t="s">
        <v>216</v>
      </c>
      <c r="E590" s="118" t="s">
        <v>1036</v>
      </c>
      <c r="F590" s="119">
        <v>1.0080754199999999</v>
      </c>
      <c r="G590" s="119">
        <v>6.2045789349999998</v>
      </c>
      <c r="H590" s="74">
        <f t="shared" si="18"/>
        <v>-0.83752718265643278</v>
      </c>
      <c r="I590" s="60">
        <f t="shared" si="19"/>
        <v>9.1932787539669153E-5</v>
      </c>
      <c r="J590" s="121">
        <v>183.38499849999999</v>
      </c>
      <c r="K590" s="121">
        <v>56.136200000000002</v>
      </c>
    </row>
    <row r="591" spans="1:11" x14ac:dyDescent="0.2">
      <c r="A591" s="118" t="s">
        <v>2722</v>
      </c>
      <c r="B591" s="59" t="s">
        <v>486</v>
      </c>
      <c r="C591" s="59" t="s">
        <v>669</v>
      </c>
      <c r="D591" s="118" t="s">
        <v>217</v>
      </c>
      <c r="E591" s="118" t="s">
        <v>218</v>
      </c>
      <c r="F591" s="119">
        <v>1.0019865299999999</v>
      </c>
      <c r="G591" s="119">
        <v>0.62545276999999999</v>
      </c>
      <c r="H591" s="74">
        <f t="shared" si="18"/>
        <v>0.6020178949723094</v>
      </c>
      <c r="I591" s="60">
        <f t="shared" si="19"/>
        <v>9.1377503064304788E-5</v>
      </c>
      <c r="J591" s="121">
        <v>11.021947165999999</v>
      </c>
      <c r="K591" s="121">
        <v>130.102</v>
      </c>
    </row>
    <row r="592" spans="1:11" x14ac:dyDescent="0.2">
      <c r="A592" s="118" t="s">
        <v>2117</v>
      </c>
      <c r="B592" s="59" t="s">
        <v>430</v>
      </c>
      <c r="C592" s="59" t="s">
        <v>902</v>
      </c>
      <c r="D592" s="118" t="s">
        <v>216</v>
      </c>
      <c r="E592" s="118" t="s">
        <v>1036</v>
      </c>
      <c r="F592" s="119">
        <v>0.99656719499999991</v>
      </c>
      <c r="G592" s="119">
        <v>3.8952617480000002</v>
      </c>
      <c r="H592" s="74">
        <f t="shared" si="18"/>
        <v>-0.74415911959916903</v>
      </c>
      <c r="I592" s="60">
        <f t="shared" si="19"/>
        <v>9.0883279553566579E-5</v>
      </c>
      <c r="J592" s="121">
        <v>55.989829</v>
      </c>
      <c r="K592" s="121">
        <v>10.9162</v>
      </c>
    </row>
    <row r="593" spans="1:11" x14ac:dyDescent="0.2">
      <c r="A593" s="118" t="s">
        <v>1866</v>
      </c>
      <c r="B593" s="59" t="s">
        <v>990</v>
      </c>
      <c r="C593" s="59" t="s">
        <v>991</v>
      </c>
      <c r="D593" s="118" t="s">
        <v>216</v>
      </c>
      <c r="E593" s="118" t="s">
        <v>1036</v>
      </c>
      <c r="F593" s="119">
        <v>0.99540515000000007</v>
      </c>
      <c r="G593" s="119">
        <v>4.1523009200000001</v>
      </c>
      <c r="H593" s="74">
        <f t="shared" si="18"/>
        <v>-0.76027624943907002</v>
      </c>
      <c r="I593" s="60">
        <f t="shared" si="19"/>
        <v>9.0777305304044133E-5</v>
      </c>
      <c r="J593" s="121">
        <v>262.95325815000001</v>
      </c>
      <c r="K593" s="121">
        <v>38.870399999999997</v>
      </c>
    </row>
    <row r="594" spans="1:11" x14ac:dyDescent="0.2">
      <c r="A594" s="118" t="s">
        <v>1922</v>
      </c>
      <c r="B594" s="59" t="s">
        <v>1923</v>
      </c>
      <c r="C594" s="59" t="s">
        <v>906</v>
      </c>
      <c r="D594" s="118" t="s">
        <v>841</v>
      </c>
      <c r="E594" s="118" t="s">
        <v>218</v>
      </c>
      <c r="F594" s="119">
        <v>0.99330943000000005</v>
      </c>
      <c r="G594" s="119">
        <v>0.8618859499999999</v>
      </c>
      <c r="H594" s="74">
        <f t="shared" si="18"/>
        <v>0.15248360876517375</v>
      </c>
      <c r="I594" s="60">
        <f t="shared" si="19"/>
        <v>9.0586183312891291E-5</v>
      </c>
      <c r="J594" s="121">
        <v>29.857174649999997</v>
      </c>
      <c r="K594" s="121">
        <v>33.721800000000002</v>
      </c>
    </row>
    <row r="595" spans="1:11" x14ac:dyDescent="0.2">
      <c r="A595" s="118" t="s">
        <v>2481</v>
      </c>
      <c r="B595" s="59" t="s">
        <v>200</v>
      </c>
      <c r="C595" s="59" t="s">
        <v>901</v>
      </c>
      <c r="D595" s="118" t="s">
        <v>216</v>
      </c>
      <c r="E595" s="118" t="s">
        <v>2998</v>
      </c>
      <c r="F595" s="119">
        <v>0.98869966500000006</v>
      </c>
      <c r="G595" s="119">
        <v>1.587556298</v>
      </c>
      <c r="H595" s="74">
        <f t="shared" si="18"/>
        <v>-0.3772191472859503</v>
      </c>
      <c r="I595" s="60">
        <f t="shared" si="19"/>
        <v>9.0165789622156521E-5</v>
      </c>
      <c r="J595" s="121">
        <v>47.678408099999992</v>
      </c>
      <c r="K595" s="121">
        <v>16.366150000000001</v>
      </c>
    </row>
    <row r="596" spans="1:11" x14ac:dyDescent="0.2">
      <c r="A596" s="118" t="s">
        <v>1893</v>
      </c>
      <c r="B596" s="59" t="s">
        <v>183</v>
      </c>
      <c r="C596" s="59" t="s">
        <v>906</v>
      </c>
      <c r="D596" s="118" t="s">
        <v>217</v>
      </c>
      <c r="E596" s="118" t="s">
        <v>1036</v>
      </c>
      <c r="F596" s="119">
        <v>0.98770851000000004</v>
      </c>
      <c r="G596" s="119">
        <v>2.5137362300000001</v>
      </c>
      <c r="H596" s="74">
        <f t="shared" si="18"/>
        <v>-0.60707551643157087</v>
      </c>
      <c r="I596" s="60">
        <f t="shared" si="19"/>
        <v>9.0075399914971832E-5</v>
      </c>
      <c r="J596" s="121">
        <v>157.11461859755008</v>
      </c>
      <c r="K596" s="121">
        <v>40.677149999999997</v>
      </c>
    </row>
    <row r="597" spans="1:11" x14ac:dyDescent="0.2">
      <c r="A597" s="118" t="s">
        <v>1703</v>
      </c>
      <c r="B597" s="59" t="s">
        <v>917</v>
      </c>
      <c r="C597" s="59" t="s">
        <v>669</v>
      </c>
      <c r="D597" s="118" t="s">
        <v>216</v>
      </c>
      <c r="E597" s="118" t="s">
        <v>1036</v>
      </c>
      <c r="F597" s="119">
        <v>0.98747761000000001</v>
      </c>
      <c r="G597" s="119">
        <v>2.3739191499999999</v>
      </c>
      <c r="H597" s="74">
        <f t="shared" si="18"/>
        <v>-0.5840306482215285</v>
      </c>
      <c r="I597" s="60">
        <f t="shared" si="19"/>
        <v>9.0054342680342587E-5</v>
      </c>
      <c r="J597" s="121">
        <v>27.2908515375</v>
      </c>
      <c r="K597" s="121">
        <v>29.524699999999999</v>
      </c>
    </row>
    <row r="598" spans="1:11" x14ac:dyDescent="0.2">
      <c r="A598" s="118" t="s">
        <v>2351</v>
      </c>
      <c r="B598" s="59" t="s">
        <v>1990</v>
      </c>
      <c r="C598" s="59" t="s">
        <v>283</v>
      </c>
      <c r="D598" s="118" t="s">
        <v>841</v>
      </c>
      <c r="E598" s="118" t="s">
        <v>1036</v>
      </c>
      <c r="F598" s="119">
        <v>0.97547156000000002</v>
      </c>
      <c r="G598" s="119">
        <v>0.99821177000000005</v>
      </c>
      <c r="H598" s="74">
        <f t="shared" si="18"/>
        <v>-2.278094757388005E-2</v>
      </c>
      <c r="I598" s="60">
        <f t="shared" si="19"/>
        <v>8.8959434876876209E-5</v>
      </c>
      <c r="J598" s="121">
        <v>98.729774307100001</v>
      </c>
      <c r="K598" s="121">
        <v>32.973300000000002</v>
      </c>
    </row>
    <row r="599" spans="1:11" x14ac:dyDescent="0.2">
      <c r="A599" s="118" t="s">
        <v>2764</v>
      </c>
      <c r="B599" s="59" t="s">
        <v>2765</v>
      </c>
      <c r="C599" s="59" t="s">
        <v>669</v>
      </c>
      <c r="D599" s="118" t="s">
        <v>217</v>
      </c>
      <c r="E599" s="118" t="s">
        <v>1036</v>
      </c>
      <c r="F599" s="119">
        <v>0.96814347999999995</v>
      </c>
      <c r="G599" s="119">
        <v>1.2594793899999999</v>
      </c>
      <c r="H599" s="74">
        <f t="shared" si="18"/>
        <v>-0.23131455132425782</v>
      </c>
      <c r="I599" s="60">
        <f t="shared" si="19"/>
        <v>8.8291140810432554E-5</v>
      </c>
      <c r="J599" s="121">
        <v>16.168414807999998</v>
      </c>
      <c r="K599" s="121">
        <v>47.392400000000002</v>
      </c>
    </row>
    <row r="600" spans="1:11" x14ac:dyDescent="0.2">
      <c r="A600" s="118" t="s">
        <v>2143</v>
      </c>
      <c r="B600" s="59" t="s">
        <v>543</v>
      </c>
      <c r="C600" s="59" t="s">
        <v>902</v>
      </c>
      <c r="D600" s="118" t="s">
        <v>216</v>
      </c>
      <c r="E600" s="118" t="s">
        <v>1036</v>
      </c>
      <c r="F600" s="119">
        <v>0.96621332700000007</v>
      </c>
      <c r="G600" s="119">
        <v>0.61947374799999999</v>
      </c>
      <c r="H600" s="74">
        <f t="shared" si="18"/>
        <v>0.55973248280409793</v>
      </c>
      <c r="I600" s="60">
        <f t="shared" si="19"/>
        <v>8.8115117923506049E-5</v>
      </c>
      <c r="J600" s="121">
        <v>12.559103159999999</v>
      </c>
      <c r="K600" s="121">
        <v>64.647549999999995</v>
      </c>
    </row>
    <row r="601" spans="1:11" x14ac:dyDescent="0.2">
      <c r="A601" s="118" t="s">
        <v>2111</v>
      </c>
      <c r="B601" s="59" t="s">
        <v>480</v>
      </c>
      <c r="C601" s="59" t="s">
        <v>902</v>
      </c>
      <c r="D601" s="118" t="s">
        <v>216</v>
      </c>
      <c r="E601" s="118" t="s">
        <v>1036</v>
      </c>
      <c r="F601" s="119">
        <v>0.96333405599999999</v>
      </c>
      <c r="G601" s="119">
        <v>2.4645532210000001</v>
      </c>
      <c r="H601" s="74">
        <f t="shared" si="18"/>
        <v>-0.60912426325728752</v>
      </c>
      <c r="I601" s="60">
        <f t="shared" si="19"/>
        <v>8.7852538949889043E-5</v>
      </c>
      <c r="J601" s="121">
        <v>19.785532700000001</v>
      </c>
      <c r="K601" s="121">
        <v>29.190899999999999</v>
      </c>
    </row>
    <row r="602" spans="1:11" x14ac:dyDescent="0.2">
      <c r="A602" s="118" t="s">
        <v>1089</v>
      </c>
      <c r="B602" s="59" t="s">
        <v>1247</v>
      </c>
      <c r="C602" s="59" t="s">
        <v>498</v>
      </c>
      <c r="D602" s="118" t="s">
        <v>216</v>
      </c>
      <c r="E602" s="118" t="s">
        <v>1036</v>
      </c>
      <c r="F602" s="119">
        <v>0.95777741000000005</v>
      </c>
      <c r="G602" s="119">
        <v>1.0940518000000001</v>
      </c>
      <c r="H602" s="74">
        <f t="shared" si="18"/>
        <v>-0.1245593581583615</v>
      </c>
      <c r="I602" s="60">
        <f t="shared" si="19"/>
        <v>8.7345793178673673E-5</v>
      </c>
      <c r="J602" s="121">
        <v>20.720414460000001</v>
      </c>
      <c r="K602" s="121">
        <v>150.89330000000001</v>
      </c>
    </row>
    <row r="603" spans="1:11" x14ac:dyDescent="0.2">
      <c r="A603" s="118" t="s">
        <v>2014</v>
      </c>
      <c r="B603" s="59" t="s">
        <v>2015</v>
      </c>
      <c r="C603" s="59" t="s">
        <v>283</v>
      </c>
      <c r="D603" s="118" t="s">
        <v>217</v>
      </c>
      <c r="E603" s="118" t="s">
        <v>218</v>
      </c>
      <c r="F603" s="119">
        <v>0.95671516599999995</v>
      </c>
      <c r="G603" s="119">
        <v>0.58323111599999999</v>
      </c>
      <c r="H603" s="74">
        <f t="shared" si="18"/>
        <v>0.64037058338293451</v>
      </c>
      <c r="I603" s="60">
        <f t="shared" si="19"/>
        <v>8.7248920414959935E-5</v>
      </c>
      <c r="J603" s="121">
        <v>9.8772255730000005</v>
      </c>
      <c r="K603" s="121">
        <v>49.566299999999998</v>
      </c>
    </row>
    <row r="604" spans="1:11" x14ac:dyDescent="0.2">
      <c r="A604" s="118" t="s">
        <v>2372</v>
      </c>
      <c r="B604" s="59" t="s">
        <v>1366</v>
      </c>
      <c r="C604" s="59" t="s">
        <v>669</v>
      </c>
      <c r="D604" s="118" t="s">
        <v>216</v>
      </c>
      <c r="E604" s="118" t="s">
        <v>1036</v>
      </c>
      <c r="F604" s="119">
        <v>0.95454212000000005</v>
      </c>
      <c r="G604" s="119">
        <v>0.83290485999999997</v>
      </c>
      <c r="H604" s="74">
        <f t="shared" si="18"/>
        <v>0.14603980099239666</v>
      </c>
      <c r="I604" s="60">
        <f t="shared" si="19"/>
        <v>8.7050746575712942E-5</v>
      </c>
      <c r="J604" s="121">
        <v>6.6169499831999996</v>
      </c>
      <c r="K604" s="121">
        <v>39.769300000000001</v>
      </c>
    </row>
    <row r="605" spans="1:11" x14ac:dyDescent="0.2">
      <c r="A605" s="118" t="s">
        <v>2177</v>
      </c>
      <c r="B605" s="59" t="s">
        <v>464</v>
      </c>
      <c r="C605" s="59" t="s">
        <v>902</v>
      </c>
      <c r="D605" s="118" t="s">
        <v>216</v>
      </c>
      <c r="E605" s="118" t="s">
        <v>1036</v>
      </c>
      <c r="F605" s="119">
        <v>0.94609098199999997</v>
      </c>
      <c r="G605" s="119">
        <v>0.90098827999999997</v>
      </c>
      <c r="H605" s="74">
        <f t="shared" si="18"/>
        <v>5.0059143943581574E-2</v>
      </c>
      <c r="I605" s="60">
        <f t="shared" si="19"/>
        <v>8.6280033731407676E-5</v>
      </c>
      <c r="J605" s="121">
        <v>42.696163890000001</v>
      </c>
      <c r="K605" s="121">
        <v>12.16015</v>
      </c>
    </row>
    <row r="606" spans="1:11" x14ac:dyDescent="0.2">
      <c r="A606" s="118" t="s">
        <v>2803</v>
      </c>
      <c r="B606" s="59" t="s">
        <v>1029</v>
      </c>
      <c r="C606" s="59" t="s">
        <v>669</v>
      </c>
      <c r="D606" s="118" t="s">
        <v>216</v>
      </c>
      <c r="E606" s="118" t="s">
        <v>1036</v>
      </c>
      <c r="F606" s="119">
        <v>0.94536893599999994</v>
      </c>
      <c r="G606" s="119">
        <v>1.528137101</v>
      </c>
      <c r="H606" s="74">
        <f t="shared" si="18"/>
        <v>-0.38135856044502914</v>
      </c>
      <c r="I606" s="60">
        <f t="shared" si="19"/>
        <v>8.6214185779761487E-5</v>
      </c>
      <c r="J606" s="121">
        <v>133.7106985865</v>
      </c>
      <c r="K606" s="121">
        <v>37.450949999999999</v>
      </c>
    </row>
    <row r="607" spans="1:11" x14ac:dyDescent="0.2">
      <c r="A607" s="118" t="s">
        <v>2469</v>
      </c>
      <c r="B607" s="59" t="s">
        <v>68</v>
      </c>
      <c r="C607" s="59" t="s">
        <v>901</v>
      </c>
      <c r="D607" s="118" t="s">
        <v>216</v>
      </c>
      <c r="E607" s="118" t="s">
        <v>2998</v>
      </c>
      <c r="F607" s="119">
        <v>0.92864097999999995</v>
      </c>
      <c r="G607" s="119">
        <v>2.0762455630000001</v>
      </c>
      <c r="H607" s="74">
        <f t="shared" si="18"/>
        <v>-0.5527306612719779</v>
      </c>
      <c r="I607" s="60">
        <f t="shared" si="19"/>
        <v>8.4688657436930809E-5</v>
      </c>
      <c r="J607" s="121">
        <v>10.634495789999999</v>
      </c>
      <c r="K607" s="121">
        <v>18.466899999999999</v>
      </c>
    </row>
    <row r="608" spans="1:11" x14ac:dyDescent="0.2">
      <c r="A608" s="118" t="s">
        <v>2848</v>
      </c>
      <c r="B608" s="59" t="s">
        <v>102</v>
      </c>
      <c r="C608" s="59" t="s">
        <v>669</v>
      </c>
      <c r="D608" s="118" t="s">
        <v>216</v>
      </c>
      <c r="E608" s="118" t="s">
        <v>1036</v>
      </c>
      <c r="F608" s="119">
        <v>0.92792906999999991</v>
      </c>
      <c r="G608" s="119">
        <v>0.258220163</v>
      </c>
      <c r="H608" s="74">
        <f t="shared" si="18"/>
        <v>2.593557757919934</v>
      </c>
      <c r="I608" s="60">
        <f t="shared" si="19"/>
        <v>8.4623733851374707E-5</v>
      </c>
      <c r="J608" s="121">
        <v>10.999065016000001</v>
      </c>
      <c r="K608" s="121">
        <v>12.059699999999999</v>
      </c>
    </row>
    <row r="609" spans="1:11" x14ac:dyDescent="0.2">
      <c r="A609" s="118" t="s">
        <v>1858</v>
      </c>
      <c r="B609" s="59" t="s">
        <v>11</v>
      </c>
      <c r="C609" s="59" t="s">
        <v>906</v>
      </c>
      <c r="D609" s="118" t="s">
        <v>841</v>
      </c>
      <c r="E609" s="118" t="s">
        <v>1036</v>
      </c>
      <c r="F609" s="119">
        <v>0.92773771999999999</v>
      </c>
      <c r="G609" s="119">
        <v>1.2684480230000001</v>
      </c>
      <c r="H609" s="74">
        <f t="shared" si="18"/>
        <v>-0.26860407113425733</v>
      </c>
      <c r="I609" s="60">
        <f t="shared" si="19"/>
        <v>8.4606283431945078E-5</v>
      </c>
      <c r="J609" s="121">
        <v>66.460319999999996</v>
      </c>
      <c r="K609" s="121">
        <v>12.174099999999999</v>
      </c>
    </row>
    <row r="610" spans="1:11" x14ac:dyDescent="0.2">
      <c r="A610" s="118" t="s">
        <v>2814</v>
      </c>
      <c r="B610" s="59" t="s">
        <v>1019</v>
      </c>
      <c r="C610" s="59" t="s">
        <v>669</v>
      </c>
      <c r="D610" s="118" t="s">
        <v>216</v>
      </c>
      <c r="E610" s="118" t="s">
        <v>1036</v>
      </c>
      <c r="F610" s="119">
        <v>0.92556867599999992</v>
      </c>
      <c r="G610" s="119">
        <v>3.6787333489999998</v>
      </c>
      <c r="H610" s="74">
        <f t="shared" si="18"/>
        <v>-0.7484001725073115</v>
      </c>
      <c r="I610" s="60">
        <f t="shared" si="19"/>
        <v>8.4408474560445962E-5</v>
      </c>
      <c r="J610" s="121">
        <v>50.095197185250001</v>
      </c>
      <c r="K610" s="121">
        <v>51.684950000000001</v>
      </c>
    </row>
    <row r="611" spans="1:11" x14ac:dyDescent="0.2">
      <c r="A611" s="118" t="s">
        <v>2734</v>
      </c>
      <c r="B611" s="59" t="s">
        <v>181</v>
      </c>
      <c r="C611" s="59" t="s">
        <v>906</v>
      </c>
      <c r="D611" s="118" t="s">
        <v>217</v>
      </c>
      <c r="E611" s="118" t="s">
        <v>1036</v>
      </c>
      <c r="F611" s="119">
        <v>0.91531828300000007</v>
      </c>
      <c r="G611" s="119">
        <v>0.95193896999999994</v>
      </c>
      <c r="H611" s="74">
        <f t="shared" si="18"/>
        <v>-3.8469574367776871E-2</v>
      </c>
      <c r="I611" s="60">
        <f t="shared" si="19"/>
        <v>8.3473676247570615E-5</v>
      </c>
      <c r="J611" s="121">
        <v>81.90448509977125</v>
      </c>
      <c r="K611" s="121">
        <v>35.812750000000001</v>
      </c>
    </row>
    <row r="612" spans="1:11" x14ac:dyDescent="0.2">
      <c r="A612" s="118" t="s">
        <v>1762</v>
      </c>
      <c r="B612" s="59" t="s">
        <v>1006</v>
      </c>
      <c r="C612" s="59" t="s">
        <v>669</v>
      </c>
      <c r="D612" s="118" t="s">
        <v>216</v>
      </c>
      <c r="E612" s="118" t="s">
        <v>1036</v>
      </c>
      <c r="F612" s="119">
        <v>0.91241253899999997</v>
      </c>
      <c r="G612" s="119">
        <v>1.4262662560000001</v>
      </c>
      <c r="H612" s="74">
        <f t="shared" si="18"/>
        <v>-0.36027895551642364</v>
      </c>
      <c r="I612" s="60">
        <f t="shared" si="19"/>
        <v>8.3208683033276511E-5</v>
      </c>
      <c r="J612" s="121">
        <v>29.6083449837</v>
      </c>
      <c r="K612" s="121">
        <v>100.45529999999999</v>
      </c>
    </row>
    <row r="613" spans="1:11" x14ac:dyDescent="0.2">
      <c r="A613" s="118" t="s">
        <v>2012</v>
      </c>
      <c r="B613" s="59" t="s">
        <v>2013</v>
      </c>
      <c r="C613" s="59" t="s">
        <v>283</v>
      </c>
      <c r="D613" s="118" t="s">
        <v>217</v>
      </c>
      <c r="E613" s="118" t="s">
        <v>218</v>
      </c>
      <c r="F613" s="119">
        <v>0.9107615</v>
      </c>
      <c r="G613" s="119">
        <v>0.21815999999999999</v>
      </c>
      <c r="H613" s="74">
        <f t="shared" si="18"/>
        <v>3.1747410157682436</v>
      </c>
      <c r="I613" s="60">
        <f t="shared" si="19"/>
        <v>8.305811432125822E-5</v>
      </c>
      <c r="J613" s="121">
        <v>5.1735396703000003</v>
      </c>
      <c r="K613" s="121">
        <v>30.56945</v>
      </c>
    </row>
    <row r="614" spans="1:11" x14ac:dyDescent="0.2">
      <c r="A614" s="118" t="s">
        <v>2318</v>
      </c>
      <c r="B614" s="59" t="s">
        <v>115</v>
      </c>
      <c r="C614" s="59" t="s">
        <v>669</v>
      </c>
      <c r="D614" s="118" t="s">
        <v>216</v>
      </c>
      <c r="E614" s="118" t="s">
        <v>1036</v>
      </c>
      <c r="F614" s="119">
        <v>0.90415932399999999</v>
      </c>
      <c r="G614" s="119">
        <v>6.3959529019999994</v>
      </c>
      <c r="H614" s="74">
        <f t="shared" si="18"/>
        <v>-0.85863571263677196</v>
      </c>
      <c r="I614" s="60">
        <f t="shared" si="19"/>
        <v>8.2456020041935842E-5</v>
      </c>
      <c r="J614" s="121">
        <v>29.8407164931</v>
      </c>
      <c r="K614" s="121">
        <v>17.267949999999999</v>
      </c>
    </row>
    <row r="615" spans="1:11" x14ac:dyDescent="0.2">
      <c r="A615" s="118" t="s">
        <v>2026</v>
      </c>
      <c r="B615" s="59" t="s">
        <v>1423</v>
      </c>
      <c r="C615" s="59" t="s">
        <v>988</v>
      </c>
      <c r="D615" s="118" t="s">
        <v>217</v>
      </c>
      <c r="E615" s="118" t="s">
        <v>218</v>
      </c>
      <c r="F615" s="119">
        <v>0.90345149999999996</v>
      </c>
      <c r="G615" s="119">
        <v>0.29414699999999999</v>
      </c>
      <c r="H615" s="74">
        <f t="shared" si="18"/>
        <v>2.0714285714285712</v>
      </c>
      <c r="I615" s="60">
        <f t="shared" si="19"/>
        <v>8.2391469084620083E-5</v>
      </c>
      <c r="J615" s="121">
        <v>12.686747623823003</v>
      </c>
      <c r="K615" s="121">
        <v>20.877649999999999</v>
      </c>
    </row>
    <row r="616" spans="1:11" x14ac:dyDescent="0.2">
      <c r="A616" s="118" t="s">
        <v>2115</v>
      </c>
      <c r="B616" s="59" t="s">
        <v>559</v>
      </c>
      <c r="C616" s="59" t="s">
        <v>902</v>
      </c>
      <c r="D616" s="118" t="s">
        <v>216</v>
      </c>
      <c r="E616" s="118" t="s">
        <v>1036</v>
      </c>
      <c r="F616" s="119">
        <v>0.89668628500000003</v>
      </c>
      <c r="G616" s="119">
        <v>1.2736653060000001</v>
      </c>
      <c r="H616" s="74">
        <f t="shared" si="18"/>
        <v>-0.29597965746897714</v>
      </c>
      <c r="I616" s="60">
        <f t="shared" si="19"/>
        <v>8.1774506245415875E-5</v>
      </c>
      <c r="J616" s="121">
        <v>11.17497468</v>
      </c>
      <c r="K616" s="121">
        <v>17.434449999999998</v>
      </c>
    </row>
    <row r="617" spans="1:11" x14ac:dyDescent="0.2">
      <c r="A617" s="118" t="s">
        <v>1743</v>
      </c>
      <c r="B617" s="118" t="s">
        <v>1496</v>
      </c>
      <c r="C617" s="118" t="s">
        <v>669</v>
      </c>
      <c r="D617" s="118" t="s">
        <v>216</v>
      </c>
      <c r="E617" s="118" t="s">
        <v>1036</v>
      </c>
      <c r="F617" s="119">
        <v>0.89115216000000008</v>
      </c>
      <c r="G617" s="119">
        <v>0</v>
      </c>
      <c r="H617" s="74" t="str">
        <f t="shared" si="18"/>
        <v/>
      </c>
      <c r="I617" s="60">
        <f t="shared" si="19"/>
        <v>8.1269814306946658E-5</v>
      </c>
      <c r="J617" s="121">
        <v>2.9329452984000004</v>
      </c>
      <c r="K617" s="121">
        <v>4.9741</v>
      </c>
    </row>
    <row r="618" spans="1:11" x14ac:dyDescent="0.2">
      <c r="A618" s="118" t="s">
        <v>2645</v>
      </c>
      <c r="B618" s="59" t="s">
        <v>573</v>
      </c>
      <c r="C618" s="59" t="s">
        <v>907</v>
      </c>
      <c r="D618" s="118" t="s">
        <v>216</v>
      </c>
      <c r="E618" s="118" t="s">
        <v>1036</v>
      </c>
      <c r="F618" s="119">
        <v>0.88901286999999996</v>
      </c>
      <c r="G618" s="119">
        <v>2.7269444140000001</v>
      </c>
      <c r="H618" s="74">
        <f t="shared" si="18"/>
        <v>-0.67398936867365133</v>
      </c>
      <c r="I618" s="60">
        <f t="shared" si="19"/>
        <v>8.1074718891312232E-5</v>
      </c>
      <c r="J618" s="121">
        <v>36.091086140000002</v>
      </c>
      <c r="K618" s="121">
        <v>17.930350000000001</v>
      </c>
    </row>
    <row r="619" spans="1:11" x14ac:dyDescent="0.2">
      <c r="A619" s="118" t="s">
        <v>1715</v>
      </c>
      <c r="B619" s="59" t="s">
        <v>138</v>
      </c>
      <c r="C619" s="59" t="s">
        <v>669</v>
      </c>
      <c r="D619" s="118" t="s">
        <v>216</v>
      </c>
      <c r="E619" s="118" t="s">
        <v>1036</v>
      </c>
      <c r="F619" s="119">
        <v>0.884963897</v>
      </c>
      <c r="G619" s="119">
        <v>0.91251529899999995</v>
      </c>
      <c r="H619" s="74">
        <f t="shared" si="18"/>
        <v>-3.0192811046776735E-2</v>
      </c>
      <c r="I619" s="60">
        <f t="shared" si="19"/>
        <v>8.0705467377806576E-5</v>
      </c>
      <c r="J619" s="121">
        <v>30.384028672200003</v>
      </c>
      <c r="K619" s="121">
        <v>32.002400000000002</v>
      </c>
    </row>
    <row r="620" spans="1:11" x14ac:dyDescent="0.2">
      <c r="A620" s="118" t="s">
        <v>2982</v>
      </c>
      <c r="B620" s="59" t="s">
        <v>386</v>
      </c>
      <c r="C620" s="59" t="s">
        <v>906</v>
      </c>
      <c r="D620" s="118" t="s">
        <v>217</v>
      </c>
      <c r="E620" s="118" t="s">
        <v>218</v>
      </c>
      <c r="F620" s="119">
        <v>0.88167806000000004</v>
      </c>
      <c r="G620" s="119">
        <v>3.7127527599999999</v>
      </c>
      <c r="H620" s="74">
        <f t="shared" si="18"/>
        <v>-0.76252712825402358</v>
      </c>
      <c r="I620" s="60">
        <f t="shared" si="19"/>
        <v>8.0405811073508445E-5</v>
      </c>
      <c r="J620" s="121">
        <v>305.07760460000003</v>
      </c>
      <c r="K620" s="121">
        <v>35.417499999999997</v>
      </c>
    </row>
    <row r="621" spans="1:11" x14ac:dyDescent="0.2">
      <c r="A621" s="118" t="s">
        <v>2215</v>
      </c>
      <c r="B621" s="59" t="s">
        <v>956</v>
      </c>
      <c r="C621" s="59" t="s">
        <v>906</v>
      </c>
      <c r="D621" s="118" t="s">
        <v>217</v>
      </c>
      <c r="E621" s="118" t="s">
        <v>218</v>
      </c>
      <c r="F621" s="119">
        <v>0.880339608</v>
      </c>
      <c r="G621" s="119">
        <v>2.6656900000000001</v>
      </c>
      <c r="H621" s="74">
        <f t="shared" si="18"/>
        <v>-0.66975169355776554</v>
      </c>
      <c r="I621" s="60">
        <f t="shared" si="19"/>
        <v>8.0283749151447057E-5</v>
      </c>
      <c r="J621" s="121">
        <v>49.274999999999999</v>
      </c>
      <c r="K621" s="121">
        <v>13.0259</v>
      </c>
    </row>
    <row r="622" spans="1:11" x14ac:dyDescent="0.2">
      <c r="A622" s="118" t="s">
        <v>2333</v>
      </c>
      <c r="B622" s="59" t="s">
        <v>88</v>
      </c>
      <c r="C622" s="59" t="s">
        <v>908</v>
      </c>
      <c r="D622" s="118" t="s">
        <v>217</v>
      </c>
      <c r="E622" s="118" t="s">
        <v>218</v>
      </c>
      <c r="F622" s="119">
        <v>0.87701493699999999</v>
      </c>
      <c r="G622" s="119">
        <v>4.0443112579999996</v>
      </c>
      <c r="H622" s="74">
        <f t="shared" si="18"/>
        <v>-0.78314850637047573</v>
      </c>
      <c r="I622" s="60">
        <f t="shared" si="19"/>
        <v>7.9980551328527906E-5</v>
      </c>
      <c r="J622" s="121">
        <v>203.35001224999999</v>
      </c>
      <c r="K622" s="121">
        <v>47.688200000000002</v>
      </c>
    </row>
    <row r="623" spans="1:11" x14ac:dyDescent="0.2">
      <c r="A623" s="118" t="s">
        <v>1039</v>
      </c>
      <c r="B623" s="118" t="s">
        <v>659</v>
      </c>
      <c r="C623" s="118" t="s">
        <v>904</v>
      </c>
      <c r="D623" s="118" t="s">
        <v>216</v>
      </c>
      <c r="E623" s="118" t="s">
        <v>1036</v>
      </c>
      <c r="F623" s="119">
        <v>0.86979464000000006</v>
      </c>
      <c r="G623" s="119">
        <v>3.1846765800000001</v>
      </c>
      <c r="H623" s="74">
        <f t="shared" si="18"/>
        <v>-0.72688132745963174</v>
      </c>
      <c r="I623" s="120">
        <f t="shared" si="19"/>
        <v>7.9322086677069287E-5</v>
      </c>
      <c r="J623" s="121">
        <v>337.60880442000001</v>
      </c>
      <c r="K623" s="121">
        <v>15.59755</v>
      </c>
    </row>
    <row r="624" spans="1:11" x14ac:dyDescent="0.2">
      <c r="A624" s="118" t="s">
        <v>2545</v>
      </c>
      <c r="B624" s="59" t="s">
        <v>2546</v>
      </c>
      <c r="C624" s="59" t="s">
        <v>906</v>
      </c>
      <c r="D624" s="118" t="s">
        <v>217</v>
      </c>
      <c r="E624" s="118" t="s">
        <v>218</v>
      </c>
      <c r="F624" s="119">
        <v>0.86755704</v>
      </c>
      <c r="G624" s="119">
        <v>0.64563082999999999</v>
      </c>
      <c r="H624" s="74">
        <f t="shared" si="18"/>
        <v>0.3437354594730242</v>
      </c>
      <c r="I624" s="60">
        <f t="shared" si="19"/>
        <v>7.9118025749367303E-5</v>
      </c>
      <c r="J624" s="121">
        <v>66.551112417999988</v>
      </c>
      <c r="K624" s="121">
        <v>28.576650000000001</v>
      </c>
    </row>
    <row r="625" spans="1:11" x14ac:dyDescent="0.2">
      <c r="A625" s="118" t="s">
        <v>2614</v>
      </c>
      <c r="B625" s="59" t="s">
        <v>568</v>
      </c>
      <c r="C625" s="59" t="s">
        <v>907</v>
      </c>
      <c r="D625" s="118" t="s">
        <v>216</v>
      </c>
      <c r="E625" s="118" t="s">
        <v>1036</v>
      </c>
      <c r="F625" s="119">
        <v>0.86091066900000002</v>
      </c>
      <c r="G625" s="119">
        <v>3.4848307900000002</v>
      </c>
      <c r="H625" s="74">
        <f t="shared" si="18"/>
        <v>-0.75295481448612889</v>
      </c>
      <c r="I625" s="60">
        <f t="shared" si="19"/>
        <v>7.8511901047851601E-5</v>
      </c>
      <c r="J625" s="121">
        <v>20.923432569999999</v>
      </c>
      <c r="K625" s="121">
        <v>16.295649999999998</v>
      </c>
    </row>
    <row r="626" spans="1:11" x14ac:dyDescent="0.2">
      <c r="A626" s="118" t="s">
        <v>2018</v>
      </c>
      <c r="B626" s="59" t="s">
        <v>2019</v>
      </c>
      <c r="C626" s="59" t="s">
        <v>283</v>
      </c>
      <c r="D626" s="118" t="s">
        <v>217</v>
      </c>
      <c r="E626" s="118" t="s">
        <v>218</v>
      </c>
      <c r="F626" s="119">
        <v>0.85925415999999999</v>
      </c>
      <c r="G626" s="119">
        <v>0.21205604</v>
      </c>
      <c r="H626" s="74">
        <f t="shared" si="18"/>
        <v>3.0520145523796449</v>
      </c>
      <c r="I626" s="60">
        <f t="shared" si="19"/>
        <v>7.8360833491860046E-5</v>
      </c>
      <c r="J626" s="121">
        <v>11.2584110376</v>
      </c>
      <c r="K626" s="121">
        <v>67.004750000000001</v>
      </c>
    </row>
    <row r="627" spans="1:11" x14ac:dyDescent="0.2">
      <c r="A627" s="118" t="s">
        <v>2632</v>
      </c>
      <c r="B627" s="59" t="s">
        <v>2056</v>
      </c>
      <c r="C627" s="59" t="s">
        <v>907</v>
      </c>
      <c r="D627" s="118" t="s">
        <v>216</v>
      </c>
      <c r="E627" s="118" t="s">
        <v>218</v>
      </c>
      <c r="F627" s="119">
        <v>0.85541656999999993</v>
      </c>
      <c r="G627" s="119">
        <v>1.9259503600000001</v>
      </c>
      <c r="H627" s="74">
        <f t="shared" si="18"/>
        <v>-0.55584703128070245</v>
      </c>
      <c r="I627" s="60">
        <f t="shared" si="19"/>
        <v>7.8010859334039237E-5</v>
      </c>
      <c r="J627" s="121">
        <v>100.9149626</v>
      </c>
      <c r="K627" s="121">
        <v>139.53360000000001</v>
      </c>
    </row>
    <row r="628" spans="1:11" x14ac:dyDescent="0.2">
      <c r="A628" s="118" t="s">
        <v>1871</v>
      </c>
      <c r="B628" s="59" t="s">
        <v>1774</v>
      </c>
      <c r="C628" s="59" t="s">
        <v>906</v>
      </c>
      <c r="D628" s="118" t="s">
        <v>841</v>
      </c>
      <c r="E628" s="118" t="s">
        <v>1036</v>
      </c>
      <c r="F628" s="119">
        <v>0.85301453000000005</v>
      </c>
      <c r="G628" s="119">
        <v>3.6699231700000001</v>
      </c>
      <c r="H628" s="74">
        <f t="shared" si="18"/>
        <v>-0.76756610684032389</v>
      </c>
      <c r="I628" s="60">
        <f t="shared" si="19"/>
        <v>7.7791802080384763E-5</v>
      </c>
      <c r="J628" s="121">
        <v>375.39125942000004</v>
      </c>
      <c r="K628" s="121">
        <v>24.872450000000001</v>
      </c>
    </row>
    <row r="629" spans="1:11" x14ac:dyDescent="0.2">
      <c r="A629" s="118" t="s">
        <v>2185</v>
      </c>
      <c r="B629" s="59" t="s">
        <v>400</v>
      </c>
      <c r="C629" s="59" t="s">
        <v>902</v>
      </c>
      <c r="D629" s="118" t="s">
        <v>216</v>
      </c>
      <c r="E629" s="118" t="s">
        <v>1036</v>
      </c>
      <c r="F629" s="119">
        <v>0.84240938499999996</v>
      </c>
      <c r="G629" s="119">
        <v>1.288479828</v>
      </c>
      <c r="H629" s="74">
        <f t="shared" si="18"/>
        <v>-0.34619901166198164</v>
      </c>
      <c r="I629" s="60">
        <f t="shared" si="19"/>
        <v>7.6824651683926937E-5</v>
      </c>
      <c r="J629" s="121">
        <v>17.55151691</v>
      </c>
      <c r="K629" s="121">
        <v>21.118649999999999</v>
      </c>
    </row>
    <row r="630" spans="1:11" x14ac:dyDescent="0.2">
      <c r="A630" s="118" t="s">
        <v>2100</v>
      </c>
      <c r="B630" s="59" t="s">
        <v>561</v>
      </c>
      <c r="C630" s="59" t="s">
        <v>902</v>
      </c>
      <c r="D630" s="118" t="s">
        <v>216</v>
      </c>
      <c r="E630" s="118" t="s">
        <v>1036</v>
      </c>
      <c r="F630" s="119">
        <v>0.83931979000000001</v>
      </c>
      <c r="G630" s="119">
        <v>1.2564447569999999</v>
      </c>
      <c r="H630" s="74">
        <f t="shared" si="18"/>
        <v>-0.33198830643057065</v>
      </c>
      <c r="I630" s="60">
        <f t="shared" si="19"/>
        <v>7.6542891931547879E-5</v>
      </c>
      <c r="J630" s="121">
        <v>22.38823391</v>
      </c>
      <c r="K630" s="121">
        <v>41.4101</v>
      </c>
    </row>
    <row r="631" spans="1:11" x14ac:dyDescent="0.2">
      <c r="A631" s="118" t="s">
        <v>1765</v>
      </c>
      <c r="B631" s="59" t="s">
        <v>1003</v>
      </c>
      <c r="C631" s="59" t="s">
        <v>669</v>
      </c>
      <c r="D631" s="118" t="s">
        <v>216</v>
      </c>
      <c r="E631" s="118" t="s">
        <v>1036</v>
      </c>
      <c r="F631" s="119">
        <v>0.81126188499999996</v>
      </c>
      <c r="G631" s="119">
        <v>0.37140939000000001</v>
      </c>
      <c r="H631" s="74">
        <f t="shared" si="18"/>
        <v>1.1842794146911579</v>
      </c>
      <c r="I631" s="60">
        <f t="shared" si="19"/>
        <v>7.3984113721110777E-5</v>
      </c>
      <c r="J631" s="121">
        <v>12.362553190399998</v>
      </c>
      <c r="K631" s="121">
        <v>105.62165</v>
      </c>
    </row>
    <row r="632" spans="1:11" x14ac:dyDescent="0.2">
      <c r="A632" s="118" t="s">
        <v>2125</v>
      </c>
      <c r="B632" s="118" t="s">
        <v>976</v>
      </c>
      <c r="C632" s="118" t="s">
        <v>902</v>
      </c>
      <c r="D632" s="118" t="s">
        <v>216</v>
      </c>
      <c r="E632" s="118" t="s">
        <v>1036</v>
      </c>
      <c r="F632" s="119">
        <v>0.80944892000000002</v>
      </c>
      <c r="G632" s="119">
        <v>0.26799511999999998</v>
      </c>
      <c r="H632" s="74">
        <f t="shared" si="18"/>
        <v>2.0203867891325786</v>
      </c>
      <c r="I632" s="120">
        <f t="shared" si="19"/>
        <v>7.3818777950735722E-5</v>
      </c>
      <c r="J632" s="121">
        <v>26.483769629999998</v>
      </c>
      <c r="K632" s="121">
        <v>5.2941000000000003</v>
      </c>
    </row>
    <row r="633" spans="1:11" x14ac:dyDescent="0.2">
      <c r="A633" s="118" t="s">
        <v>2120</v>
      </c>
      <c r="B633" s="59" t="s">
        <v>630</v>
      </c>
      <c r="C633" s="59" t="s">
        <v>902</v>
      </c>
      <c r="D633" s="118" t="s">
        <v>217</v>
      </c>
      <c r="E633" s="118" t="s">
        <v>218</v>
      </c>
      <c r="F633" s="119">
        <v>0.80846343799999998</v>
      </c>
      <c r="G633" s="119">
        <v>2.8138584879999997</v>
      </c>
      <c r="H633" s="74">
        <f t="shared" si="18"/>
        <v>-0.71268511140564506</v>
      </c>
      <c r="I633" s="60">
        <f t="shared" si="19"/>
        <v>7.3728905600381058E-5</v>
      </c>
      <c r="J633" s="121">
        <v>21.399143049999999</v>
      </c>
      <c r="K633" s="121">
        <v>15.440200000000001</v>
      </c>
    </row>
    <row r="634" spans="1:11" x14ac:dyDescent="0.2">
      <c r="A634" s="118" t="s">
        <v>1749</v>
      </c>
      <c r="B634" s="59" t="s">
        <v>1634</v>
      </c>
      <c r="C634" s="59" t="s">
        <v>669</v>
      </c>
      <c r="D634" s="118" t="s">
        <v>216</v>
      </c>
      <c r="E634" s="118" t="s">
        <v>1036</v>
      </c>
      <c r="F634" s="119">
        <v>0.79967209400000006</v>
      </c>
      <c r="G634" s="119">
        <v>1.4491223819999999</v>
      </c>
      <c r="H634" s="74">
        <f t="shared" si="18"/>
        <v>-0.44816800573024329</v>
      </c>
      <c r="I634" s="60">
        <f t="shared" si="19"/>
        <v>7.2927167214437543E-5</v>
      </c>
      <c r="J634" s="121">
        <v>151.330482249</v>
      </c>
      <c r="K634" s="121">
        <v>9.8637999999999995</v>
      </c>
    </row>
    <row r="635" spans="1:11" x14ac:dyDescent="0.2">
      <c r="A635" s="118" t="s">
        <v>2071</v>
      </c>
      <c r="B635" s="59" t="s">
        <v>2072</v>
      </c>
      <c r="C635" s="59" t="s">
        <v>988</v>
      </c>
      <c r="D635" s="118" t="s">
        <v>217</v>
      </c>
      <c r="E635" s="118" t="s">
        <v>1036</v>
      </c>
      <c r="F635" s="119">
        <v>0.79264731999999993</v>
      </c>
      <c r="G635" s="119">
        <v>0.41149239000000004</v>
      </c>
      <c r="H635" s="74">
        <f t="shared" si="18"/>
        <v>0.92627455394740066</v>
      </c>
      <c r="I635" s="60">
        <f t="shared" si="19"/>
        <v>7.2286533544730361E-5</v>
      </c>
      <c r="J635" s="121">
        <v>122.62456218000001</v>
      </c>
      <c r="K635" s="121">
        <v>42.345500000000001</v>
      </c>
    </row>
    <row r="636" spans="1:11" x14ac:dyDescent="0.2">
      <c r="A636" s="118" t="s">
        <v>2487</v>
      </c>
      <c r="B636" s="59" t="s">
        <v>72</v>
      </c>
      <c r="C636" s="59" t="s">
        <v>901</v>
      </c>
      <c r="D636" s="118" t="s">
        <v>216</v>
      </c>
      <c r="E636" s="118" t="s">
        <v>2998</v>
      </c>
      <c r="F636" s="119">
        <v>0.78994677000000002</v>
      </c>
      <c r="G636" s="119">
        <v>1.2056967199999999</v>
      </c>
      <c r="H636" s="74">
        <f t="shared" si="18"/>
        <v>-0.34482133284728511</v>
      </c>
      <c r="I636" s="60">
        <f t="shared" si="19"/>
        <v>7.2040253271980287E-5</v>
      </c>
      <c r="J636" s="121">
        <v>480.27831306000002</v>
      </c>
      <c r="K636" s="121">
        <v>11.766450000000001</v>
      </c>
    </row>
    <row r="637" spans="1:11" x14ac:dyDescent="0.2">
      <c r="A637" s="118" t="s">
        <v>2499</v>
      </c>
      <c r="B637" s="59" t="s">
        <v>980</v>
      </c>
      <c r="C637" s="59" t="s">
        <v>901</v>
      </c>
      <c r="D637" s="118" t="s">
        <v>216</v>
      </c>
      <c r="E637" s="118" t="s">
        <v>1036</v>
      </c>
      <c r="F637" s="119">
        <v>0.78938167000000004</v>
      </c>
      <c r="G637" s="119">
        <v>0</v>
      </c>
      <c r="H637" s="74" t="str">
        <f t="shared" si="18"/>
        <v/>
      </c>
      <c r="I637" s="60">
        <f t="shared" si="19"/>
        <v>7.1988718220923628E-5</v>
      </c>
      <c r="J637" s="121">
        <v>10.8325</v>
      </c>
      <c r="K637" s="121">
        <v>11.689349999999999</v>
      </c>
    </row>
    <row r="638" spans="1:11" x14ac:dyDescent="0.2">
      <c r="A638" s="118" t="s">
        <v>2479</v>
      </c>
      <c r="B638" s="59" t="s">
        <v>983</v>
      </c>
      <c r="C638" s="59" t="s">
        <v>901</v>
      </c>
      <c r="D638" s="118" t="s">
        <v>216</v>
      </c>
      <c r="E638" s="118" t="s">
        <v>2998</v>
      </c>
      <c r="F638" s="119">
        <v>0.78713829000000002</v>
      </c>
      <c r="G638" s="119">
        <v>0.6323666899999999</v>
      </c>
      <c r="H638" s="74">
        <f t="shared" si="18"/>
        <v>0.24474976694297434</v>
      </c>
      <c r="I638" s="60">
        <f t="shared" si="19"/>
        <v>7.1784130178383375E-5</v>
      </c>
      <c r="J638" s="121">
        <v>184.63714775</v>
      </c>
      <c r="K638" s="121">
        <v>15.97045</v>
      </c>
    </row>
    <row r="639" spans="1:11" x14ac:dyDescent="0.2">
      <c r="A639" s="118" t="s">
        <v>2304</v>
      </c>
      <c r="B639" s="59" t="s">
        <v>1378</v>
      </c>
      <c r="C639" s="59" t="s">
        <v>669</v>
      </c>
      <c r="D639" s="118" t="s">
        <v>217</v>
      </c>
      <c r="E639" s="118" t="s">
        <v>1036</v>
      </c>
      <c r="F639" s="119">
        <v>0.77550069700000002</v>
      </c>
      <c r="G639" s="119">
        <v>3.36952345</v>
      </c>
      <c r="H639" s="74">
        <f t="shared" si="18"/>
        <v>-0.76984855321306633</v>
      </c>
      <c r="I639" s="60">
        <f t="shared" si="19"/>
        <v>7.0722824304322735E-5</v>
      </c>
      <c r="J639" s="121">
        <v>274.06978400000003</v>
      </c>
      <c r="K639" s="121">
        <v>36.960250000000002</v>
      </c>
    </row>
    <row r="640" spans="1:11" x14ac:dyDescent="0.2">
      <c r="A640" s="118" t="s">
        <v>2625</v>
      </c>
      <c r="B640" s="59" t="s">
        <v>481</v>
      </c>
      <c r="C640" s="59" t="s">
        <v>907</v>
      </c>
      <c r="D640" s="118" t="s">
        <v>216</v>
      </c>
      <c r="E640" s="118" t="s">
        <v>1036</v>
      </c>
      <c r="F640" s="119">
        <v>0.77323067299999992</v>
      </c>
      <c r="G640" s="119">
        <v>1.2515990940000001</v>
      </c>
      <c r="H640" s="74">
        <f t="shared" si="18"/>
        <v>-0.38220579041103087</v>
      </c>
      <c r="I640" s="60">
        <f t="shared" si="19"/>
        <v>7.0515806426531453E-5</v>
      </c>
      <c r="J640" s="121">
        <v>69.218595629999996</v>
      </c>
      <c r="K640" s="121">
        <v>82.194450000000003</v>
      </c>
    </row>
    <row r="641" spans="1:11" x14ac:dyDescent="0.2">
      <c r="A641" s="118" t="s">
        <v>2392</v>
      </c>
      <c r="B641" s="59" t="s">
        <v>276</v>
      </c>
      <c r="C641" s="59" t="s">
        <v>283</v>
      </c>
      <c r="D641" s="118" t="s">
        <v>217</v>
      </c>
      <c r="E641" s="118" t="s">
        <v>218</v>
      </c>
      <c r="F641" s="119">
        <v>0.76861736999999997</v>
      </c>
      <c r="G641" s="119">
        <v>0.58353443000000005</v>
      </c>
      <c r="H641" s="74">
        <f t="shared" si="18"/>
        <v>0.31717569775617172</v>
      </c>
      <c r="I641" s="60">
        <f t="shared" si="19"/>
        <v>7.0095090083150004E-5</v>
      </c>
      <c r="J641" s="121">
        <v>131.52870540000001</v>
      </c>
      <c r="K641" s="121">
        <v>27.9011</v>
      </c>
    </row>
    <row r="642" spans="1:11" x14ac:dyDescent="0.2">
      <c r="A642" s="118" t="s">
        <v>1669</v>
      </c>
      <c r="B642" s="59" t="s">
        <v>996</v>
      </c>
      <c r="C642" s="59" t="s">
        <v>152</v>
      </c>
      <c r="D642" s="118" t="s">
        <v>841</v>
      </c>
      <c r="E642" s="118" t="s">
        <v>218</v>
      </c>
      <c r="F642" s="119">
        <v>0.74352353999999998</v>
      </c>
      <c r="G642" s="119">
        <v>3.007790698</v>
      </c>
      <c r="H642" s="74">
        <f t="shared" si="18"/>
        <v>-0.75280077151166191</v>
      </c>
      <c r="I642" s="60">
        <f t="shared" si="19"/>
        <v>6.7806624660645632E-5</v>
      </c>
      <c r="J642" s="121">
        <v>14.348610000000001</v>
      </c>
      <c r="K642" s="121">
        <v>14.200049999999999</v>
      </c>
    </row>
    <row r="643" spans="1:11" x14ac:dyDescent="0.2">
      <c r="A643" s="118" t="s">
        <v>2224</v>
      </c>
      <c r="B643" s="59" t="s">
        <v>928</v>
      </c>
      <c r="C643" s="59" t="s">
        <v>906</v>
      </c>
      <c r="D643" s="118" t="s">
        <v>217</v>
      </c>
      <c r="E643" s="118" t="s">
        <v>218</v>
      </c>
      <c r="F643" s="119">
        <v>0.74034860000000002</v>
      </c>
      <c r="G643" s="119">
        <v>0.77384608999999993</v>
      </c>
      <c r="H643" s="74">
        <f t="shared" si="18"/>
        <v>-4.3287018481930839E-2</v>
      </c>
      <c r="I643" s="60">
        <f t="shared" si="19"/>
        <v>6.7517081756731563E-5</v>
      </c>
      <c r="J643" s="121">
        <v>11.1435</v>
      </c>
      <c r="K643" s="121">
        <v>51.172649999999997</v>
      </c>
    </row>
    <row r="644" spans="1:11" x14ac:dyDescent="0.2">
      <c r="A644" s="118" t="s">
        <v>2652</v>
      </c>
      <c r="B644" s="59" t="s">
        <v>989</v>
      </c>
      <c r="C644" s="59" t="s">
        <v>907</v>
      </c>
      <c r="D644" s="118" t="s">
        <v>216</v>
      </c>
      <c r="E644" s="118" t="s">
        <v>1036</v>
      </c>
      <c r="F644" s="119">
        <v>0.74013519999999999</v>
      </c>
      <c r="G644" s="119">
        <v>1.3081276499999999</v>
      </c>
      <c r="H644" s="74">
        <f t="shared" si="18"/>
        <v>-0.43420261776440539</v>
      </c>
      <c r="I644" s="60">
        <f t="shared" si="19"/>
        <v>6.7497620458031342E-5</v>
      </c>
      <c r="J644" s="121">
        <v>8.2861864199999999</v>
      </c>
      <c r="K644" s="121">
        <v>5.3911499999999997</v>
      </c>
    </row>
    <row r="645" spans="1:11" x14ac:dyDescent="0.2">
      <c r="A645" s="118" t="s">
        <v>2349</v>
      </c>
      <c r="B645" s="59" t="s">
        <v>1650</v>
      </c>
      <c r="C645" s="59" t="s">
        <v>669</v>
      </c>
      <c r="D645" s="118" t="s">
        <v>217</v>
      </c>
      <c r="E645" s="118" t="s">
        <v>218</v>
      </c>
      <c r="F645" s="119">
        <v>0.73517934699999998</v>
      </c>
      <c r="G645" s="119">
        <v>4.2866362570000005</v>
      </c>
      <c r="H645" s="74">
        <f t="shared" si="18"/>
        <v>-0.82849504764966575</v>
      </c>
      <c r="I645" s="60">
        <f t="shared" si="19"/>
        <v>6.7045664808793485E-5</v>
      </c>
      <c r="J645" s="121">
        <v>24.522300000000001</v>
      </c>
      <c r="K645" s="121">
        <v>21.568149999999999</v>
      </c>
    </row>
    <row r="646" spans="1:11" x14ac:dyDescent="0.2">
      <c r="A646" s="118" t="s">
        <v>2650</v>
      </c>
      <c r="B646" s="59" t="s">
        <v>1655</v>
      </c>
      <c r="C646" s="59" t="s">
        <v>907</v>
      </c>
      <c r="D646" s="118" t="s">
        <v>216</v>
      </c>
      <c r="E646" s="118" t="s">
        <v>218</v>
      </c>
      <c r="F646" s="119">
        <v>0.72917759999999998</v>
      </c>
      <c r="G646" s="119">
        <v>0.87032381000000003</v>
      </c>
      <c r="H646" s="74">
        <f t="shared" si="18"/>
        <v>-0.16217666158070532</v>
      </c>
      <c r="I646" s="60">
        <f t="shared" si="19"/>
        <v>6.6498327455981275E-5</v>
      </c>
      <c r="J646" s="121">
        <v>165.8812575</v>
      </c>
      <c r="K646" s="121">
        <v>65.607849999999999</v>
      </c>
    </row>
    <row r="647" spans="1:11" x14ac:dyDescent="0.2">
      <c r="A647" s="118" t="s">
        <v>2425</v>
      </c>
      <c r="B647" s="59" t="s">
        <v>3012</v>
      </c>
      <c r="C647" s="59" t="s">
        <v>152</v>
      </c>
      <c r="D647" s="118" t="s">
        <v>217</v>
      </c>
      <c r="E647" s="118" t="s">
        <v>1036</v>
      </c>
      <c r="F647" s="119">
        <v>0.72578774000000001</v>
      </c>
      <c r="G647" s="119">
        <v>0.37279424499999997</v>
      </c>
      <c r="H647" s="74">
        <f t="shared" ref="H647:H710" si="20">IF(ISERROR(F647/G647-1),"",IF((F647/G647-1)&gt;10000%,"",F647/G647-1))</f>
        <v>0.94688558027498537</v>
      </c>
      <c r="I647" s="60">
        <f t="shared" ref="I647:I710" si="21">F647/$F$1038</f>
        <v>6.6189184634932017E-5</v>
      </c>
      <c r="J647" s="121">
        <v>12.8</v>
      </c>
      <c r="K647" s="121">
        <v>78.721549999999993</v>
      </c>
    </row>
    <row r="648" spans="1:11" x14ac:dyDescent="0.2">
      <c r="A648" s="118" t="s">
        <v>1895</v>
      </c>
      <c r="B648" s="59" t="s">
        <v>1556</v>
      </c>
      <c r="C648" s="59" t="s">
        <v>906</v>
      </c>
      <c r="D648" s="118" t="s">
        <v>217</v>
      </c>
      <c r="E648" s="118" t="s">
        <v>1036</v>
      </c>
      <c r="F648" s="119">
        <v>0.72536546999999996</v>
      </c>
      <c r="G648" s="119">
        <v>0.58135781000000009</v>
      </c>
      <c r="H648" s="74">
        <f t="shared" si="20"/>
        <v>0.24770916898837192</v>
      </c>
      <c r="I648" s="60">
        <f t="shared" si="21"/>
        <v>6.615067515694635E-5</v>
      </c>
      <c r="J648" s="121">
        <v>80.692774920000005</v>
      </c>
      <c r="K648" s="121">
        <v>81.057550000000006</v>
      </c>
    </row>
    <row r="649" spans="1:11" x14ac:dyDescent="0.2">
      <c r="A649" s="118" t="s">
        <v>2646</v>
      </c>
      <c r="B649" s="59" t="s">
        <v>584</v>
      </c>
      <c r="C649" s="59" t="s">
        <v>907</v>
      </c>
      <c r="D649" s="118" t="s">
        <v>216</v>
      </c>
      <c r="E649" s="118" t="s">
        <v>218</v>
      </c>
      <c r="F649" s="119">
        <v>0.72498473699999999</v>
      </c>
      <c r="G649" s="119">
        <v>3.5809250649999997</v>
      </c>
      <c r="H649" s="74">
        <f t="shared" si="20"/>
        <v>-0.79754261152069095</v>
      </c>
      <c r="I649" s="60">
        <f t="shared" si="21"/>
        <v>6.6115953701285492E-5</v>
      </c>
      <c r="J649" s="121">
        <v>480.80374989999996</v>
      </c>
      <c r="K649" s="121">
        <v>22.437149999999999</v>
      </c>
    </row>
    <row r="650" spans="1:11" x14ac:dyDescent="0.2">
      <c r="A650" s="118" t="s">
        <v>2743</v>
      </c>
      <c r="B650" s="59" t="s">
        <v>923</v>
      </c>
      <c r="C650" s="59" t="s">
        <v>905</v>
      </c>
      <c r="D650" s="118" t="s">
        <v>216</v>
      </c>
      <c r="E650" s="118" t="s">
        <v>1036</v>
      </c>
      <c r="F650" s="119">
        <v>0.72314049000000002</v>
      </c>
      <c r="G650" s="119">
        <v>0.18715589000000002</v>
      </c>
      <c r="H650" s="74">
        <f t="shared" si="20"/>
        <v>2.863840405984551</v>
      </c>
      <c r="I650" s="60">
        <f t="shared" si="21"/>
        <v>6.5947765127040051E-5</v>
      </c>
      <c r="J650" s="121">
        <v>72.767224319999997</v>
      </c>
      <c r="K650" s="121">
        <v>59.30095</v>
      </c>
    </row>
    <row r="651" spans="1:11" x14ac:dyDescent="0.2">
      <c r="A651" s="118" t="s">
        <v>2644</v>
      </c>
      <c r="B651" s="59" t="s">
        <v>332</v>
      </c>
      <c r="C651" s="59" t="s">
        <v>907</v>
      </c>
      <c r="D651" s="118" t="s">
        <v>216</v>
      </c>
      <c r="E651" s="118" t="s">
        <v>1036</v>
      </c>
      <c r="F651" s="119">
        <v>0.72260254000000002</v>
      </c>
      <c r="G651" s="119">
        <v>0.15579228000000001</v>
      </c>
      <c r="H651" s="74">
        <f t="shared" si="20"/>
        <v>3.6382435638017494</v>
      </c>
      <c r="I651" s="60">
        <f t="shared" si="21"/>
        <v>6.5898706056581838E-5</v>
      </c>
      <c r="J651" s="121">
        <v>13.37070351</v>
      </c>
      <c r="K651" s="121">
        <v>77.930800000000005</v>
      </c>
    </row>
    <row r="652" spans="1:11" x14ac:dyDescent="0.2">
      <c r="A652" s="118" t="s">
        <v>1973</v>
      </c>
      <c r="B652" s="59" t="s">
        <v>1974</v>
      </c>
      <c r="C652" s="59" t="s">
        <v>1967</v>
      </c>
      <c r="D652" s="118" t="s">
        <v>216</v>
      </c>
      <c r="E652" s="118" t="s">
        <v>1036</v>
      </c>
      <c r="F652" s="119">
        <v>0.72234178000000004</v>
      </c>
      <c r="G652" s="119">
        <v>0.30766863</v>
      </c>
      <c r="H652" s="74">
        <f t="shared" si="20"/>
        <v>1.3477914534218196</v>
      </c>
      <c r="I652" s="60">
        <f t="shared" si="21"/>
        <v>6.5874925699275995E-5</v>
      </c>
      <c r="J652" s="121">
        <v>14.462028389</v>
      </c>
      <c r="K652" s="121">
        <v>20.31465</v>
      </c>
    </row>
    <row r="653" spans="1:11" x14ac:dyDescent="0.2">
      <c r="A653" s="118" t="s">
        <v>2173</v>
      </c>
      <c r="B653" s="59" t="s">
        <v>434</v>
      </c>
      <c r="C653" s="59" t="s">
        <v>902</v>
      </c>
      <c r="D653" s="118" t="s">
        <v>216</v>
      </c>
      <c r="E653" s="118" t="s">
        <v>1036</v>
      </c>
      <c r="F653" s="119">
        <v>0.72210812999999996</v>
      </c>
      <c r="G653" s="119">
        <v>0.30235720500000002</v>
      </c>
      <c r="H653" s="74">
        <f t="shared" si="20"/>
        <v>1.3882616919944075</v>
      </c>
      <c r="I653" s="60">
        <f t="shared" si="21"/>
        <v>6.585361767471504E-5</v>
      </c>
      <c r="J653" s="121">
        <v>28.360889649999997</v>
      </c>
      <c r="K653" s="121">
        <v>21.4376</v>
      </c>
    </row>
    <row r="654" spans="1:11" x14ac:dyDescent="0.2">
      <c r="A654" s="118" t="s">
        <v>1896</v>
      </c>
      <c r="B654" s="59" t="s">
        <v>1370</v>
      </c>
      <c r="C654" s="59" t="s">
        <v>906</v>
      </c>
      <c r="D654" s="118" t="s">
        <v>841</v>
      </c>
      <c r="E654" s="118" t="s">
        <v>218</v>
      </c>
      <c r="F654" s="119">
        <v>0.71667016000000006</v>
      </c>
      <c r="G654" s="119">
        <v>0.80716659000000002</v>
      </c>
      <c r="H654" s="74">
        <f t="shared" si="20"/>
        <v>-0.11211617418406772</v>
      </c>
      <c r="I654" s="60">
        <f t="shared" si="21"/>
        <v>6.5357694720203285E-5</v>
      </c>
      <c r="J654" s="121">
        <v>286.39158602999998</v>
      </c>
      <c r="K654" s="121">
        <v>23.176500000000001</v>
      </c>
    </row>
    <row r="655" spans="1:11" x14ac:dyDescent="0.2">
      <c r="A655" s="118" t="s">
        <v>1913</v>
      </c>
      <c r="B655" s="59" t="s">
        <v>9</v>
      </c>
      <c r="C655" s="59" t="s">
        <v>906</v>
      </c>
      <c r="D655" s="118" t="s">
        <v>841</v>
      </c>
      <c r="E655" s="118" t="s">
        <v>1036</v>
      </c>
      <c r="F655" s="119">
        <v>0.71460194821995404</v>
      </c>
      <c r="G655" s="119">
        <v>0</v>
      </c>
      <c r="H655" s="74" t="str">
        <f t="shared" si="20"/>
        <v/>
      </c>
      <c r="I655" s="60">
        <f t="shared" si="21"/>
        <v>6.5169081377997195E-5</v>
      </c>
      <c r="J655" s="121">
        <v>220.37845846100001</v>
      </c>
      <c r="K655" s="121">
        <v>19.536300000000001</v>
      </c>
    </row>
    <row r="656" spans="1:11" x14ac:dyDescent="0.2">
      <c r="A656" s="118" t="s">
        <v>2411</v>
      </c>
      <c r="B656" s="59" t="s">
        <v>116</v>
      </c>
      <c r="C656" s="59" t="s">
        <v>669</v>
      </c>
      <c r="D656" s="118" t="s">
        <v>216</v>
      </c>
      <c r="E656" s="118" t="s">
        <v>1036</v>
      </c>
      <c r="F656" s="119">
        <v>0.69916924000000003</v>
      </c>
      <c r="G656" s="119">
        <v>0.55783461000000001</v>
      </c>
      <c r="H656" s="74">
        <f t="shared" si="20"/>
        <v>0.25336296362106325</v>
      </c>
      <c r="I656" s="60">
        <f t="shared" si="21"/>
        <v>6.3761674890547339E-5</v>
      </c>
      <c r="J656" s="121">
        <v>3.9400402118</v>
      </c>
      <c r="K656" s="121">
        <v>29.707599999999999</v>
      </c>
    </row>
    <row r="657" spans="1:11" x14ac:dyDescent="0.2">
      <c r="A657" s="118" t="s">
        <v>2225</v>
      </c>
      <c r="B657" s="59" t="s">
        <v>929</v>
      </c>
      <c r="C657" s="59" t="s">
        <v>906</v>
      </c>
      <c r="D657" s="118" t="s">
        <v>217</v>
      </c>
      <c r="E657" s="118" t="s">
        <v>218</v>
      </c>
      <c r="F657" s="119">
        <v>0.68514077200000001</v>
      </c>
      <c r="G657" s="119">
        <v>0.83413837600000007</v>
      </c>
      <c r="H657" s="74">
        <f t="shared" si="20"/>
        <v>-0.17862456432528417</v>
      </c>
      <c r="I657" s="60">
        <f t="shared" si="21"/>
        <v>6.248232996995494E-5</v>
      </c>
      <c r="J657" s="121">
        <v>10.302000000000001</v>
      </c>
      <c r="K657" s="121">
        <v>61.22925</v>
      </c>
    </row>
    <row r="658" spans="1:11" x14ac:dyDescent="0.2">
      <c r="A658" s="118" t="s">
        <v>2653</v>
      </c>
      <c r="B658" s="59" t="s">
        <v>926</v>
      </c>
      <c r="C658" s="59" t="s">
        <v>907</v>
      </c>
      <c r="D658" s="118" t="s">
        <v>216</v>
      </c>
      <c r="E658" s="118" t="s">
        <v>218</v>
      </c>
      <c r="F658" s="119">
        <v>0.67805295399999999</v>
      </c>
      <c r="G658" s="119">
        <v>0.74838388</v>
      </c>
      <c r="H658" s="74">
        <f t="shared" si="20"/>
        <v>-9.3977072301450471E-2</v>
      </c>
      <c r="I658" s="60">
        <f t="shared" si="21"/>
        <v>6.1835946918264374E-5</v>
      </c>
      <c r="J658" s="121">
        <v>80.162818250000001</v>
      </c>
      <c r="K658" s="121">
        <v>71.103049999999996</v>
      </c>
    </row>
    <row r="659" spans="1:11" x14ac:dyDescent="0.2">
      <c r="A659" s="118" t="s">
        <v>2699</v>
      </c>
      <c r="B659" s="59" t="s">
        <v>925</v>
      </c>
      <c r="C659" s="59" t="s">
        <v>907</v>
      </c>
      <c r="D659" s="118" t="s">
        <v>216</v>
      </c>
      <c r="E659" s="118" t="s">
        <v>218</v>
      </c>
      <c r="F659" s="119">
        <v>0.67309890999999999</v>
      </c>
      <c r="G659" s="119">
        <v>6.2850889999999993E-2</v>
      </c>
      <c r="H659" s="74">
        <f t="shared" si="20"/>
        <v>9.7094570975844583</v>
      </c>
      <c r="I659" s="60">
        <f t="shared" si="21"/>
        <v>6.13841562432034E-5</v>
      </c>
      <c r="J659" s="121">
        <v>28.89754259</v>
      </c>
      <c r="K659" s="121">
        <v>35.948399999999999</v>
      </c>
    </row>
    <row r="660" spans="1:11" x14ac:dyDescent="0.2">
      <c r="A660" s="118" t="s">
        <v>1992</v>
      </c>
      <c r="B660" s="59" t="s">
        <v>1993</v>
      </c>
      <c r="C660" s="59" t="s">
        <v>283</v>
      </c>
      <c r="D660" s="118" t="s">
        <v>217</v>
      </c>
      <c r="E660" s="118" t="s">
        <v>218</v>
      </c>
      <c r="F660" s="119">
        <v>0.66946331000000003</v>
      </c>
      <c r="G660" s="119">
        <v>0.1243036</v>
      </c>
      <c r="H660" s="74">
        <f t="shared" si="20"/>
        <v>4.3857113551015416</v>
      </c>
      <c r="I660" s="60">
        <f t="shared" si="21"/>
        <v>6.105260283385709E-5</v>
      </c>
      <c r="J660" s="121">
        <v>49.921763421999998</v>
      </c>
      <c r="K660" s="121">
        <v>39.753950000000003</v>
      </c>
    </row>
    <row r="661" spans="1:11" x14ac:dyDescent="0.2">
      <c r="A661" s="118" t="s">
        <v>2154</v>
      </c>
      <c r="B661" s="59" t="s">
        <v>541</v>
      </c>
      <c r="C661" s="59" t="s">
        <v>902</v>
      </c>
      <c r="D661" s="118" t="s">
        <v>216</v>
      </c>
      <c r="E661" s="118" t="s">
        <v>1036</v>
      </c>
      <c r="F661" s="119">
        <v>0.66663523400000002</v>
      </c>
      <c r="G661" s="119">
        <v>0.34345500000000001</v>
      </c>
      <c r="H661" s="74">
        <f t="shared" si="20"/>
        <v>0.94096820253017133</v>
      </c>
      <c r="I661" s="60">
        <f t="shared" si="21"/>
        <v>6.0794692656805021E-5</v>
      </c>
      <c r="J661" s="121">
        <v>46.654969430000001</v>
      </c>
      <c r="K661" s="121">
        <v>29.718450000000001</v>
      </c>
    </row>
    <row r="662" spans="1:11" x14ac:dyDescent="0.2">
      <c r="A662" s="118" t="s">
        <v>2420</v>
      </c>
      <c r="B662" s="59" t="s">
        <v>1791</v>
      </c>
      <c r="C662" s="59" t="s">
        <v>988</v>
      </c>
      <c r="D662" s="118" t="s">
        <v>216</v>
      </c>
      <c r="E662" s="118" t="s">
        <v>1036</v>
      </c>
      <c r="F662" s="119">
        <v>0.66632069999999999</v>
      </c>
      <c r="G662" s="119">
        <v>9.0068799999999984E-3</v>
      </c>
      <c r="H662" s="74">
        <f t="shared" si="20"/>
        <v>72.979080436288712</v>
      </c>
      <c r="I662" s="60">
        <f t="shared" si="21"/>
        <v>6.0766008307576463E-5</v>
      </c>
      <c r="J662" s="121">
        <v>146.48851013138997</v>
      </c>
      <c r="K662" s="121">
        <v>37.847549999999998</v>
      </c>
    </row>
    <row r="663" spans="1:11" x14ac:dyDescent="0.2">
      <c r="A663" s="118" t="s">
        <v>2675</v>
      </c>
      <c r="B663" s="59" t="s">
        <v>1499</v>
      </c>
      <c r="C663" s="59" t="s">
        <v>907</v>
      </c>
      <c r="D663" s="118" t="s">
        <v>217</v>
      </c>
      <c r="E663" s="118" t="s">
        <v>1036</v>
      </c>
      <c r="F663" s="119">
        <v>0.65804584999999993</v>
      </c>
      <c r="G663" s="119">
        <v>7.6804449999999997</v>
      </c>
      <c r="H663" s="74">
        <f t="shared" si="20"/>
        <v>-0.91432191103510274</v>
      </c>
      <c r="I663" s="60">
        <f t="shared" si="21"/>
        <v>6.0011372283445809E-5</v>
      </c>
      <c r="J663" s="121">
        <v>36.298873380000003</v>
      </c>
      <c r="K663" s="121">
        <v>5.5073499999999997</v>
      </c>
    </row>
    <row r="664" spans="1:11" x14ac:dyDescent="0.2">
      <c r="A664" s="118" t="s">
        <v>2180</v>
      </c>
      <c r="B664" s="59" t="s">
        <v>467</v>
      </c>
      <c r="C664" s="59" t="s">
        <v>902</v>
      </c>
      <c r="D664" s="118" t="s">
        <v>216</v>
      </c>
      <c r="E664" s="118" t="s">
        <v>1036</v>
      </c>
      <c r="F664" s="119">
        <v>0.650672472</v>
      </c>
      <c r="G664" s="119">
        <v>0.238977625</v>
      </c>
      <c r="H664" s="74">
        <f t="shared" si="20"/>
        <v>1.7227338626367219</v>
      </c>
      <c r="I664" s="60">
        <f t="shared" si="21"/>
        <v>5.9338947205247132E-5</v>
      </c>
      <c r="J664" s="121">
        <v>30.605416250000001</v>
      </c>
      <c r="K664" s="121">
        <v>27.408550000000002</v>
      </c>
    </row>
    <row r="665" spans="1:11" x14ac:dyDescent="0.2">
      <c r="A665" s="118" t="s">
        <v>2457</v>
      </c>
      <c r="B665" s="59" t="s">
        <v>319</v>
      </c>
      <c r="C665" s="59" t="s">
        <v>901</v>
      </c>
      <c r="D665" s="118" t="s">
        <v>216</v>
      </c>
      <c r="E665" s="118" t="s">
        <v>2998</v>
      </c>
      <c r="F665" s="119">
        <v>0.64493915000000002</v>
      </c>
      <c r="G665" s="119">
        <v>0.36320850999999998</v>
      </c>
      <c r="H665" s="74">
        <f t="shared" si="20"/>
        <v>0.77567191363440258</v>
      </c>
      <c r="I665" s="60">
        <f t="shared" si="21"/>
        <v>5.8816089229677697E-5</v>
      </c>
      <c r="J665" s="121">
        <v>56.517275829999996</v>
      </c>
      <c r="K665" s="121">
        <v>24.088950000000001</v>
      </c>
    </row>
    <row r="666" spans="1:11" x14ac:dyDescent="0.2">
      <c r="A666" s="118" t="s">
        <v>2313</v>
      </c>
      <c r="B666" s="59" t="s">
        <v>119</v>
      </c>
      <c r="C666" s="59" t="s">
        <v>669</v>
      </c>
      <c r="D666" s="118" t="s">
        <v>216</v>
      </c>
      <c r="E666" s="118" t="s">
        <v>1036</v>
      </c>
      <c r="F666" s="119">
        <v>0.64318357999999998</v>
      </c>
      <c r="G666" s="119">
        <v>2.0023697999999999</v>
      </c>
      <c r="H666" s="74">
        <f t="shared" si="20"/>
        <v>-0.67878881313531592</v>
      </c>
      <c r="I666" s="60">
        <f t="shared" si="21"/>
        <v>5.8655987673168146E-5</v>
      </c>
      <c r="J666" s="121">
        <v>25.911935729100001</v>
      </c>
      <c r="K666" s="121">
        <v>14.62595</v>
      </c>
    </row>
    <row r="667" spans="1:11" x14ac:dyDescent="0.2">
      <c r="A667" s="118" t="s">
        <v>2342</v>
      </c>
      <c r="B667" s="59" t="s">
        <v>375</v>
      </c>
      <c r="C667" s="59" t="s">
        <v>903</v>
      </c>
      <c r="D667" s="118" t="s">
        <v>216</v>
      </c>
      <c r="E667" s="118" t="s">
        <v>218</v>
      </c>
      <c r="F667" s="119">
        <v>0.63334990000000002</v>
      </c>
      <c r="G667" s="119">
        <v>0.73155999999999999</v>
      </c>
      <c r="H667" s="74">
        <f t="shared" si="20"/>
        <v>-0.13424749849636386</v>
      </c>
      <c r="I667" s="60">
        <f t="shared" si="21"/>
        <v>5.7759192060223737E-5</v>
      </c>
      <c r="J667" s="121">
        <v>17.319037436999999</v>
      </c>
      <c r="K667" s="121">
        <v>12.417199999999999</v>
      </c>
    </row>
    <row r="668" spans="1:11" x14ac:dyDescent="0.2">
      <c r="A668" s="118" t="s">
        <v>2824</v>
      </c>
      <c r="B668" s="59" t="s">
        <v>1976</v>
      </c>
      <c r="C668" s="59" t="s">
        <v>1967</v>
      </c>
      <c r="D668" s="118" t="s">
        <v>216</v>
      </c>
      <c r="E668" s="118" t="s">
        <v>218</v>
      </c>
      <c r="F668" s="119">
        <v>0.62670300000000001</v>
      </c>
      <c r="G668" s="119">
        <v>0</v>
      </c>
      <c r="H668" s="74" t="str">
        <f t="shared" si="20"/>
        <v/>
      </c>
      <c r="I668" s="60">
        <f t="shared" si="21"/>
        <v>5.7153019115844805E-5</v>
      </c>
      <c r="J668" s="121">
        <v>3.1629648849999996</v>
      </c>
      <c r="K668" s="121">
        <v>14.049099999999999</v>
      </c>
    </row>
    <row r="669" spans="1:11" x14ac:dyDescent="0.2">
      <c r="A669" s="118" t="s">
        <v>2199</v>
      </c>
      <c r="B669" s="59" t="s">
        <v>2200</v>
      </c>
      <c r="C669" s="59" t="s">
        <v>1967</v>
      </c>
      <c r="D669" s="118" t="s">
        <v>217</v>
      </c>
      <c r="E669" s="118" t="s">
        <v>218</v>
      </c>
      <c r="F669" s="119">
        <v>0.62132029</v>
      </c>
      <c r="G669" s="119">
        <v>1.6656055300000001</v>
      </c>
      <c r="H669" s="74">
        <f t="shared" si="20"/>
        <v>-0.62697032472028358</v>
      </c>
      <c r="I669" s="60">
        <f t="shared" si="21"/>
        <v>5.6662135671015201E-5</v>
      </c>
      <c r="J669" s="121">
        <v>14.364269999999999</v>
      </c>
      <c r="K669" s="121">
        <v>24.933800000000002</v>
      </c>
    </row>
    <row r="670" spans="1:11" x14ac:dyDescent="0.2">
      <c r="A670" s="118" t="s">
        <v>2328</v>
      </c>
      <c r="B670" s="59" t="s">
        <v>120</v>
      </c>
      <c r="C670" s="59" t="s">
        <v>669</v>
      </c>
      <c r="D670" s="118" t="s">
        <v>216</v>
      </c>
      <c r="E670" s="118" t="s">
        <v>1036</v>
      </c>
      <c r="F670" s="119">
        <v>0.61248928400000002</v>
      </c>
      <c r="G670" s="119">
        <v>2.1156177629999999</v>
      </c>
      <c r="H670" s="74">
        <f t="shared" si="20"/>
        <v>-0.71049151944561362</v>
      </c>
      <c r="I670" s="60">
        <f t="shared" si="21"/>
        <v>5.585678025588213E-5</v>
      </c>
      <c r="J670" s="121">
        <v>32.990910735599996</v>
      </c>
      <c r="K670" s="121">
        <v>14.73465</v>
      </c>
    </row>
    <row r="671" spans="1:11" x14ac:dyDescent="0.2">
      <c r="A671" s="118" t="s">
        <v>2661</v>
      </c>
      <c r="B671" s="59" t="s">
        <v>599</v>
      </c>
      <c r="C671" s="59" t="s">
        <v>907</v>
      </c>
      <c r="D671" s="118" t="s">
        <v>216</v>
      </c>
      <c r="E671" s="118" t="s">
        <v>1036</v>
      </c>
      <c r="F671" s="119">
        <v>0.61016612199999998</v>
      </c>
      <c r="G671" s="119">
        <v>1.249276139</v>
      </c>
      <c r="H671" s="74">
        <f t="shared" si="20"/>
        <v>-0.51158426631888143</v>
      </c>
      <c r="I671" s="60">
        <f t="shared" si="21"/>
        <v>5.564491638703962E-5</v>
      </c>
      <c r="J671" s="121">
        <v>191.58681769999998</v>
      </c>
      <c r="K671" s="121">
        <v>14.666499999999999</v>
      </c>
    </row>
    <row r="672" spans="1:11" x14ac:dyDescent="0.2">
      <c r="A672" s="118" t="s">
        <v>1941</v>
      </c>
      <c r="B672" s="59" t="s">
        <v>26</v>
      </c>
      <c r="C672" s="59" t="s">
        <v>1928</v>
      </c>
      <c r="D672" s="118" t="s">
        <v>217</v>
      </c>
      <c r="E672" s="118" t="s">
        <v>218</v>
      </c>
      <c r="F672" s="119">
        <v>0.60622332999999995</v>
      </c>
      <c r="G672" s="119">
        <v>0.39887359</v>
      </c>
      <c r="H672" s="74">
        <f t="shared" si="20"/>
        <v>0.51983822744443908</v>
      </c>
      <c r="I672" s="60">
        <f t="shared" si="21"/>
        <v>5.5285348191984228E-5</v>
      </c>
      <c r="J672" s="121">
        <v>74.408046470000002</v>
      </c>
      <c r="K672" s="121">
        <v>17.003799999999998</v>
      </c>
    </row>
    <row r="673" spans="1:11" x14ac:dyDescent="0.2">
      <c r="A673" s="118" t="s">
        <v>2981</v>
      </c>
      <c r="B673" s="59" t="s">
        <v>35</v>
      </c>
      <c r="C673" s="59" t="s">
        <v>906</v>
      </c>
      <c r="D673" s="118" t="s">
        <v>841</v>
      </c>
      <c r="E673" s="118" t="s">
        <v>218</v>
      </c>
      <c r="F673" s="119">
        <v>0.59840253399999999</v>
      </c>
      <c r="G673" s="119">
        <v>2.1662449010000002</v>
      </c>
      <c r="H673" s="74">
        <f t="shared" si="20"/>
        <v>-0.72376044198707157</v>
      </c>
      <c r="I673" s="60">
        <f t="shared" si="21"/>
        <v>5.4572120230271707E-5</v>
      </c>
      <c r="J673" s="121">
        <v>49.617016829999997</v>
      </c>
      <c r="K673" s="121">
        <v>72.388900000000007</v>
      </c>
    </row>
    <row r="674" spans="1:11" x14ac:dyDescent="0.2">
      <c r="A674" s="118" t="s">
        <v>2237</v>
      </c>
      <c r="B674" s="59" t="s">
        <v>419</v>
      </c>
      <c r="C674" s="59" t="s">
        <v>906</v>
      </c>
      <c r="D674" s="118" t="s">
        <v>217</v>
      </c>
      <c r="E674" s="118" t="s">
        <v>218</v>
      </c>
      <c r="F674" s="119">
        <v>0.59454830000000003</v>
      </c>
      <c r="G674" s="119">
        <v>0.6379556999999999</v>
      </c>
      <c r="H674" s="74">
        <f t="shared" si="20"/>
        <v>-6.8041401620833386E-2</v>
      </c>
      <c r="I674" s="60">
        <f t="shared" si="21"/>
        <v>5.4220628200587889E-5</v>
      </c>
      <c r="J674" s="121">
        <v>13.515000000000001</v>
      </c>
      <c r="K674" s="121">
        <v>73.80095</v>
      </c>
    </row>
    <row r="675" spans="1:11" x14ac:dyDescent="0.2">
      <c r="A675" s="118" t="s">
        <v>2311</v>
      </c>
      <c r="B675" s="59" t="s">
        <v>297</v>
      </c>
      <c r="C675" s="59" t="s">
        <v>903</v>
      </c>
      <c r="D675" s="118" t="s">
        <v>216</v>
      </c>
      <c r="E675" s="118" t="s">
        <v>1036</v>
      </c>
      <c r="F675" s="119">
        <v>0.59120915000000007</v>
      </c>
      <c r="G675" s="119">
        <v>12.165914050000001</v>
      </c>
      <c r="H675" s="74">
        <f t="shared" si="20"/>
        <v>-0.951404461056504</v>
      </c>
      <c r="I675" s="60">
        <f t="shared" si="21"/>
        <v>5.3916109945879248E-5</v>
      </c>
      <c r="J675" s="121">
        <v>574.315624713077</v>
      </c>
      <c r="K675" s="121">
        <v>14.71025</v>
      </c>
    </row>
    <row r="676" spans="1:11" x14ac:dyDescent="0.2">
      <c r="A676" s="118" t="s">
        <v>2654</v>
      </c>
      <c r="B676" s="59" t="s">
        <v>582</v>
      </c>
      <c r="C676" s="59" t="s">
        <v>907</v>
      </c>
      <c r="D676" s="118" t="s">
        <v>216</v>
      </c>
      <c r="E676" s="118" t="s">
        <v>1036</v>
      </c>
      <c r="F676" s="119">
        <v>0.58546127000000003</v>
      </c>
      <c r="G676" s="119">
        <v>4.2847347400000002</v>
      </c>
      <c r="H676" s="74">
        <f t="shared" si="20"/>
        <v>-0.86336114006441389</v>
      </c>
      <c r="I676" s="60">
        <f t="shared" si="21"/>
        <v>5.3391924334009538E-5</v>
      </c>
      <c r="J676" s="121">
        <v>63.998256670000004</v>
      </c>
      <c r="K676" s="121">
        <v>33.330550000000002</v>
      </c>
    </row>
    <row r="677" spans="1:11" x14ac:dyDescent="0.2">
      <c r="A677" s="118" t="s">
        <v>2135</v>
      </c>
      <c r="B677" s="59" t="s">
        <v>392</v>
      </c>
      <c r="C677" s="59" t="s">
        <v>902</v>
      </c>
      <c r="D677" s="118" t="s">
        <v>216</v>
      </c>
      <c r="E677" s="118" t="s">
        <v>1036</v>
      </c>
      <c r="F677" s="119">
        <v>0.58532372999999993</v>
      </c>
      <c r="G677" s="119">
        <v>3.8844288700000003</v>
      </c>
      <c r="H677" s="74">
        <f t="shared" si="20"/>
        <v>-0.8493153692372799</v>
      </c>
      <c r="I677" s="60">
        <f t="shared" si="21"/>
        <v>5.3379381189570785E-5</v>
      </c>
      <c r="J677" s="121">
        <v>17.617080780000002</v>
      </c>
      <c r="K677" s="121">
        <v>8.6236499999999996</v>
      </c>
    </row>
    <row r="678" spans="1:11" x14ac:dyDescent="0.2">
      <c r="A678" s="118" t="s">
        <v>2397</v>
      </c>
      <c r="B678" s="59" t="s">
        <v>359</v>
      </c>
      <c r="C678" s="59" t="s">
        <v>1928</v>
      </c>
      <c r="D678" s="118" t="s">
        <v>217</v>
      </c>
      <c r="E678" s="118" t="s">
        <v>218</v>
      </c>
      <c r="F678" s="119">
        <v>0.58481810499999998</v>
      </c>
      <c r="G678" s="119">
        <v>0.37131765799999999</v>
      </c>
      <c r="H678" s="74">
        <f t="shared" si="20"/>
        <v>0.57498059249312616</v>
      </c>
      <c r="I678" s="60">
        <f t="shared" si="21"/>
        <v>5.3333270040764339E-5</v>
      </c>
      <c r="J678" s="121">
        <v>12.165578829999999</v>
      </c>
      <c r="K678" s="121">
        <v>33.142499999999998</v>
      </c>
    </row>
    <row r="679" spans="1:11" x14ac:dyDescent="0.2">
      <c r="A679" s="118" t="s">
        <v>2048</v>
      </c>
      <c r="B679" s="59" t="s">
        <v>1046</v>
      </c>
      <c r="C679" s="59" t="s">
        <v>988</v>
      </c>
      <c r="D679" s="118" t="s">
        <v>217</v>
      </c>
      <c r="E679" s="118" t="s">
        <v>218</v>
      </c>
      <c r="F679" s="119">
        <v>0.57145666000000006</v>
      </c>
      <c r="G679" s="119">
        <v>0.61225166000000009</v>
      </c>
      <c r="H679" s="74">
        <f t="shared" si="20"/>
        <v>-6.6631097415072782E-2</v>
      </c>
      <c r="I679" s="60">
        <f t="shared" si="21"/>
        <v>5.2114755175668265E-5</v>
      </c>
      <c r="J679" s="121">
        <v>65.170958039940501</v>
      </c>
      <c r="K679" s="121">
        <v>29.6843</v>
      </c>
    </row>
    <row r="680" spans="1:11" x14ac:dyDescent="0.2">
      <c r="A680" s="118" t="s">
        <v>1672</v>
      </c>
      <c r="B680" s="59" t="s">
        <v>1432</v>
      </c>
      <c r="C680" s="59" t="s">
        <v>152</v>
      </c>
      <c r="D680" s="118" t="s">
        <v>841</v>
      </c>
      <c r="E680" s="118" t="s">
        <v>1036</v>
      </c>
      <c r="F680" s="119">
        <v>0.57091292000000005</v>
      </c>
      <c r="G680" s="119">
        <v>3.4170409700000004</v>
      </c>
      <c r="H680" s="74">
        <f t="shared" si="20"/>
        <v>-0.83292183938900799</v>
      </c>
      <c r="I680" s="60">
        <f t="shared" si="21"/>
        <v>5.20651680784084E-5</v>
      </c>
      <c r="J680" s="121">
        <v>379.98250000000002</v>
      </c>
      <c r="K680" s="121">
        <v>25.326450000000001</v>
      </c>
    </row>
    <row r="681" spans="1:11" x14ac:dyDescent="0.2">
      <c r="A681" s="118" t="s">
        <v>2118</v>
      </c>
      <c r="B681" s="59" t="s">
        <v>1134</v>
      </c>
      <c r="C681" s="59" t="s">
        <v>902</v>
      </c>
      <c r="D681" s="118" t="s">
        <v>216</v>
      </c>
      <c r="E681" s="118" t="s">
        <v>1036</v>
      </c>
      <c r="F681" s="119">
        <v>0.56870595400000001</v>
      </c>
      <c r="G681" s="119">
        <v>0.77860694499999994</v>
      </c>
      <c r="H681" s="74">
        <f t="shared" si="20"/>
        <v>-0.26958530533014957</v>
      </c>
      <c r="I681" s="60">
        <f t="shared" si="21"/>
        <v>5.1863900859349257E-5</v>
      </c>
      <c r="J681" s="121">
        <v>31.031177510000003</v>
      </c>
      <c r="K681" s="121">
        <v>12.729649999999999</v>
      </c>
    </row>
    <row r="682" spans="1:11" x14ac:dyDescent="0.2">
      <c r="A682" s="118" t="s">
        <v>2493</v>
      </c>
      <c r="B682" s="59" t="s">
        <v>78</v>
      </c>
      <c r="C682" s="59" t="s">
        <v>901</v>
      </c>
      <c r="D682" s="118" t="s">
        <v>216</v>
      </c>
      <c r="E682" s="118" t="s">
        <v>2998</v>
      </c>
      <c r="F682" s="119">
        <v>0.56470012600000008</v>
      </c>
      <c r="G682" s="119">
        <v>0.64007103200000004</v>
      </c>
      <c r="H682" s="74">
        <f t="shared" si="20"/>
        <v>-0.11775397140609845</v>
      </c>
      <c r="I682" s="60">
        <f t="shared" si="21"/>
        <v>5.1498584011881187E-5</v>
      </c>
      <c r="J682" s="121">
        <v>100.88903864999999</v>
      </c>
      <c r="K682" s="121">
        <v>20.870450000000002</v>
      </c>
    </row>
    <row r="683" spans="1:11" x14ac:dyDescent="0.2">
      <c r="A683" s="118" t="s">
        <v>2217</v>
      </c>
      <c r="B683" s="59" t="s">
        <v>958</v>
      </c>
      <c r="C683" s="59" t="s">
        <v>906</v>
      </c>
      <c r="D683" s="118" t="s">
        <v>217</v>
      </c>
      <c r="E683" s="118" t="s">
        <v>218</v>
      </c>
      <c r="F683" s="119">
        <v>0.55780251000000003</v>
      </c>
      <c r="G683" s="119">
        <v>3.651438695</v>
      </c>
      <c r="H683" s="74">
        <f t="shared" si="20"/>
        <v>-0.84723760780543511</v>
      </c>
      <c r="I683" s="60">
        <f t="shared" si="21"/>
        <v>5.0869546686223319E-5</v>
      </c>
      <c r="J683" s="121">
        <v>58.390799999999999</v>
      </c>
      <c r="K683" s="121">
        <v>11.9476</v>
      </c>
    </row>
    <row r="684" spans="1:11" x14ac:dyDescent="0.2">
      <c r="A684" s="118" t="s">
        <v>2216</v>
      </c>
      <c r="B684" s="59" t="s">
        <v>957</v>
      </c>
      <c r="C684" s="59" t="s">
        <v>906</v>
      </c>
      <c r="D684" s="118" t="s">
        <v>217</v>
      </c>
      <c r="E684" s="118" t="s">
        <v>218</v>
      </c>
      <c r="F684" s="119">
        <v>0.55771813999999997</v>
      </c>
      <c r="G684" s="119">
        <v>3.1284423119999998</v>
      </c>
      <c r="H684" s="74">
        <f t="shared" si="20"/>
        <v>-0.82172657048502418</v>
      </c>
      <c r="I684" s="60">
        <f t="shared" si="21"/>
        <v>5.0861852451118645E-5</v>
      </c>
      <c r="J684" s="121">
        <v>30.098199999999999</v>
      </c>
      <c r="K684" s="121">
        <v>21.127500000000001</v>
      </c>
    </row>
    <row r="685" spans="1:11" x14ac:dyDescent="0.2">
      <c r="A685" s="118" t="s">
        <v>1719</v>
      </c>
      <c r="B685" s="59" t="s">
        <v>1368</v>
      </c>
      <c r="C685" s="59" t="s">
        <v>669</v>
      </c>
      <c r="D685" s="118" t="s">
        <v>216</v>
      </c>
      <c r="E685" s="118" t="s">
        <v>218</v>
      </c>
      <c r="F685" s="119">
        <v>0.55683561999999998</v>
      </c>
      <c r="G685" s="119">
        <v>0.39829487000000002</v>
      </c>
      <c r="H685" s="74">
        <f t="shared" si="20"/>
        <v>0.39804868689370743</v>
      </c>
      <c r="I685" s="60">
        <f t="shared" si="21"/>
        <v>5.0781369858199643E-5</v>
      </c>
      <c r="J685" s="121">
        <v>18.899877522599997</v>
      </c>
      <c r="K685" s="121">
        <v>14.54135</v>
      </c>
    </row>
    <row r="686" spans="1:11" x14ac:dyDescent="0.2">
      <c r="A686" s="118" t="s">
        <v>1661</v>
      </c>
      <c r="B686" s="59" t="s">
        <v>858</v>
      </c>
      <c r="C686" s="59" t="s">
        <v>152</v>
      </c>
      <c r="D686" s="118" t="s">
        <v>841</v>
      </c>
      <c r="E686" s="118" t="s">
        <v>218</v>
      </c>
      <c r="F686" s="119">
        <v>0.55444585999999996</v>
      </c>
      <c r="G686" s="119">
        <v>0.61138333999999994</v>
      </c>
      <c r="H686" s="74">
        <f t="shared" si="20"/>
        <v>-9.3128936094333259E-2</v>
      </c>
      <c r="I686" s="60">
        <f t="shared" si="21"/>
        <v>5.0563432495585647E-5</v>
      </c>
      <c r="J686" s="121">
        <v>30.415244000000001</v>
      </c>
      <c r="K686" s="121">
        <v>27.3184</v>
      </c>
    </row>
    <row r="687" spans="1:11" x14ac:dyDescent="0.2">
      <c r="A687" s="118" t="s">
        <v>1739</v>
      </c>
      <c r="B687" s="59" t="s">
        <v>665</v>
      </c>
      <c r="C687" s="59" t="s">
        <v>669</v>
      </c>
      <c r="D687" s="118" t="s">
        <v>216</v>
      </c>
      <c r="E687" s="118" t="s">
        <v>1036</v>
      </c>
      <c r="F687" s="119">
        <v>0.54409816</v>
      </c>
      <c r="G687" s="119">
        <v>13.79222949</v>
      </c>
      <c r="H687" s="74">
        <f t="shared" si="20"/>
        <v>-0.96055038379440427</v>
      </c>
      <c r="I687" s="60">
        <f t="shared" si="21"/>
        <v>4.9619760140570552E-5</v>
      </c>
      <c r="J687" s="121">
        <v>134.26332746880001</v>
      </c>
      <c r="K687" s="121">
        <v>21.289850000000001</v>
      </c>
    </row>
    <row r="688" spans="1:11" x14ac:dyDescent="0.2">
      <c r="A688" s="118" t="s">
        <v>1908</v>
      </c>
      <c r="B688" s="59" t="s">
        <v>515</v>
      </c>
      <c r="C688" s="59" t="s">
        <v>906</v>
      </c>
      <c r="D688" s="118" t="s">
        <v>217</v>
      </c>
      <c r="E688" s="118" t="s">
        <v>218</v>
      </c>
      <c r="F688" s="119">
        <v>0.54150540000000003</v>
      </c>
      <c r="G688" s="119">
        <v>0.27967555999999999</v>
      </c>
      <c r="H688" s="74">
        <f t="shared" si="20"/>
        <v>0.9361913497196539</v>
      </c>
      <c r="I688" s="60">
        <f t="shared" si="21"/>
        <v>4.938330992117987E-5</v>
      </c>
      <c r="J688" s="121">
        <v>32.490885059999997</v>
      </c>
      <c r="K688" s="121">
        <v>37.150950000000002</v>
      </c>
    </row>
    <row r="689" spans="1:11" x14ac:dyDescent="0.2">
      <c r="A689" s="118" t="s">
        <v>2820</v>
      </c>
      <c r="B689" s="59" t="s">
        <v>1028</v>
      </c>
      <c r="C689" s="59" t="s">
        <v>669</v>
      </c>
      <c r="D689" s="118" t="s">
        <v>216</v>
      </c>
      <c r="E689" s="118" t="s">
        <v>1036</v>
      </c>
      <c r="F689" s="119">
        <v>0.53768699499999995</v>
      </c>
      <c r="G689" s="119">
        <v>0.86903699999999995</v>
      </c>
      <c r="H689" s="74">
        <f t="shared" si="20"/>
        <v>-0.38128411678674212</v>
      </c>
      <c r="I689" s="60">
        <f t="shared" si="21"/>
        <v>4.9035085365118959E-5</v>
      </c>
      <c r="J689" s="121">
        <v>22.002029279999999</v>
      </c>
      <c r="K689" s="121">
        <v>104.39695</v>
      </c>
    </row>
    <row r="690" spans="1:11" x14ac:dyDescent="0.2">
      <c r="A690" s="118" t="s">
        <v>1042</v>
      </c>
      <c r="B690" s="59" t="s">
        <v>57</v>
      </c>
      <c r="C690" s="59" t="s">
        <v>498</v>
      </c>
      <c r="D690" s="118" t="s">
        <v>216</v>
      </c>
      <c r="E690" s="118" t="s">
        <v>1036</v>
      </c>
      <c r="F690" s="119">
        <v>0.53448108700000008</v>
      </c>
      <c r="G690" s="119">
        <v>0.18462998999999999</v>
      </c>
      <c r="H690" s="74">
        <f t="shared" si="20"/>
        <v>1.8948768669705292</v>
      </c>
      <c r="I690" s="60">
        <f t="shared" si="21"/>
        <v>4.8742718292984901E-5</v>
      </c>
      <c r="J690" s="121">
        <v>10.929422700000002</v>
      </c>
      <c r="K690" s="121">
        <v>101.0655</v>
      </c>
    </row>
    <row r="691" spans="1:11" x14ac:dyDescent="0.2">
      <c r="A691" s="118" t="s">
        <v>2828</v>
      </c>
      <c r="B691" s="59" t="s">
        <v>1252</v>
      </c>
      <c r="C691" s="59" t="s">
        <v>669</v>
      </c>
      <c r="D691" s="118" t="s">
        <v>216</v>
      </c>
      <c r="E691" s="118" t="s">
        <v>218</v>
      </c>
      <c r="F691" s="119">
        <v>0.53305230000000003</v>
      </c>
      <c r="G691" s="119">
        <v>0.36711095500000002</v>
      </c>
      <c r="H691" s="74">
        <f t="shared" si="20"/>
        <v>0.45201959445748496</v>
      </c>
      <c r="I691" s="60">
        <f t="shared" si="21"/>
        <v>4.8612418149657879E-5</v>
      </c>
      <c r="J691" s="121">
        <v>21.480370774400001</v>
      </c>
      <c r="K691" s="121">
        <v>20.162299999999998</v>
      </c>
    </row>
    <row r="692" spans="1:11" x14ac:dyDescent="0.2">
      <c r="A692" s="118" t="s">
        <v>2949</v>
      </c>
      <c r="B692" s="59" t="s">
        <v>2957</v>
      </c>
      <c r="C692" s="59" t="s">
        <v>906</v>
      </c>
      <c r="D692" s="118" t="s">
        <v>217</v>
      </c>
      <c r="E692" s="118" t="s">
        <v>1036</v>
      </c>
      <c r="F692" s="119">
        <v>0.52660566000000009</v>
      </c>
      <c r="G692" s="119">
        <v>1.941E-3</v>
      </c>
      <c r="H692" s="74" t="str">
        <f t="shared" si="20"/>
        <v/>
      </c>
      <c r="I692" s="60">
        <f t="shared" si="21"/>
        <v>4.802450818408732E-5</v>
      </c>
      <c r="J692" s="121">
        <v>8.40235062</v>
      </c>
      <c r="K692" s="121">
        <v>41.797649999999997</v>
      </c>
    </row>
    <row r="693" spans="1:11" x14ac:dyDescent="0.2">
      <c r="A693" s="118" t="s">
        <v>1867</v>
      </c>
      <c r="B693" s="59" t="s">
        <v>23</v>
      </c>
      <c r="C693" s="59" t="s">
        <v>906</v>
      </c>
      <c r="D693" s="118" t="s">
        <v>841</v>
      </c>
      <c r="E693" s="118" t="s">
        <v>218</v>
      </c>
      <c r="F693" s="119">
        <v>0.52095391999999996</v>
      </c>
      <c r="G693" s="119">
        <v>1.13140182</v>
      </c>
      <c r="H693" s="74">
        <f t="shared" si="20"/>
        <v>-0.53955004244203897</v>
      </c>
      <c r="I693" s="60">
        <f t="shared" si="21"/>
        <v>4.7509090188229967E-5</v>
      </c>
      <c r="J693" s="121">
        <v>13.959620630000002</v>
      </c>
      <c r="K693" s="121">
        <v>192.8742</v>
      </c>
    </row>
    <row r="694" spans="1:11" x14ac:dyDescent="0.2">
      <c r="A694" s="118" t="s">
        <v>1769</v>
      </c>
      <c r="B694" s="59" t="s">
        <v>487</v>
      </c>
      <c r="C694" s="59" t="s">
        <v>669</v>
      </c>
      <c r="D694" s="118" t="s">
        <v>217</v>
      </c>
      <c r="E694" s="118" t="s">
        <v>218</v>
      </c>
      <c r="F694" s="119">
        <v>0.51331822999999999</v>
      </c>
      <c r="G694" s="119">
        <v>0.25406733999999997</v>
      </c>
      <c r="H694" s="74">
        <f t="shared" si="20"/>
        <v>1.020402268154577</v>
      </c>
      <c r="I694" s="60">
        <f t="shared" si="21"/>
        <v>4.6812743216007616E-5</v>
      </c>
      <c r="J694" s="121">
        <v>5.2858000125000002</v>
      </c>
      <c r="K694" s="121">
        <v>207.09399999999999</v>
      </c>
    </row>
    <row r="695" spans="1:11" x14ac:dyDescent="0.2">
      <c r="A695" s="118" t="s">
        <v>2409</v>
      </c>
      <c r="B695" s="59" t="s">
        <v>357</v>
      </c>
      <c r="C695" s="59" t="s">
        <v>1928</v>
      </c>
      <c r="D695" s="118" t="s">
        <v>217</v>
      </c>
      <c r="E695" s="118" t="s">
        <v>218</v>
      </c>
      <c r="F695" s="119">
        <v>0.51031910000000003</v>
      </c>
      <c r="G695" s="119">
        <v>3.3619110000000001E-2</v>
      </c>
      <c r="H695" s="74">
        <f t="shared" si="20"/>
        <v>14.179435148640163</v>
      </c>
      <c r="I695" s="60">
        <f t="shared" si="21"/>
        <v>4.6539233540418215E-5</v>
      </c>
      <c r="J695" s="121">
        <v>5.1699429800000001</v>
      </c>
      <c r="K695" s="121">
        <v>36.825800000000001</v>
      </c>
    </row>
    <row r="696" spans="1:11" x14ac:dyDescent="0.2">
      <c r="A696" s="118" t="s">
        <v>2623</v>
      </c>
      <c r="B696" s="59" t="s">
        <v>565</v>
      </c>
      <c r="C696" s="59" t="s">
        <v>907</v>
      </c>
      <c r="D696" s="118" t="s">
        <v>216</v>
      </c>
      <c r="E696" s="118" t="s">
        <v>1036</v>
      </c>
      <c r="F696" s="119">
        <v>0.50971569999999999</v>
      </c>
      <c r="G696" s="119">
        <v>1.93666217</v>
      </c>
      <c r="H696" s="74">
        <f t="shared" si="20"/>
        <v>-0.736807116958349</v>
      </c>
      <c r="I696" s="60">
        <f t="shared" si="21"/>
        <v>4.6484205669585459E-5</v>
      </c>
      <c r="J696" s="121">
        <v>26.031946359999999</v>
      </c>
      <c r="K696" s="121">
        <v>18.033100000000001</v>
      </c>
    </row>
    <row r="697" spans="1:11" x14ac:dyDescent="0.2">
      <c r="A697" s="118" t="s">
        <v>2080</v>
      </c>
      <c r="B697" s="59" t="s">
        <v>2081</v>
      </c>
      <c r="C697" s="59" t="s">
        <v>152</v>
      </c>
      <c r="D697" s="118" t="s">
        <v>841</v>
      </c>
      <c r="E697" s="118" t="s">
        <v>1036</v>
      </c>
      <c r="F697" s="119">
        <v>0.50330174999999999</v>
      </c>
      <c r="G697" s="119">
        <v>0.84933590000000003</v>
      </c>
      <c r="H697" s="74">
        <f t="shared" si="20"/>
        <v>-0.40741731274987913</v>
      </c>
      <c r="I697" s="60">
        <f t="shared" si="21"/>
        <v>4.5899276912330308E-5</v>
      </c>
      <c r="J697" s="121">
        <v>6.418000000000001</v>
      </c>
      <c r="K697" s="121">
        <v>86.896450000000002</v>
      </c>
    </row>
    <row r="698" spans="1:11" x14ac:dyDescent="0.2">
      <c r="A698" s="118" t="s">
        <v>1912</v>
      </c>
      <c r="B698" s="59" t="s">
        <v>13</v>
      </c>
      <c r="C698" s="59" t="s">
        <v>906</v>
      </c>
      <c r="D698" s="118" t="s">
        <v>841</v>
      </c>
      <c r="E698" s="118" t="s">
        <v>1036</v>
      </c>
      <c r="F698" s="119">
        <v>0.49690568000000002</v>
      </c>
      <c r="G698" s="119">
        <v>3.1985349199999997</v>
      </c>
      <c r="H698" s="74">
        <f t="shared" si="20"/>
        <v>-0.84464584804345355</v>
      </c>
      <c r="I698" s="60">
        <f t="shared" si="21"/>
        <v>4.5315978745612933E-5</v>
      </c>
      <c r="J698" s="121">
        <v>30.620771999999999</v>
      </c>
      <c r="K698" s="121">
        <v>12.879899999999999</v>
      </c>
    </row>
    <row r="699" spans="1:11" x14ac:dyDescent="0.2">
      <c r="A699" s="118" t="s">
        <v>2158</v>
      </c>
      <c r="B699" s="59" t="s">
        <v>552</v>
      </c>
      <c r="C699" s="59" t="s">
        <v>902</v>
      </c>
      <c r="D699" s="118" t="s">
        <v>216</v>
      </c>
      <c r="E699" s="118" t="s">
        <v>1036</v>
      </c>
      <c r="F699" s="119">
        <v>0.49409815000000001</v>
      </c>
      <c r="G699" s="119">
        <v>1.487207884</v>
      </c>
      <c r="H699" s="74">
        <f t="shared" si="20"/>
        <v>-0.66776793256967437</v>
      </c>
      <c r="I699" s="60">
        <f t="shared" si="21"/>
        <v>4.5059942288537877E-5</v>
      </c>
      <c r="J699" s="121">
        <v>34.619239640000004</v>
      </c>
      <c r="K699" s="121">
        <v>28.735499999999998</v>
      </c>
    </row>
    <row r="700" spans="1:11" x14ac:dyDescent="0.2">
      <c r="A700" s="118" t="s">
        <v>2810</v>
      </c>
      <c r="B700" s="59" t="s">
        <v>1977</v>
      </c>
      <c r="C700" s="59" t="s">
        <v>1967</v>
      </c>
      <c r="D700" s="118" t="s">
        <v>216</v>
      </c>
      <c r="E700" s="118" t="s">
        <v>1036</v>
      </c>
      <c r="F700" s="119">
        <v>0.49359234999999996</v>
      </c>
      <c r="G700" s="119">
        <v>6.0837051100000004</v>
      </c>
      <c r="H700" s="74">
        <f t="shared" si="20"/>
        <v>-0.91886648989796282</v>
      </c>
      <c r="I700" s="60">
        <f t="shared" si="21"/>
        <v>4.5013815180372136E-5</v>
      </c>
      <c r="J700" s="121">
        <v>32.968432</v>
      </c>
      <c r="K700" s="121">
        <v>31.565750000000001</v>
      </c>
    </row>
    <row r="701" spans="1:11" x14ac:dyDescent="0.2">
      <c r="A701" s="118" t="s">
        <v>2138</v>
      </c>
      <c r="B701" s="59" t="s">
        <v>399</v>
      </c>
      <c r="C701" s="59" t="s">
        <v>902</v>
      </c>
      <c r="D701" s="118" t="s">
        <v>216</v>
      </c>
      <c r="E701" s="118" t="s">
        <v>1036</v>
      </c>
      <c r="F701" s="119">
        <v>0.49345524599999996</v>
      </c>
      <c r="G701" s="119">
        <v>4.7255200000000004E-3</v>
      </c>
      <c r="H701" s="74" t="str">
        <f t="shared" si="20"/>
        <v/>
      </c>
      <c r="I701" s="60">
        <f t="shared" si="21"/>
        <v>4.5001311797537108E-5</v>
      </c>
      <c r="J701" s="121">
        <v>148.74196576</v>
      </c>
      <c r="K701" s="121">
        <v>11.57235</v>
      </c>
    </row>
    <row r="702" spans="1:11" x14ac:dyDescent="0.2">
      <c r="A702" s="118" t="s">
        <v>1766</v>
      </c>
      <c r="B702" s="59" t="s">
        <v>1010</v>
      </c>
      <c r="C702" s="59" t="s">
        <v>669</v>
      </c>
      <c r="D702" s="118" t="s">
        <v>216</v>
      </c>
      <c r="E702" s="118" t="s">
        <v>1036</v>
      </c>
      <c r="F702" s="119">
        <v>0.48687714799999998</v>
      </c>
      <c r="G702" s="119">
        <v>0.12508571000000002</v>
      </c>
      <c r="H702" s="74">
        <f t="shared" si="20"/>
        <v>2.8923482786323067</v>
      </c>
      <c r="I702" s="60">
        <f t="shared" si="21"/>
        <v>4.4401413343660396E-5</v>
      </c>
      <c r="J702" s="121">
        <v>4.0036327484999994</v>
      </c>
      <c r="K702" s="121">
        <v>110.17305</v>
      </c>
    </row>
    <row r="703" spans="1:11" x14ac:dyDescent="0.2">
      <c r="A703" s="118" t="s">
        <v>2506</v>
      </c>
      <c r="B703" s="59" t="s">
        <v>2058</v>
      </c>
      <c r="C703" s="59" t="s">
        <v>904</v>
      </c>
      <c r="D703" s="118" t="s">
        <v>216</v>
      </c>
      <c r="E703" s="118" t="s">
        <v>1036</v>
      </c>
      <c r="F703" s="119">
        <v>0.48640426000000003</v>
      </c>
      <c r="G703" s="119">
        <v>1.0856406699999999</v>
      </c>
      <c r="H703" s="74">
        <f t="shared" si="20"/>
        <v>-0.55196569782154525</v>
      </c>
      <c r="I703" s="60">
        <f t="shared" si="21"/>
        <v>4.4358287689397286E-5</v>
      </c>
      <c r="J703" s="121">
        <v>573.08474810000007</v>
      </c>
      <c r="K703" s="121">
        <v>13.333</v>
      </c>
    </row>
    <row r="704" spans="1:11" x14ac:dyDescent="0.2">
      <c r="A704" s="118" t="s">
        <v>2373</v>
      </c>
      <c r="B704" s="59" t="s">
        <v>992</v>
      </c>
      <c r="C704" s="59" t="s">
        <v>991</v>
      </c>
      <c r="D704" s="118" t="s">
        <v>216</v>
      </c>
      <c r="E704" s="118" t="s">
        <v>1036</v>
      </c>
      <c r="F704" s="119">
        <v>0.48574413</v>
      </c>
      <c r="G704" s="119">
        <v>0.24601793999999999</v>
      </c>
      <c r="H704" s="74">
        <f t="shared" si="20"/>
        <v>0.97442564554438604</v>
      </c>
      <c r="I704" s="60">
        <f t="shared" si="21"/>
        <v>4.4298086250264324E-5</v>
      </c>
      <c r="J704" s="121">
        <v>71.228209919999998</v>
      </c>
      <c r="K704" s="121">
        <v>27.5642</v>
      </c>
    </row>
    <row r="705" spans="1:11" x14ac:dyDescent="0.2">
      <c r="A705" s="118" t="s">
        <v>1946</v>
      </c>
      <c r="B705" s="59" t="s">
        <v>29</v>
      </c>
      <c r="C705" s="59" t="s">
        <v>1928</v>
      </c>
      <c r="D705" s="118" t="s">
        <v>217</v>
      </c>
      <c r="E705" s="118" t="s">
        <v>218</v>
      </c>
      <c r="F705" s="119">
        <v>0.48479386700000004</v>
      </c>
      <c r="G705" s="119">
        <v>0.28526643800000001</v>
      </c>
      <c r="H705" s="74">
        <f t="shared" si="20"/>
        <v>0.69944235430878132</v>
      </c>
      <c r="I705" s="60">
        <f t="shared" si="21"/>
        <v>4.4211425743765912E-5</v>
      </c>
      <c r="J705" s="121">
        <v>10.223172866887854</v>
      </c>
      <c r="K705" s="121">
        <v>12.992699999999999</v>
      </c>
    </row>
    <row r="706" spans="1:11" x14ac:dyDescent="0.2">
      <c r="A706" s="118" t="s">
        <v>2475</v>
      </c>
      <c r="B706" s="59" t="s">
        <v>197</v>
      </c>
      <c r="C706" s="59" t="s">
        <v>901</v>
      </c>
      <c r="D706" s="118" t="s">
        <v>216</v>
      </c>
      <c r="E706" s="118" t="s">
        <v>2998</v>
      </c>
      <c r="F706" s="119">
        <v>0.48417294</v>
      </c>
      <c r="G706" s="119">
        <v>0.21420417</v>
      </c>
      <c r="H706" s="74">
        <f t="shared" si="20"/>
        <v>1.2603338674499196</v>
      </c>
      <c r="I706" s="60">
        <f t="shared" si="21"/>
        <v>4.4154799474702976E-5</v>
      </c>
      <c r="J706" s="121">
        <v>62.583217959999999</v>
      </c>
      <c r="K706" s="121">
        <v>15.838100000000001</v>
      </c>
    </row>
    <row r="707" spans="1:11" x14ac:dyDescent="0.2">
      <c r="A707" s="118" t="s">
        <v>1667</v>
      </c>
      <c r="B707" s="59" t="s">
        <v>1602</v>
      </c>
      <c r="C707" s="59" t="s">
        <v>152</v>
      </c>
      <c r="D707" s="118" t="s">
        <v>217</v>
      </c>
      <c r="E707" s="118" t="s">
        <v>218</v>
      </c>
      <c r="F707" s="119">
        <v>0.48269472999999996</v>
      </c>
      <c r="G707" s="119">
        <v>1.6542115500000001</v>
      </c>
      <c r="H707" s="74">
        <f t="shared" si="20"/>
        <v>-0.70820253914924003</v>
      </c>
      <c r="I707" s="60">
        <f t="shared" si="21"/>
        <v>4.4019992134723375E-5</v>
      </c>
      <c r="J707" s="121">
        <v>80.205180479999996</v>
      </c>
      <c r="K707" s="121">
        <v>16.155349999999999</v>
      </c>
    </row>
    <row r="708" spans="1:11" x14ac:dyDescent="0.2">
      <c r="A708" s="118" t="s">
        <v>1090</v>
      </c>
      <c r="B708" s="59" t="s">
        <v>1091</v>
      </c>
      <c r="C708" s="59" t="s">
        <v>498</v>
      </c>
      <c r="D708" s="118" t="s">
        <v>216</v>
      </c>
      <c r="E708" s="118" t="s">
        <v>1036</v>
      </c>
      <c r="F708" s="119">
        <v>0.47828546</v>
      </c>
      <c r="G708" s="119">
        <v>0.92567252</v>
      </c>
      <c r="H708" s="74">
        <f t="shared" si="20"/>
        <v>-0.48331029638861922</v>
      </c>
      <c r="I708" s="60">
        <f t="shared" si="21"/>
        <v>4.3617882853936596E-5</v>
      </c>
      <c r="J708" s="121">
        <v>15.232816289999999</v>
      </c>
      <c r="K708" s="121">
        <v>185.02615</v>
      </c>
    </row>
    <row r="709" spans="1:11" x14ac:dyDescent="0.2">
      <c r="A709" s="118" t="s">
        <v>1998</v>
      </c>
      <c r="B709" s="59" t="s">
        <v>1999</v>
      </c>
      <c r="C709" s="59" t="s">
        <v>283</v>
      </c>
      <c r="D709" s="118" t="s">
        <v>841</v>
      </c>
      <c r="E709" s="118" t="s">
        <v>218</v>
      </c>
      <c r="F709" s="119">
        <v>0.475330735</v>
      </c>
      <c r="G709" s="119">
        <v>3.0595890800000003</v>
      </c>
      <c r="H709" s="74">
        <f t="shared" si="20"/>
        <v>-0.8446422958863482</v>
      </c>
      <c r="I709" s="60">
        <f t="shared" si="21"/>
        <v>4.3348422751771672E-5</v>
      </c>
      <c r="J709" s="121">
        <v>295.35800408289998</v>
      </c>
      <c r="K709" s="121">
        <v>28.786549999999998</v>
      </c>
    </row>
    <row r="710" spans="1:11" x14ac:dyDescent="0.2">
      <c r="A710" s="118" t="s">
        <v>1906</v>
      </c>
      <c r="B710" s="59" t="s">
        <v>1558</v>
      </c>
      <c r="C710" s="59" t="s">
        <v>906</v>
      </c>
      <c r="D710" s="118" t="s">
        <v>217</v>
      </c>
      <c r="E710" s="118" t="s">
        <v>1036</v>
      </c>
      <c r="F710" s="119">
        <v>0.47476695000000002</v>
      </c>
      <c r="G710" s="119">
        <v>0.41165519</v>
      </c>
      <c r="H710" s="74">
        <f t="shared" si="20"/>
        <v>0.15331219314883415</v>
      </c>
      <c r="I710" s="60">
        <f t="shared" si="21"/>
        <v>4.3297007623900537E-5</v>
      </c>
      <c r="J710" s="121">
        <v>26.739258270000001</v>
      </c>
      <c r="K710" s="121">
        <v>62.031300000000002</v>
      </c>
    </row>
    <row r="711" spans="1:11" x14ac:dyDescent="0.2">
      <c r="A711" s="118" t="s">
        <v>1783</v>
      </c>
      <c r="B711" s="59" t="s">
        <v>1784</v>
      </c>
      <c r="C711" s="59" t="s">
        <v>152</v>
      </c>
      <c r="D711" s="118" t="s">
        <v>841</v>
      </c>
      <c r="E711" s="118" t="s">
        <v>218</v>
      </c>
      <c r="F711" s="119">
        <v>0.47364636999999998</v>
      </c>
      <c r="G711" s="119">
        <v>0.98395943999999991</v>
      </c>
      <c r="H711" s="74">
        <f t="shared" ref="H711:H774" si="22">IF(ISERROR(F711/G711-1),"",IF((F711/G711-1)&gt;10000%,"",F711/G711-1))</f>
        <v>-0.51863222126310404</v>
      </c>
      <c r="I711" s="60">
        <f t="shared" ref="I711:I774" si="23">F711/$F$1038</f>
        <v>4.3194814830566471E-5</v>
      </c>
      <c r="J711" s="121">
        <v>41.735308320000001</v>
      </c>
      <c r="K711" s="121">
        <v>186.21395000000001</v>
      </c>
    </row>
    <row r="712" spans="1:11" x14ac:dyDescent="0.2">
      <c r="A712" s="118" t="s">
        <v>2762</v>
      </c>
      <c r="B712" s="59" t="s">
        <v>2763</v>
      </c>
      <c r="C712" s="59" t="s">
        <v>669</v>
      </c>
      <c r="D712" s="118" t="s">
        <v>217</v>
      </c>
      <c r="E712" s="118" t="s">
        <v>1036</v>
      </c>
      <c r="F712" s="119">
        <v>0.47214844</v>
      </c>
      <c r="G712" s="119">
        <v>1.6666809899999999</v>
      </c>
      <c r="H712" s="74">
        <f t="shared" si="22"/>
        <v>-0.71671337056529327</v>
      </c>
      <c r="I712" s="60">
        <f t="shared" si="23"/>
        <v>4.3058209098785717E-5</v>
      </c>
      <c r="J712" s="121">
        <v>17.084363128</v>
      </c>
      <c r="K712" s="121">
        <v>47.432200000000002</v>
      </c>
    </row>
    <row r="713" spans="1:11" x14ac:dyDescent="0.2">
      <c r="A713" s="118" t="s">
        <v>2191</v>
      </c>
      <c r="B713" s="59" t="s">
        <v>558</v>
      </c>
      <c r="C713" s="59" t="s">
        <v>902</v>
      </c>
      <c r="D713" s="118" t="s">
        <v>216</v>
      </c>
      <c r="E713" s="118" t="s">
        <v>1036</v>
      </c>
      <c r="F713" s="119">
        <v>0.46871906499999999</v>
      </c>
      <c r="G713" s="119">
        <v>2.101393195</v>
      </c>
      <c r="H713" s="74">
        <f t="shared" si="22"/>
        <v>-0.77694842349577509</v>
      </c>
      <c r="I713" s="60">
        <f t="shared" si="23"/>
        <v>4.2745462654408712E-5</v>
      </c>
      <c r="J713" s="121">
        <v>17.07229225</v>
      </c>
      <c r="K713" s="121">
        <v>28.756550000000001</v>
      </c>
    </row>
    <row r="714" spans="1:11" x14ac:dyDescent="0.2">
      <c r="A714" s="118" t="s">
        <v>1986</v>
      </c>
      <c r="B714" s="59" t="s">
        <v>1987</v>
      </c>
      <c r="C714" s="59" t="s">
        <v>906</v>
      </c>
      <c r="D714" s="118" t="s">
        <v>841</v>
      </c>
      <c r="E714" s="118" t="s">
        <v>218</v>
      </c>
      <c r="F714" s="119">
        <v>0.46647746999999995</v>
      </c>
      <c r="G714" s="119">
        <v>1.5823852300000001</v>
      </c>
      <c r="H714" s="74">
        <f t="shared" si="22"/>
        <v>-0.70520612733474519</v>
      </c>
      <c r="I714" s="60">
        <f t="shared" si="23"/>
        <v>4.2541037397333214E-5</v>
      </c>
      <c r="J714" s="121">
        <v>35.958807540000002</v>
      </c>
      <c r="K714" s="121">
        <v>59.951949999999997</v>
      </c>
    </row>
    <row r="715" spans="1:11" x14ac:dyDescent="0.2">
      <c r="A715" s="118" t="s">
        <v>2668</v>
      </c>
      <c r="B715" s="59" t="s">
        <v>662</v>
      </c>
      <c r="C715" s="59" t="s">
        <v>907</v>
      </c>
      <c r="D715" s="118" t="s">
        <v>216</v>
      </c>
      <c r="E715" s="118" t="s">
        <v>1036</v>
      </c>
      <c r="F715" s="119">
        <v>0.46445221999999997</v>
      </c>
      <c r="G715" s="119">
        <v>0.96317594499999992</v>
      </c>
      <c r="H715" s="74">
        <f t="shared" si="22"/>
        <v>-0.51779088502879911</v>
      </c>
      <c r="I715" s="60">
        <f t="shared" si="23"/>
        <v>4.2356342012175714E-5</v>
      </c>
      <c r="J715" s="121">
        <v>24.272856670000003</v>
      </c>
      <c r="K715" s="121">
        <v>47.67015</v>
      </c>
    </row>
    <row r="716" spans="1:11" x14ac:dyDescent="0.2">
      <c r="A716" s="118" t="s">
        <v>1984</v>
      </c>
      <c r="B716" s="59" t="s">
        <v>1985</v>
      </c>
      <c r="C716" s="59" t="s">
        <v>152</v>
      </c>
      <c r="D716" s="118" t="s">
        <v>841</v>
      </c>
      <c r="E716" s="118" t="s">
        <v>218</v>
      </c>
      <c r="F716" s="119">
        <v>0.46265358000000001</v>
      </c>
      <c r="G716" s="119">
        <v>1.64687144</v>
      </c>
      <c r="H716" s="74">
        <f t="shared" si="22"/>
        <v>-0.71907122270576262</v>
      </c>
      <c r="I716" s="60">
        <f t="shared" si="23"/>
        <v>4.2192312629353989E-5</v>
      </c>
      <c r="J716" s="121">
        <v>85.239727550000012</v>
      </c>
      <c r="K716" s="121">
        <v>75.6892</v>
      </c>
    </row>
    <row r="717" spans="1:11" x14ac:dyDescent="0.2">
      <c r="A717" s="118" t="s">
        <v>2114</v>
      </c>
      <c r="B717" s="59" t="s">
        <v>560</v>
      </c>
      <c r="C717" s="59" t="s">
        <v>902</v>
      </c>
      <c r="D717" s="118" t="s">
        <v>216</v>
      </c>
      <c r="E717" s="118" t="s">
        <v>1036</v>
      </c>
      <c r="F717" s="119">
        <v>0.46240262500000001</v>
      </c>
      <c r="G717" s="119">
        <v>0.7543655159999999</v>
      </c>
      <c r="H717" s="74">
        <f t="shared" si="22"/>
        <v>-0.38703106757599981</v>
      </c>
      <c r="I717" s="60">
        <f t="shared" si="23"/>
        <v>4.2169426452150091E-5</v>
      </c>
      <c r="J717" s="121">
        <v>14.290008039999998</v>
      </c>
      <c r="K717" s="121">
        <v>14.7971</v>
      </c>
    </row>
    <row r="718" spans="1:11" x14ac:dyDescent="0.2">
      <c r="A718" s="118" t="s">
        <v>1982</v>
      </c>
      <c r="B718" s="59" t="s">
        <v>1983</v>
      </c>
      <c r="C718" s="59" t="s">
        <v>991</v>
      </c>
      <c r="D718" s="118" t="s">
        <v>216</v>
      </c>
      <c r="E718" s="118" t="s">
        <v>1036</v>
      </c>
      <c r="F718" s="119">
        <v>0.46158300000000002</v>
      </c>
      <c r="G718" s="119">
        <v>0.20535398999999999</v>
      </c>
      <c r="H718" s="74">
        <f t="shared" si="22"/>
        <v>1.2477430314356202</v>
      </c>
      <c r="I718" s="60">
        <f t="shared" si="23"/>
        <v>4.2094679652960004E-5</v>
      </c>
      <c r="J718" s="121">
        <v>20.136706719999999</v>
      </c>
      <c r="K718" s="121">
        <v>30.4269</v>
      </c>
    </row>
    <row r="719" spans="1:11" x14ac:dyDescent="0.2">
      <c r="A719" s="118" t="s">
        <v>2622</v>
      </c>
      <c r="B719" s="59" t="s">
        <v>329</v>
      </c>
      <c r="C719" s="59" t="s">
        <v>907</v>
      </c>
      <c r="D719" s="118" t="s">
        <v>216</v>
      </c>
      <c r="E719" s="118" t="s">
        <v>1036</v>
      </c>
      <c r="F719" s="119">
        <v>0.44549409000000001</v>
      </c>
      <c r="G719" s="119">
        <v>5.0683809999999996E-2</v>
      </c>
      <c r="H719" s="74">
        <f t="shared" si="22"/>
        <v>7.7896724812124436</v>
      </c>
      <c r="I719" s="60">
        <f t="shared" si="23"/>
        <v>4.0627429965655001E-5</v>
      </c>
      <c r="J719" s="121">
        <v>59.738206329999997</v>
      </c>
      <c r="K719" s="121">
        <v>62.832099999999997</v>
      </c>
    </row>
    <row r="720" spans="1:11" x14ac:dyDescent="0.2">
      <c r="A720" s="118" t="s">
        <v>2020</v>
      </c>
      <c r="B720" s="59" t="s">
        <v>2021</v>
      </c>
      <c r="C720" s="59" t="s">
        <v>669</v>
      </c>
      <c r="D720" s="118" t="s">
        <v>217</v>
      </c>
      <c r="E720" s="118" t="s">
        <v>218</v>
      </c>
      <c r="F720" s="119">
        <v>0.44453896000000004</v>
      </c>
      <c r="G720" s="119">
        <v>0.69666892000000002</v>
      </c>
      <c r="H720" s="74">
        <f t="shared" si="22"/>
        <v>-0.36190786292002231</v>
      </c>
      <c r="I720" s="60">
        <f t="shared" si="23"/>
        <v>4.0540325606575639E-5</v>
      </c>
      <c r="J720" s="121">
        <v>14.889552</v>
      </c>
      <c r="K720" s="121">
        <v>39.207050000000002</v>
      </c>
    </row>
    <row r="721" spans="1:11" x14ac:dyDescent="0.2">
      <c r="A721" s="118" t="s">
        <v>2647</v>
      </c>
      <c r="B721" s="59" t="s">
        <v>577</v>
      </c>
      <c r="C721" s="59" t="s">
        <v>907</v>
      </c>
      <c r="D721" s="118" t="s">
        <v>216</v>
      </c>
      <c r="E721" s="118" t="s">
        <v>1036</v>
      </c>
      <c r="F721" s="119">
        <v>0.44152196000000005</v>
      </c>
      <c r="G721" s="119">
        <v>0.93348973000000002</v>
      </c>
      <c r="H721" s="74">
        <f t="shared" si="22"/>
        <v>-0.52702001338568549</v>
      </c>
      <c r="I721" s="60">
        <f t="shared" si="23"/>
        <v>4.0265186252411858E-5</v>
      </c>
      <c r="J721" s="121">
        <v>16.623165</v>
      </c>
      <c r="K721" s="121">
        <v>15.9247</v>
      </c>
    </row>
    <row r="722" spans="1:11" x14ac:dyDescent="0.2">
      <c r="A722" s="118" t="s">
        <v>2340</v>
      </c>
      <c r="B722" s="59" t="s">
        <v>850</v>
      </c>
      <c r="C722" s="59" t="s">
        <v>905</v>
      </c>
      <c r="D722" s="118" t="s">
        <v>216</v>
      </c>
      <c r="E722" s="118" t="s">
        <v>1036</v>
      </c>
      <c r="F722" s="119">
        <v>0.43894952399999998</v>
      </c>
      <c r="G722" s="119">
        <v>1.669477718</v>
      </c>
      <c r="H722" s="74">
        <f t="shared" si="22"/>
        <v>-0.73707374511960988</v>
      </c>
      <c r="I722" s="60">
        <f t="shared" si="23"/>
        <v>4.0030589507410973E-5</v>
      </c>
      <c r="J722" s="121">
        <v>11.571999999999999</v>
      </c>
      <c r="K722" s="121">
        <v>591.94335000000001</v>
      </c>
    </row>
    <row r="723" spans="1:11" x14ac:dyDescent="0.2">
      <c r="A723" s="118" t="s">
        <v>2421</v>
      </c>
      <c r="B723" s="59" t="s">
        <v>1610</v>
      </c>
      <c r="C723" s="59" t="s">
        <v>988</v>
      </c>
      <c r="D723" s="118" t="s">
        <v>216</v>
      </c>
      <c r="E723" s="118" t="s">
        <v>1036</v>
      </c>
      <c r="F723" s="119">
        <v>0.43619999999999998</v>
      </c>
      <c r="G723" s="119">
        <v>0.40869220000000001</v>
      </c>
      <c r="H723" s="74">
        <f t="shared" si="22"/>
        <v>6.7306887677327731E-2</v>
      </c>
      <c r="I723" s="60">
        <f t="shared" si="23"/>
        <v>3.9779842985164427E-5</v>
      </c>
      <c r="J723" s="121">
        <v>53.189489175674403</v>
      </c>
      <c r="K723" s="121">
        <v>65.627849999999995</v>
      </c>
    </row>
    <row r="724" spans="1:11" x14ac:dyDescent="0.2">
      <c r="A724" s="118" t="s">
        <v>2069</v>
      </c>
      <c r="B724" s="59" t="s">
        <v>2070</v>
      </c>
      <c r="C724" s="59" t="s">
        <v>1967</v>
      </c>
      <c r="D724" s="118" t="s">
        <v>216</v>
      </c>
      <c r="E724" s="118" t="s">
        <v>1036</v>
      </c>
      <c r="F724" s="119">
        <v>0.41712475999999998</v>
      </c>
      <c r="G724" s="119">
        <v>0.19897704999999999</v>
      </c>
      <c r="H724" s="74">
        <f t="shared" si="22"/>
        <v>1.0963460861441057</v>
      </c>
      <c r="I724" s="60">
        <f t="shared" si="23"/>
        <v>3.8040250935406685E-5</v>
      </c>
      <c r="J724" s="121">
        <v>533.16641196449996</v>
      </c>
      <c r="K724" s="121">
        <v>88.385850000000005</v>
      </c>
    </row>
    <row r="725" spans="1:11" x14ac:dyDescent="0.2">
      <c r="A725" s="118" t="s">
        <v>1971</v>
      </c>
      <c r="B725" s="59" t="s">
        <v>1972</v>
      </c>
      <c r="C725" s="59" t="s">
        <v>1967</v>
      </c>
      <c r="D725" s="118" t="s">
        <v>216</v>
      </c>
      <c r="E725" s="118" t="s">
        <v>1036</v>
      </c>
      <c r="F725" s="119">
        <v>0.40994648</v>
      </c>
      <c r="G725" s="119">
        <v>0.79654263999999997</v>
      </c>
      <c r="H725" s="74">
        <f t="shared" si="22"/>
        <v>-0.48534270557066472</v>
      </c>
      <c r="I725" s="60">
        <f t="shared" si="23"/>
        <v>3.7385618080515475E-5</v>
      </c>
      <c r="J725" s="121">
        <v>17.4830119101</v>
      </c>
      <c r="K725" s="121">
        <v>10.36835</v>
      </c>
    </row>
    <row r="726" spans="1:11" x14ac:dyDescent="0.2">
      <c r="A726" s="118" t="s">
        <v>1787</v>
      </c>
      <c r="B726" s="59" t="s">
        <v>1788</v>
      </c>
      <c r="C726" s="59" t="s">
        <v>152</v>
      </c>
      <c r="D726" s="118" t="s">
        <v>841</v>
      </c>
      <c r="E726" s="118" t="s">
        <v>218</v>
      </c>
      <c r="F726" s="119">
        <v>0.40168961999999997</v>
      </c>
      <c r="G726" s="119">
        <v>0.10297288</v>
      </c>
      <c r="H726" s="74">
        <f t="shared" si="22"/>
        <v>2.9009263409938613</v>
      </c>
      <c r="I726" s="60">
        <f t="shared" si="23"/>
        <v>3.6632622678519861E-5</v>
      </c>
      <c r="J726" s="121">
        <v>12.212</v>
      </c>
      <c r="K726" s="121">
        <v>70.795500000000004</v>
      </c>
    </row>
    <row r="727" spans="1:11" x14ac:dyDescent="0.2">
      <c r="A727" s="118" t="s">
        <v>2365</v>
      </c>
      <c r="B727" s="59" t="s">
        <v>595</v>
      </c>
      <c r="C727" s="59" t="s">
        <v>669</v>
      </c>
      <c r="D727" s="118" t="s">
        <v>216</v>
      </c>
      <c r="E727" s="118" t="s">
        <v>1036</v>
      </c>
      <c r="F727" s="119">
        <v>0.38715840999999995</v>
      </c>
      <c r="G727" s="119">
        <v>3.3912769460000001</v>
      </c>
      <c r="H727" s="74">
        <f t="shared" si="22"/>
        <v>-0.88583698230347951</v>
      </c>
      <c r="I727" s="60">
        <f t="shared" si="23"/>
        <v>3.5307429528165781E-5</v>
      </c>
      <c r="J727" s="121">
        <v>15.6890171548</v>
      </c>
      <c r="K727" s="121">
        <v>29.80105</v>
      </c>
    </row>
    <row r="728" spans="1:11" x14ac:dyDescent="0.2">
      <c r="A728" s="118" t="s">
        <v>2658</v>
      </c>
      <c r="B728" s="59" t="s">
        <v>570</v>
      </c>
      <c r="C728" s="59" t="s">
        <v>907</v>
      </c>
      <c r="D728" s="118" t="s">
        <v>216</v>
      </c>
      <c r="E728" s="118" t="s">
        <v>1036</v>
      </c>
      <c r="F728" s="119">
        <v>0.38607599999999997</v>
      </c>
      <c r="G728" s="119">
        <v>4.3336259000000004</v>
      </c>
      <c r="H728" s="74">
        <f t="shared" si="22"/>
        <v>-0.91091155330228202</v>
      </c>
      <c r="I728" s="60">
        <f t="shared" si="23"/>
        <v>3.5208717699083769E-5</v>
      </c>
      <c r="J728" s="121">
        <v>26.19877542</v>
      </c>
      <c r="K728" s="121">
        <v>56.370750000000001</v>
      </c>
    </row>
    <row r="729" spans="1:11" x14ac:dyDescent="0.2">
      <c r="A729" s="118" t="s">
        <v>2663</v>
      </c>
      <c r="B729" s="59" t="s">
        <v>1375</v>
      </c>
      <c r="C729" s="59" t="s">
        <v>907</v>
      </c>
      <c r="D729" s="118" t="s">
        <v>216</v>
      </c>
      <c r="E729" s="118" t="s">
        <v>1036</v>
      </c>
      <c r="F729" s="119">
        <v>0.38337598000000001</v>
      </c>
      <c r="G729" s="119">
        <v>1.2094068</v>
      </c>
      <c r="H729" s="74">
        <f t="shared" si="22"/>
        <v>-0.68300494093467967</v>
      </c>
      <c r="I729" s="60">
        <f t="shared" si="23"/>
        <v>3.4962485760393256E-5</v>
      </c>
      <c r="J729" s="121">
        <v>258.87081109999997</v>
      </c>
      <c r="K729" s="121">
        <v>52.623350000000002</v>
      </c>
    </row>
    <row r="730" spans="1:11" x14ac:dyDescent="0.2">
      <c r="A730" s="59" t="s">
        <v>2445</v>
      </c>
      <c r="B730" s="59" t="s">
        <v>2446</v>
      </c>
      <c r="C730" s="59" t="s">
        <v>1967</v>
      </c>
      <c r="D730" s="118" t="s">
        <v>216</v>
      </c>
      <c r="E730" s="118" t="s">
        <v>1036</v>
      </c>
      <c r="F730" s="119">
        <v>0.37176334999999999</v>
      </c>
      <c r="G730" s="119">
        <v>2.93655774</v>
      </c>
      <c r="H730" s="74">
        <f t="shared" si="22"/>
        <v>-0.8734016549594561</v>
      </c>
      <c r="I730" s="60">
        <f t="shared" si="23"/>
        <v>3.3903456420538121E-5</v>
      </c>
      <c r="J730" s="121">
        <v>10.284331580035239</v>
      </c>
      <c r="K730" s="121">
        <v>21.588550000000001</v>
      </c>
    </row>
    <row r="731" spans="1:11" x14ac:dyDescent="0.2">
      <c r="A731" s="118" t="s">
        <v>2319</v>
      </c>
      <c r="B731" s="59" t="s">
        <v>1607</v>
      </c>
      <c r="C731" s="59" t="s">
        <v>1363</v>
      </c>
      <c r="D731" s="118" t="s">
        <v>217</v>
      </c>
      <c r="E731" s="118" t="s">
        <v>218</v>
      </c>
      <c r="F731" s="119">
        <v>0.36723387000000002</v>
      </c>
      <c r="G731" s="119">
        <v>1.0239682299999999</v>
      </c>
      <c r="H731" s="74">
        <f t="shared" si="22"/>
        <v>-0.64136204694553856</v>
      </c>
      <c r="I731" s="60">
        <f t="shared" si="23"/>
        <v>3.3490384427864026E-5</v>
      </c>
      <c r="J731" s="121">
        <v>5.2665712999999998</v>
      </c>
      <c r="K731" s="121">
        <v>10.19425</v>
      </c>
    </row>
    <row r="732" spans="1:11" x14ac:dyDescent="0.2">
      <c r="A732" s="118" t="s">
        <v>2549</v>
      </c>
      <c r="B732" s="59" t="s">
        <v>2550</v>
      </c>
      <c r="C732" s="59" t="s">
        <v>901</v>
      </c>
      <c r="D732" s="118" t="s">
        <v>216</v>
      </c>
      <c r="E732" s="118" t="s">
        <v>2998</v>
      </c>
      <c r="F732" s="119">
        <v>0.36541616999999998</v>
      </c>
      <c r="G732" s="119">
        <v>5.4092559999999998E-2</v>
      </c>
      <c r="H732" s="74">
        <f t="shared" si="22"/>
        <v>5.7553868776038701</v>
      </c>
      <c r="I732" s="60">
        <f t="shared" si="23"/>
        <v>3.3324616842824745E-5</v>
      </c>
      <c r="J732" s="121">
        <v>22.344772800000001</v>
      </c>
      <c r="K732" s="121">
        <v>25.205549999999999</v>
      </c>
    </row>
    <row r="733" spans="1:11" x14ac:dyDescent="0.2">
      <c r="A733" s="118" t="s">
        <v>2398</v>
      </c>
      <c r="B733" s="59" t="s">
        <v>273</v>
      </c>
      <c r="C733" s="59" t="s">
        <v>283</v>
      </c>
      <c r="D733" s="118" t="s">
        <v>217</v>
      </c>
      <c r="E733" s="118" t="s">
        <v>218</v>
      </c>
      <c r="F733" s="119">
        <v>0.35966509999999996</v>
      </c>
      <c r="G733" s="119">
        <v>0.53065045</v>
      </c>
      <c r="H733" s="74">
        <f t="shared" si="22"/>
        <v>-0.3222184208078972</v>
      </c>
      <c r="I733" s="60">
        <f t="shared" si="23"/>
        <v>3.2800140314634251E-5</v>
      </c>
      <c r="J733" s="121">
        <v>168.5092081</v>
      </c>
      <c r="K733" s="121">
        <v>25.4436</v>
      </c>
    </row>
    <row r="734" spans="1:11" x14ac:dyDescent="0.2">
      <c r="A734" s="118" t="s">
        <v>1890</v>
      </c>
      <c r="B734" s="59" t="s">
        <v>326</v>
      </c>
      <c r="C734" s="59" t="s">
        <v>906</v>
      </c>
      <c r="D734" s="118" t="s">
        <v>217</v>
      </c>
      <c r="E734" s="118" t="s">
        <v>1036</v>
      </c>
      <c r="F734" s="119">
        <v>0.35933187599999999</v>
      </c>
      <c r="G734" s="119">
        <v>1.1470196799999999</v>
      </c>
      <c r="H734" s="74">
        <f t="shared" si="22"/>
        <v>-0.6867256227024805</v>
      </c>
      <c r="I734" s="60">
        <f t="shared" si="23"/>
        <v>3.2769751505833506E-5</v>
      </c>
      <c r="J734" s="121">
        <v>10.790852749631149</v>
      </c>
      <c r="K734" s="121">
        <v>43.956899999999997</v>
      </c>
    </row>
    <row r="735" spans="1:11" x14ac:dyDescent="0.2">
      <c r="A735" s="118" t="s">
        <v>2669</v>
      </c>
      <c r="B735" s="59" t="s">
        <v>331</v>
      </c>
      <c r="C735" s="59" t="s">
        <v>907</v>
      </c>
      <c r="D735" s="118" t="s">
        <v>216</v>
      </c>
      <c r="E735" s="118" t="s">
        <v>1036</v>
      </c>
      <c r="F735" s="119">
        <v>0.35770715600000003</v>
      </c>
      <c r="G735" s="119">
        <v>1.247384952</v>
      </c>
      <c r="H735" s="74">
        <f t="shared" si="22"/>
        <v>-0.71323435044933903</v>
      </c>
      <c r="I735" s="60">
        <f t="shared" si="23"/>
        <v>3.2621582990256119E-5</v>
      </c>
      <c r="J735" s="121">
        <v>91.346878290000006</v>
      </c>
      <c r="K735" s="121">
        <v>60.84545</v>
      </c>
    </row>
    <row r="736" spans="1:11" x14ac:dyDescent="0.2">
      <c r="A736" s="118" t="s">
        <v>1671</v>
      </c>
      <c r="B736" s="59" t="s">
        <v>1641</v>
      </c>
      <c r="C736" s="59" t="s">
        <v>152</v>
      </c>
      <c r="D736" s="118" t="s">
        <v>841</v>
      </c>
      <c r="E736" s="118" t="s">
        <v>218</v>
      </c>
      <c r="F736" s="119">
        <v>0.35675241999999996</v>
      </c>
      <c r="G736" s="119">
        <v>0.85781490000000005</v>
      </c>
      <c r="H736" s="74">
        <f t="shared" si="22"/>
        <v>-0.58411491803185056</v>
      </c>
      <c r="I736" s="60">
        <f t="shared" si="23"/>
        <v>3.2534514562534235E-5</v>
      </c>
      <c r="J736" s="121">
        <v>59.85</v>
      </c>
      <c r="K736" s="121">
        <v>43.624299999999998</v>
      </c>
    </row>
    <row r="737" spans="1:11" x14ac:dyDescent="0.2">
      <c r="A737" s="118" t="s">
        <v>2853</v>
      </c>
      <c r="B737" s="59" t="s">
        <v>1689</v>
      </c>
      <c r="C737" s="59" t="s">
        <v>669</v>
      </c>
      <c r="D737" s="118" t="s">
        <v>216</v>
      </c>
      <c r="E737" s="118" t="s">
        <v>1036</v>
      </c>
      <c r="F737" s="119">
        <v>0.34322814500000004</v>
      </c>
      <c r="G737" s="119">
        <v>0.5578958249999999</v>
      </c>
      <c r="H737" s="74">
        <f t="shared" si="22"/>
        <v>-0.38478094006170405</v>
      </c>
      <c r="I737" s="60">
        <f t="shared" si="23"/>
        <v>3.1301150197591131E-5</v>
      </c>
      <c r="J737" s="121">
        <v>8.4613656645000006</v>
      </c>
      <c r="K737" s="121">
        <v>162.12455</v>
      </c>
    </row>
    <row r="738" spans="1:11" x14ac:dyDescent="0.2">
      <c r="A738" s="118" t="s">
        <v>2308</v>
      </c>
      <c r="B738" s="59" t="s">
        <v>238</v>
      </c>
      <c r="C738" s="59" t="s">
        <v>903</v>
      </c>
      <c r="D738" s="118" t="s">
        <v>216</v>
      </c>
      <c r="E738" s="118" t="s">
        <v>1036</v>
      </c>
      <c r="F738" s="119">
        <v>0.34275591</v>
      </c>
      <c r="G738" s="119">
        <v>1.51827607</v>
      </c>
      <c r="H738" s="74">
        <f t="shared" si="22"/>
        <v>-0.77424664935936194</v>
      </c>
      <c r="I738" s="60">
        <f t="shared" si="23"/>
        <v>3.1258084094537253E-5</v>
      </c>
      <c r="J738" s="121">
        <v>101.83115945</v>
      </c>
      <c r="K738" s="121">
        <v>17.200299999999999</v>
      </c>
    </row>
    <row r="739" spans="1:11" x14ac:dyDescent="0.2">
      <c r="A739" s="118" t="s">
        <v>2666</v>
      </c>
      <c r="B739" s="59" t="s">
        <v>212</v>
      </c>
      <c r="C739" s="59" t="s">
        <v>907</v>
      </c>
      <c r="D739" s="118" t="s">
        <v>216</v>
      </c>
      <c r="E739" s="118" t="s">
        <v>218</v>
      </c>
      <c r="F739" s="119">
        <v>0.34201517399999998</v>
      </c>
      <c r="G739" s="119">
        <v>0.16850028</v>
      </c>
      <c r="H739" s="74">
        <f t="shared" si="22"/>
        <v>1.0297602710215079</v>
      </c>
      <c r="I739" s="60">
        <f t="shared" si="23"/>
        <v>3.119053168331887E-5</v>
      </c>
      <c r="J739" s="121">
        <v>87.197066059999997</v>
      </c>
      <c r="K739" s="121">
        <v>181.14834999999999</v>
      </c>
    </row>
    <row r="740" spans="1:11" x14ac:dyDescent="0.2">
      <c r="A740" s="118" t="s">
        <v>2634</v>
      </c>
      <c r="B740" s="59" t="s">
        <v>567</v>
      </c>
      <c r="C740" s="59" t="s">
        <v>907</v>
      </c>
      <c r="D740" s="118" t="s">
        <v>216</v>
      </c>
      <c r="E740" s="118" t="s">
        <v>1036</v>
      </c>
      <c r="F740" s="119">
        <v>0.32968068</v>
      </c>
      <c r="G740" s="119">
        <v>2.8092944599999998</v>
      </c>
      <c r="H740" s="74">
        <f t="shared" si="22"/>
        <v>-0.88264644924405677</v>
      </c>
      <c r="I740" s="60">
        <f t="shared" si="23"/>
        <v>3.0065670989551215E-5</v>
      </c>
      <c r="J740" s="121">
        <v>223.3910927</v>
      </c>
      <c r="K740" s="121">
        <v>15.874750000000001</v>
      </c>
    </row>
    <row r="741" spans="1:11" x14ac:dyDescent="0.2">
      <c r="A741" s="118" t="s">
        <v>2358</v>
      </c>
      <c r="B741" s="59" t="s">
        <v>89</v>
      </c>
      <c r="C741" s="59" t="s">
        <v>908</v>
      </c>
      <c r="D741" s="118" t="s">
        <v>217</v>
      </c>
      <c r="E741" s="118" t="s">
        <v>218</v>
      </c>
      <c r="F741" s="119">
        <v>0.328595837</v>
      </c>
      <c r="G741" s="119">
        <v>0.183666311</v>
      </c>
      <c r="H741" s="74">
        <f t="shared" si="22"/>
        <v>0.78909150628064828</v>
      </c>
      <c r="I741" s="60">
        <f t="shared" si="23"/>
        <v>2.9966737279776904E-5</v>
      </c>
      <c r="J741" s="121">
        <v>10.678904642999999</v>
      </c>
      <c r="K741" s="121">
        <v>56.434950000000001</v>
      </c>
    </row>
    <row r="742" spans="1:11" x14ac:dyDescent="0.2">
      <c r="A742" s="118" t="s">
        <v>2075</v>
      </c>
      <c r="B742" s="59" t="s">
        <v>2076</v>
      </c>
      <c r="C742" s="59" t="s">
        <v>988</v>
      </c>
      <c r="D742" s="118" t="s">
        <v>217</v>
      </c>
      <c r="E742" s="118" t="s">
        <v>1036</v>
      </c>
      <c r="F742" s="119">
        <v>0.32733715000000002</v>
      </c>
      <c r="G742" s="119">
        <v>1.1080125000000001</v>
      </c>
      <c r="H742" s="74">
        <f t="shared" si="22"/>
        <v>-0.70457269209508011</v>
      </c>
      <c r="I742" s="60">
        <f t="shared" si="23"/>
        <v>2.9851949633680004E-5</v>
      </c>
      <c r="J742" s="121">
        <v>11.62749584</v>
      </c>
      <c r="K742" s="121">
        <v>46.171100000000003</v>
      </c>
    </row>
    <row r="743" spans="1:11" x14ac:dyDescent="0.2">
      <c r="A743" s="118" t="s">
        <v>2170</v>
      </c>
      <c r="B743" s="59" t="s">
        <v>851</v>
      </c>
      <c r="C743" s="59" t="s">
        <v>902</v>
      </c>
      <c r="D743" s="118" t="s">
        <v>216</v>
      </c>
      <c r="E743" s="118" t="s">
        <v>1036</v>
      </c>
      <c r="F743" s="119">
        <v>0.32634017999999998</v>
      </c>
      <c r="G743" s="119">
        <v>3.2523804000000003E-2</v>
      </c>
      <c r="H743" s="74">
        <f t="shared" si="22"/>
        <v>9.033887179986694</v>
      </c>
      <c r="I743" s="60">
        <f t="shared" si="23"/>
        <v>2.9761029619785183E-5</v>
      </c>
      <c r="J743" s="121">
        <v>19.152684760000003</v>
      </c>
      <c r="K743" s="121">
        <v>23.97495</v>
      </c>
    </row>
    <row r="744" spans="1:11" x14ac:dyDescent="0.2">
      <c r="A744" s="118" t="s">
        <v>497</v>
      </c>
      <c r="B744" s="59" t="s">
        <v>61</v>
      </c>
      <c r="C744" s="59" t="s">
        <v>498</v>
      </c>
      <c r="D744" s="118" t="s">
        <v>216</v>
      </c>
      <c r="E744" s="118" t="s">
        <v>1036</v>
      </c>
      <c r="F744" s="119">
        <v>0.32165669199999997</v>
      </c>
      <c r="G744" s="119">
        <v>0.32891059</v>
      </c>
      <c r="H744" s="74">
        <f t="shared" si="22"/>
        <v>-2.2054315733646801E-2</v>
      </c>
      <c r="I744" s="60">
        <f t="shared" si="23"/>
        <v>2.9333912661364958E-5</v>
      </c>
      <c r="J744" s="121">
        <v>9.4776800399999992</v>
      </c>
      <c r="K744" s="121">
        <v>108.90430000000001</v>
      </c>
    </row>
    <row r="745" spans="1:11" x14ac:dyDescent="0.2">
      <c r="A745" s="118" t="s">
        <v>2485</v>
      </c>
      <c r="B745" s="59" t="s">
        <v>204</v>
      </c>
      <c r="C745" s="59" t="s">
        <v>901</v>
      </c>
      <c r="D745" s="118" t="s">
        <v>216</v>
      </c>
      <c r="E745" s="118" t="s">
        <v>2998</v>
      </c>
      <c r="F745" s="119">
        <v>0.31578078999999998</v>
      </c>
      <c r="G745" s="119">
        <v>1.03153666</v>
      </c>
      <c r="H745" s="74">
        <f t="shared" si="22"/>
        <v>-0.69387341987438433</v>
      </c>
      <c r="I745" s="60">
        <f t="shared" si="23"/>
        <v>2.879805191180922E-5</v>
      </c>
      <c r="J745" s="121">
        <v>54.798360680000002</v>
      </c>
      <c r="K745" s="121">
        <v>16.430199999999999</v>
      </c>
    </row>
    <row r="746" spans="1:11" x14ac:dyDescent="0.2">
      <c r="A746" s="118" t="s">
        <v>2390</v>
      </c>
      <c r="B746" s="59" t="s">
        <v>244</v>
      </c>
      <c r="C746" s="59" t="s">
        <v>903</v>
      </c>
      <c r="D746" s="118" t="s">
        <v>216</v>
      </c>
      <c r="E746" s="118" t="s">
        <v>1036</v>
      </c>
      <c r="F746" s="119">
        <v>0.31326335999999999</v>
      </c>
      <c r="G746" s="119">
        <v>1.5196856399999998</v>
      </c>
      <c r="H746" s="74">
        <f t="shared" si="22"/>
        <v>-0.79386305183485184</v>
      </c>
      <c r="I746" s="60">
        <f t="shared" si="23"/>
        <v>2.8568471512620447E-5</v>
      </c>
      <c r="J746" s="121">
        <v>149.76480350999998</v>
      </c>
      <c r="K746" s="121">
        <v>17.451149999999998</v>
      </c>
    </row>
    <row r="747" spans="1:11" x14ac:dyDescent="0.2">
      <c r="A747" s="118" t="s">
        <v>2037</v>
      </c>
      <c r="B747" s="59" t="s">
        <v>1140</v>
      </c>
      <c r="C747" s="59" t="s">
        <v>988</v>
      </c>
      <c r="D747" s="118" t="s">
        <v>217</v>
      </c>
      <c r="E747" s="118" t="s">
        <v>218</v>
      </c>
      <c r="F747" s="119">
        <v>0.30852459000000004</v>
      </c>
      <c r="G747" s="119">
        <v>2.5536175600000002</v>
      </c>
      <c r="H747" s="74">
        <f t="shared" si="22"/>
        <v>-0.87918136418203519</v>
      </c>
      <c r="I747" s="60">
        <f t="shared" si="23"/>
        <v>2.813631303819861E-5</v>
      </c>
      <c r="J747" s="121">
        <v>20.089257410000002</v>
      </c>
      <c r="K747" s="121">
        <v>37.274050000000003</v>
      </c>
    </row>
    <row r="748" spans="1:11" x14ac:dyDescent="0.2">
      <c r="A748" s="118" t="s">
        <v>2674</v>
      </c>
      <c r="B748" s="59" t="s">
        <v>211</v>
      </c>
      <c r="C748" s="59" t="s">
        <v>907</v>
      </c>
      <c r="D748" s="118" t="s">
        <v>216</v>
      </c>
      <c r="E748" s="118" t="s">
        <v>218</v>
      </c>
      <c r="F748" s="119">
        <v>0.29549943000000001</v>
      </c>
      <c r="G748" s="119">
        <v>0.19811846</v>
      </c>
      <c r="H748" s="74">
        <f t="shared" si="22"/>
        <v>0.49152900744332473</v>
      </c>
      <c r="I748" s="60">
        <f t="shared" si="23"/>
        <v>2.6948466133896351E-5</v>
      </c>
      <c r="J748" s="121">
        <v>26.422295269999999</v>
      </c>
      <c r="K748" s="121">
        <v>82.1096</v>
      </c>
    </row>
    <row r="749" spans="1:11" x14ac:dyDescent="0.2">
      <c r="A749" s="118" t="s">
        <v>2460</v>
      </c>
      <c r="B749" s="59" t="s">
        <v>191</v>
      </c>
      <c r="C749" s="59" t="s">
        <v>901</v>
      </c>
      <c r="D749" s="118" t="s">
        <v>216</v>
      </c>
      <c r="E749" s="118" t="s">
        <v>1036</v>
      </c>
      <c r="F749" s="119">
        <v>0.29137535999999997</v>
      </c>
      <c r="G749" s="119">
        <v>0.67688081999999994</v>
      </c>
      <c r="H749" s="74">
        <f t="shared" si="22"/>
        <v>-0.56953225532376583</v>
      </c>
      <c r="I749" s="60">
        <f t="shared" si="23"/>
        <v>2.6572366048935716E-5</v>
      </c>
      <c r="J749" s="121">
        <v>81.014399999999995</v>
      </c>
      <c r="K749" s="121">
        <v>4.1497000000000002</v>
      </c>
    </row>
    <row r="750" spans="1:11" x14ac:dyDescent="0.2">
      <c r="A750" s="118" t="s">
        <v>2165</v>
      </c>
      <c r="B750" s="59" t="s">
        <v>151</v>
      </c>
      <c r="C750" s="59" t="s">
        <v>902</v>
      </c>
      <c r="D750" s="118" t="s">
        <v>216</v>
      </c>
      <c r="E750" s="118" t="s">
        <v>1036</v>
      </c>
      <c r="F750" s="119">
        <v>0.28995712499999998</v>
      </c>
      <c r="G750" s="119">
        <v>11.591545654999999</v>
      </c>
      <c r="H750" s="74">
        <f t="shared" si="22"/>
        <v>-0.97498546495609695</v>
      </c>
      <c r="I750" s="60">
        <f t="shared" si="23"/>
        <v>2.6443028209375734E-5</v>
      </c>
      <c r="J750" s="121">
        <v>16.831180629999999</v>
      </c>
      <c r="K750" s="121">
        <v>186.1489</v>
      </c>
    </row>
    <row r="751" spans="1:11" x14ac:dyDescent="0.2">
      <c r="A751" s="118" t="s">
        <v>2639</v>
      </c>
      <c r="B751" s="59" t="s">
        <v>574</v>
      </c>
      <c r="C751" s="59" t="s">
        <v>907</v>
      </c>
      <c r="D751" s="118" t="s">
        <v>216</v>
      </c>
      <c r="E751" s="118" t="s">
        <v>1036</v>
      </c>
      <c r="F751" s="119">
        <v>0.28615892999999998</v>
      </c>
      <c r="G751" s="119">
        <v>3.25381857</v>
      </c>
      <c r="H751" s="74">
        <f t="shared" si="22"/>
        <v>-0.91205442963588468</v>
      </c>
      <c r="I751" s="60">
        <f t="shared" si="23"/>
        <v>2.6096646731322005E-5</v>
      </c>
      <c r="J751" s="121">
        <v>59.755279729999998</v>
      </c>
      <c r="K751" s="121">
        <v>21.820900000000002</v>
      </c>
    </row>
    <row r="752" spans="1:11" x14ac:dyDescent="0.2">
      <c r="A752" s="118" t="s">
        <v>2729</v>
      </c>
      <c r="B752" s="59" t="s">
        <v>1991</v>
      </c>
      <c r="C752" s="59" t="s">
        <v>283</v>
      </c>
      <c r="D752" s="118" t="s">
        <v>841</v>
      </c>
      <c r="E752" s="118" t="s">
        <v>218</v>
      </c>
      <c r="F752" s="119">
        <v>0.28112480000000001</v>
      </c>
      <c r="G752" s="119">
        <v>2.6528525099999998</v>
      </c>
      <c r="H752" s="74">
        <f t="shared" si="22"/>
        <v>-0.89402923873819129</v>
      </c>
      <c r="I752" s="60">
        <f t="shared" si="23"/>
        <v>2.5637552506271788E-5</v>
      </c>
      <c r="J752" s="121">
        <v>12.0680540168</v>
      </c>
      <c r="K752" s="121">
        <v>61.568150000000003</v>
      </c>
    </row>
    <row r="753" spans="1:11" x14ac:dyDescent="0.2">
      <c r="A753" s="118" t="s">
        <v>2464</v>
      </c>
      <c r="B753" s="59" t="s">
        <v>189</v>
      </c>
      <c r="C753" s="59" t="s">
        <v>901</v>
      </c>
      <c r="D753" s="118" t="s">
        <v>216</v>
      </c>
      <c r="E753" s="118" t="s">
        <v>1036</v>
      </c>
      <c r="F753" s="119">
        <v>0.28037748899999998</v>
      </c>
      <c r="G753" s="119">
        <v>2.3261930909999999</v>
      </c>
      <c r="H753" s="74">
        <f t="shared" si="22"/>
        <v>-0.87946938279338227</v>
      </c>
      <c r="I753" s="60">
        <f t="shared" si="23"/>
        <v>2.5569400479125782E-5</v>
      </c>
      <c r="J753" s="121">
        <v>203.50847999999999</v>
      </c>
      <c r="K753" s="121">
        <v>6.6029499999999999</v>
      </c>
    </row>
    <row r="754" spans="1:11" x14ac:dyDescent="0.2">
      <c r="A754" s="118" t="s">
        <v>2695</v>
      </c>
      <c r="B754" s="59" t="s">
        <v>1560</v>
      </c>
      <c r="C754" s="59" t="s">
        <v>907</v>
      </c>
      <c r="D754" s="118" t="s">
        <v>216</v>
      </c>
      <c r="E754" s="118" t="s">
        <v>1036</v>
      </c>
      <c r="F754" s="119">
        <v>0.27497270000000001</v>
      </c>
      <c r="G754" s="119">
        <v>6.3757269999999991E-2</v>
      </c>
      <c r="H754" s="74">
        <f t="shared" si="22"/>
        <v>3.312805425953778</v>
      </c>
      <c r="I754" s="60">
        <f t="shared" si="23"/>
        <v>2.5076503510331785E-5</v>
      </c>
      <c r="J754" s="121">
        <v>4.1103757200000004</v>
      </c>
      <c r="K754" s="121">
        <v>158.43965</v>
      </c>
    </row>
    <row r="755" spans="1:11" x14ac:dyDescent="0.2">
      <c r="A755" s="118" t="s">
        <v>2181</v>
      </c>
      <c r="B755" s="59" t="s">
        <v>468</v>
      </c>
      <c r="C755" s="59" t="s">
        <v>902</v>
      </c>
      <c r="D755" s="118" t="s">
        <v>216</v>
      </c>
      <c r="E755" s="118" t="s">
        <v>1036</v>
      </c>
      <c r="F755" s="119">
        <v>0.268163447</v>
      </c>
      <c r="G755" s="119">
        <v>0.77874222500000001</v>
      </c>
      <c r="H755" s="74">
        <f t="shared" si="22"/>
        <v>-0.6556454261870801</v>
      </c>
      <c r="I755" s="60">
        <f t="shared" si="23"/>
        <v>2.4455524566759431E-5</v>
      </c>
      <c r="J755" s="121">
        <v>15.044748279999999</v>
      </c>
      <c r="K755" s="121">
        <v>13.278499999999999</v>
      </c>
    </row>
    <row r="756" spans="1:11" x14ac:dyDescent="0.2">
      <c r="A756" s="118" t="s">
        <v>2416</v>
      </c>
      <c r="B756" s="59" t="s">
        <v>302</v>
      </c>
      <c r="C756" s="59" t="s">
        <v>669</v>
      </c>
      <c r="D756" s="118" t="s">
        <v>217</v>
      </c>
      <c r="E756" s="118" t="s">
        <v>1036</v>
      </c>
      <c r="F756" s="119">
        <v>0.26811146299999999</v>
      </c>
      <c r="G756" s="119">
        <v>1.4033164820000001</v>
      </c>
      <c r="H756" s="74">
        <f t="shared" si="22"/>
        <v>-0.80894440674003287</v>
      </c>
      <c r="I756" s="60">
        <f t="shared" si="23"/>
        <v>2.4450783816283178E-5</v>
      </c>
      <c r="J756" s="121">
        <v>26.328389918399999</v>
      </c>
      <c r="K756" s="121">
        <v>24.338899999999999</v>
      </c>
    </row>
    <row r="757" spans="1:11" x14ac:dyDescent="0.2">
      <c r="A757" s="118" t="s">
        <v>2635</v>
      </c>
      <c r="B757" s="59" t="s">
        <v>951</v>
      </c>
      <c r="C757" s="59" t="s">
        <v>907</v>
      </c>
      <c r="D757" s="118" t="s">
        <v>216</v>
      </c>
      <c r="E757" s="118" t="s">
        <v>1036</v>
      </c>
      <c r="F757" s="119">
        <v>0.26689961000000001</v>
      </c>
      <c r="G757" s="119">
        <v>0.23748195999999999</v>
      </c>
      <c r="H757" s="74">
        <f t="shared" si="22"/>
        <v>0.12387319862106594</v>
      </c>
      <c r="I757" s="60">
        <f t="shared" si="23"/>
        <v>2.4340267259517703E-5</v>
      </c>
      <c r="J757" s="121">
        <v>55.90879408</v>
      </c>
      <c r="K757" s="121">
        <v>55.763350000000003</v>
      </c>
    </row>
    <row r="758" spans="1:11" x14ac:dyDescent="0.2">
      <c r="A758" s="118" t="s">
        <v>1979</v>
      </c>
      <c r="B758" s="59" t="s">
        <v>262</v>
      </c>
      <c r="C758" s="59" t="s">
        <v>283</v>
      </c>
      <c r="D758" s="118" t="s">
        <v>217</v>
      </c>
      <c r="E758" s="118" t="s">
        <v>218</v>
      </c>
      <c r="F758" s="119">
        <v>0.26686370000000004</v>
      </c>
      <c r="G758" s="119">
        <v>4.1121007000000001</v>
      </c>
      <c r="H758" s="74">
        <f t="shared" si="22"/>
        <v>-0.93510282955862434</v>
      </c>
      <c r="I758" s="60">
        <f t="shared" si="23"/>
        <v>2.4336992398991349E-5</v>
      </c>
      <c r="J758" s="121">
        <v>338.95703700000001</v>
      </c>
      <c r="K758" s="121">
        <v>19.515750000000001</v>
      </c>
    </row>
    <row r="759" spans="1:11" x14ac:dyDescent="0.2">
      <c r="A759" s="118" t="s">
        <v>2830</v>
      </c>
      <c r="B759" s="59" t="s">
        <v>2096</v>
      </c>
      <c r="C759" s="59" t="s">
        <v>1967</v>
      </c>
      <c r="D759" s="118" t="s">
        <v>216</v>
      </c>
      <c r="E759" s="118" t="s">
        <v>218</v>
      </c>
      <c r="F759" s="119">
        <v>0.26091960000000003</v>
      </c>
      <c r="G759" s="119">
        <v>1.40547E-3</v>
      </c>
      <c r="H759" s="74" t="str">
        <f t="shared" si="22"/>
        <v/>
      </c>
      <c r="I759" s="60">
        <f t="shared" si="23"/>
        <v>2.379491224152203E-5</v>
      </c>
      <c r="J759" s="121">
        <v>9.9901652255000002</v>
      </c>
      <c r="K759" s="121">
        <v>19.7441</v>
      </c>
    </row>
    <row r="760" spans="1:11" x14ac:dyDescent="0.2">
      <c r="A760" s="118" t="s">
        <v>2362</v>
      </c>
      <c r="B760" s="59" t="s">
        <v>405</v>
      </c>
      <c r="C760" s="59" t="s">
        <v>669</v>
      </c>
      <c r="D760" s="118" t="s">
        <v>216</v>
      </c>
      <c r="E760" s="118" t="s">
        <v>1036</v>
      </c>
      <c r="F760" s="119">
        <v>0.25908387899999996</v>
      </c>
      <c r="G760" s="119">
        <v>0.26164769900000001</v>
      </c>
      <c r="H760" s="74">
        <f t="shared" si="22"/>
        <v>-9.7987485072439373E-3</v>
      </c>
      <c r="I760" s="60">
        <f t="shared" si="23"/>
        <v>2.3627501207261207E-5</v>
      </c>
      <c r="J760" s="121">
        <v>11.130252327099999</v>
      </c>
      <c r="K760" s="121">
        <v>46.884650000000001</v>
      </c>
    </row>
    <row r="761" spans="1:11" x14ac:dyDescent="0.2">
      <c r="A761" s="118" t="s">
        <v>2453</v>
      </c>
      <c r="B761" s="59" t="s">
        <v>999</v>
      </c>
      <c r="C761" s="59" t="s">
        <v>901</v>
      </c>
      <c r="D761" s="118" t="s">
        <v>216</v>
      </c>
      <c r="E761" s="118" t="s">
        <v>1036</v>
      </c>
      <c r="F761" s="119">
        <v>0.25767068599999998</v>
      </c>
      <c r="G761" s="119">
        <v>0.46420782500000002</v>
      </c>
      <c r="H761" s="74">
        <f t="shared" si="22"/>
        <v>-0.44492386357338987</v>
      </c>
      <c r="I761" s="60">
        <f t="shared" si="23"/>
        <v>2.3498623179641463E-5</v>
      </c>
      <c r="J761" s="121">
        <v>7.3472</v>
      </c>
      <c r="K761" s="121">
        <v>11.761100000000001</v>
      </c>
    </row>
    <row r="762" spans="1:11" x14ac:dyDescent="0.2">
      <c r="A762" s="118" t="s">
        <v>2183</v>
      </c>
      <c r="B762" s="59" t="s">
        <v>469</v>
      </c>
      <c r="C762" s="59" t="s">
        <v>902</v>
      </c>
      <c r="D762" s="118" t="s">
        <v>216</v>
      </c>
      <c r="E762" s="118" t="s">
        <v>1036</v>
      </c>
      <c r="F762" s="119">
        <v>0.246869739</v>
      </c>
      <c r="G762" s="119">
        <v>0.47054269700000001</v>
      </c>
      <c r="H762" s="74">
        <f t="shared" si="22"/>
        <v>-0.47535103493488073</v>
      </c>
      <c r="I762" s="60">
        <f t="shared" si="23"/>
        <v>2.2513616357653653E-5</v>
      </c>
      <c r="J762" s="121">
        <v>31.945720699999999</v>
      </c>
      <c r="K762" s="121">
        <v>14.5191</v>
      </c>
    </row>
    <row r="763" spans="1:11" x14ac:dyDescent="0.2">
      <c r="A763" s="118" t="s">
        <v>2651</v>
      </c>
      <c r="B763" s="59" t="s">
        <v>225</v>
      </c>
      <c r="C763" s="59" t="s">
        <v>907</v>
      </c>
      <c r="D763" s="118" t="s">
        <v>216</v>
      </c>
      <c r="E763" s="118" t="s">
        <v>218</v>
      </c>
      <c r="F763" s="119">
        <v>0.24544615900000002</v>
      </c>
      <c r="G763" s="119">
        <v>1.1486912279999999</v>
      </c>
      <c r="H763" s="74">
        <f t="shared" si="22"/>
        <v>-0.78632538229847082</v>
      </c>
      <c r="I763" s="60">
        <f t="shared" si="23"/>
        <v>2.2383791073662779E-5</v>
      </c>
      <c r="J763" s="121">
        <v>178.8408105</v>
      </c>
      <c r="K763" s="121">
        <v>30.926950000000001</v>
      </c>
    </row>
    <row r="764" spans="1:11" x14ac:dyDescent="0.2">
      <c r="A764" s="118" t="s">
        <v>2673</v>
      </c>
      <c r="B764" s="59" t="s">
        <v>330</v>
      </c>
      <c r="C764" s="59" t="s">
        <v>907</v>
      </c>
      <c r="D764" s="118" t="s">
        <v>216</v>
      </c>
      <c r="E764" s="118" t="s">
        <v>1036</v>
      </c>
      <c r="F764" s="119">
        <v>0.24529735999999999</v>
      </c>
      <c r="G764" s="119">
        <v>0.17045950099999999</v>
      </c>
      <c r="H764" s="74">
        <f t="shared" si="22"/>
        <v>0.43903600891099637</v>
      </c>
      <c r="I764" s="60">
        <f t="shared" si="23"/>
        <v>2.2370221149645469E-5</v>
      </c>
      <c r="J764" s="121">
        <v>66.296223549999993</v>
      </c>
      <c r="K764" s="121">
        <v>63.235550000000003</v>
      </c>
    </row>
    <row r="765" spans="1:11" x14ac:dyDescent="0.2">
      <c r="A765" s="118" t="s">
        <v>2555</v>
      </c>
      <c r="B765" s="59" t="s">
        <v>2556</v>
      </c>
      <c r="C765" s="59" t="s">
        <v>988</v>
      </c>
      <c r="D765" s="118" t="s">
        <v>217</v>
      </c>
      <c r="E765" s="118" t="s">
        <v>218</v>
      </c>
      <c r="F765" s="119">
        <v>0.24065314000000002</v>
      </c>
      <c r="G765" s="119">
        <v>1.290942E-2</v>
      </c>
      <c r="H765" s="74">
        <f t="shared" si="22"/>
        <v>17.641669416596564</v>
      </c>
      <c r="I765" s="60">
        <f t="shared" si="23"/>
        <v>2.1946685289057302E-5</v>
      </c>
      <c r="J765" s="121">
        <v>105.40728643000001</v>
      </c>
      <c r="K765" s="121">
        <v>29.89565</v>
      </c>
    </row>
    <row r="766" spans="1:11" x14ac:dyDescent="0.2">
      <c r="A766" s="118" t="s">
        <v>2547</v>
      </c>
      <c r="B766" s="59" t="s">
        <v>2548</v>
      </c>
      <c r="C766" s="59" t="s">
        <v>901</v>
      </c>
      <c r="D766" s="118" t="s">
        <v>216</v>
      </c>
      <c r="E766" s="118" t="s">
        <v>2998</v>
      </c>
      <c r="F766" s="119">
        <v>0.24024618</v>
      </c>
      <c r="G766" s="119">
        <v>4.2822499999999996E-3</v>
      </c>
      <c r="H766" s="74">
        <f t="shared" si="22"/>
        <v>55.10279175666998</v>
      </c>
      <c r="I766" s="60">
        <f t="shared" si="23"/>
        <v>2.1909572027018685E-5</v>
      </c>
      <c r="J766" s="121">
        <v>213.47425368</v>
      </c>
      <c r="K766" s="121">
        <v>26.621949999999998</v>
      </c>
    </row>
    <row r="767" spans="1:11" x14ac:dyDescent="0.2">
      <c r="A767" s="118" t="s">
        <v>2184</v>
      </c>
      <c r="B767" s="59" t="s">
        <v>470</v>
      </c>
      <c r="C767" s="59" t="s">
        <v>902</v>
      </c>
      <c r="D767" s="118" t="s">
        <v>216</v>
      </c>
      <c r="E767" s="118" t="s">
        <v>1036</v>
      </c>
      <c r="F767" s="119">
        <v>0.239405007</v>
      </c>
      <c r="G767" s="119">
        <v>0.27764339700000001</v>
      </c>
      <c r="H767" s="74">
        <f t="shared" si="22"/>
        <v>-0.13772483125179458</v>
      </c>
      <c r="I767" s="60">
        <f t="shared" si="23"/>
        <v>2.183286012912011E-5</v>
      </c>
      <c r="J767" s="121">
        <v>24.1464283</v>
      </c>
      <c r="K767" s="121">
        <v>12.832000000000001</v>
      </c>
    </row>
    <row r="768" spans="1:11" x14ac:dyDescent="0.2">
      <c r="A768" s="118" t="s">
        <v>2948</v>
      </c>
      <c r="B768" s="59" t="s">
        <v>2953</v>
      </c>
      <c r="C768" s="59" t="s">
        <v>906</v>
      </c>
      <c r="D768" s="118" t="s">
        <v>217</v>
      </c>
      <c r="E768" s="118" t="s">
        <v>1036</v>
      </c>
      <c r="F768" s="119">
        <v>0.23868007999999999</v>
      </c>
      <c r="G768" s="119">
        <v>0.67482783999999996</v>
      </c>
      <c r="H768" s="74">
        <f t="shared" si="22"/>
        <v>-0.64630967210837065</v>
      </c>
      <c r="I768" s="60">
        <f t="shared" si="23"/>
        <v>2.1766749440821835E-5</v>
      </c>
      <c r="J768" s="121">
        <v>12.484756300000001</v>
      </c>
      <c r="K768" s="121">
        <v>46.80395</v>
      </c>
    </row>
    <row r="769" spans="1:11" x14ac:dyDescent="0.2">
      <c r="A769" s="118" t="s">
        <v>1735</v>
      </c>
      <c r="B769" s="59" t="s">
        <v>153</v>
      </c>
      <c r="C769" s="59" t="s">
        <v>669</v>
      </c>
      <c r="D769" s="118" t="s">
        <v>216</v>
      </c>
      <c r="E769" s="118" t="s">
        <v>218</v>
      </c>
      <c r="F769" s="119">
        <v>0.23409517000000002</v>
      </c>
      <c r="G769" s="119">
        <v>4.74120718</v>
      </c>
      <c r="H769" s="74">
        <f t="shared" si="22"/>
        <v>-0.95062540802108542</v>
      </c>
      <c r="I769" s="60">
        <f t="shared" si="23"/>
        <v>2.1348622435087978E-5</v>
      </c>
      <c r="J769" s="121">
        <v>115.17278864300607</v>
      </c>
      <c r="K769" s="121">
        <v>44.604750000000003</v>
      </c>
    </row>
    <row r="770" spans="1:11" x14ac:dyDescent="0.2">
      <c r="A770" s="118" t="s">
        <v>2384</v>
      </c>
      <c r="B770" s="59" t="s">
        <v>125</v>
      </c>
      <c r="C770" s="59" t="s">
        <v>669</v>
      </c>
      <c r="D770" s="118" t="s">
        <v>841</v>
      </c>
      <c r="E770" s="118" t="s">
        <v>218</v>
      </c>
      <c r="F770" s="119">
        <v>0.23182820700000001</v>
      </c>
      <c r="G770" s="119">
        <v>0.75333298299999996</v>
      </c>
      <c r="H770" s="74">
        <f t="shared" si="22"/>
        <v>-0.69226329892421545</v>
      </c>
      <c r="I770" s="60">
        <f t="shared" si="23"/>
        <v>2.1141883709289769E-5</v>
      </c>
      <c r="J770" s="121">
        <v>223.76156892108236</v>
      </c>
      <c r="K770" s="121">
        <v>23.304400000000001</v>
      </c>
    </row>
    <row r="771" spans="1:11" x14ac:dyDescent="0.2">
      <c r="A771" s="118" t="s">
        <v>1877</v>
      </c>
      <c r="B771" s="59" t="s">
        <v>520</v>
      </c>
      <c r="C771" s="59" t="s">
        <v>906</v>
      </c>
      <c r="D771" s="118" t="s">
        <v>217</v>
      </c>
      <c r="E771" s="118" t="s">
        <v>218</v>
      </c>
      <c r="F771" s="119">
        <v>0.23151803800000001</v>
      </c>
      <c r="G771" s="119">
        <v>0.104418128</v>
      </c>
      <c r="H771" s="74">
        <f t="shared" si="22"/>
        <v>1.2172207301015781</v>
      </c>
      <c r="I771" s="60">
        <f t="shared" si="23"/>
        <v>2.1113597432080084E-5</v>
      </c>
      <c r="J771" s="121">
        <v>57.155870819999997</v>
      </c>
      <c r="K771" s="121">
        <v>40.323349999999998</v>
      </c>
    </row>
    <row r="772" spans="1:11" x14ac:dyDescent="0.2">
      <c r="A772" s="118" t="s">
        <v>495</v>
      </c>
      <c r="B772" s="59" t="s">
        <v>60</v>
      </c>
      <c r="C772" s="59" t="s">
        <v>498</v>
      </c>
      <c r="D772" s="118" t="s">
        <v>216</v>
      </c>
      <c r="E772" s="118" t="s">
        <v>1036</v>
      </c>
      <c r="F772" s="119">
        <v>0.23091867499999999</v>
      </c>
      <c r="G772" s="119">
        <v>1.55537671</v>
      </c>
      <c r="H772" s="74">
        <f t="shared" si="22"/>
        <v>-0.85153521104221752</v>
      </c>
      <c r="I772" s="60">
        <f t="shared" si="23"/>
        <v>2.1058937720867068E-5</v>
      </c>
      <c r="J772" s="121">
        <v>10.373874059999999</v>
      </c>
      <c r="K772" s="121">
        <v>124.43935</v>
      </c>
    </row>
    <row r="773" spans="1:11" x14ac:dyDescent="0.2">
      <c r="A773" s="118" t="s">
        <v>1907</v>
      </c>
      <c r="B773" s="59" t="s">
        <v>15</v>
      </c>
      <c r="C773" s="59" t="s">
        <v>906</v>
      </c>
      <c r="D773" s="118" t="s">
        <v>841</v>
      </c>
      <c r="E773" s="118" t="s">
        <v>1036</v>
      </c>
      <c r="F773" s="119">
        <v>0.22985845399999999</v>
      </c>
      <c r="G773" s="119">
        <v>0.16403773999999999</v>
      </c>
      <c r="H773" s="74">
        <f t="shared" si="22"/>
        <v>0.40125347983945647</v>
      </c>
      <c r="I773" s="60">
        <f t="shared" si="23"/>
        <v>2.0962249447346724E-5</v>
      </c>
      <c r="J773" s="121">
        <v>36.538595999999998</v>
      </c>
      <c r="K773" s="121">
        <v>20.030750000000001</v>
      </c>
    </row>
    <row r="774" spans="1:11" x14ac:dyDescent="0.2">
      <c r="A774" s="118" t="s">
        <v>2381</v>
      </c>
      <c r="B774" s="59" t="s">
        <v>523</v>
      </c>
      <c r="C774" s="59" t="s">
        <v>1363</v>
      </c>
      <c r="D774" s="118" t="s">
        <v>217</v>
      </c>
      <c r="E774" s="118" t="s">
        <v>218</v>
      </c>
      <c r="F774" s="119">
        <v>0.22815585999999999</v>
      </c>
      <c r="G774" s="119">
        <v>1.3471459999999999E-2</v>
      </c>
      <c r="H774" s="74">
        <f t="shared" si="22"/>
        <v>15.936238536877219</v>
      </c>
      <c r="I774" s="60">
        <f t="shared" si="23"/>
        <v>2.0806979108081518E-5</v>
      </c>
      <c r="J774" s="121">
        <v>1.99353914</v>
      </c>
      <c r="K774" s="121">
        <v>26.306000000000001</v>
      </c>
    </row>
    <row r="775" spans="1:11" x14ac:dyDescent="0.2">
      <c r="A775" s="118" t="s">
        <v>1673</v>
      </c>
      <c r="B775" s="59" t="s">
        <v>857</v>
      </c>
      <c r="C775" s="59" t="s">
        <v>152</v>
      </c>
      <c r="D775" s="118" t="s">
        <v>841</v>
      </c>
      <c r="E775" s="118" t="s">
        <v>1036</v>
      </c>
      <c r="F775" s="119">
        <v>0.22750935799999999</v>
      </c>
      <c r="G775" s="119">
        <v>0.40371578000000002</v>
      </c>
      <c r="H775" s="74">
        <f t="shared" ref="H775:H838" si="24">IF(ISERROR(F775/G775-1),"",IF((F775/G775-1)&gt;10000%,"",F775/G775-1))</f>
        <v>-0.43646156709554429</v>
      </c>
      <c r="I775" s="60">
        <f t="shared" ref="I775:I838" si="25">F775/$F$1038</f>
        <v>2.0748020492653742E-5</v>
      </c>
      <c r="J775" s="121">
        <v>18.094999999999999</v>
      </c>
      <c r="K775" s="121">
        <v>22.74465</v>
      </c>
    </row>
    <row r="776" spans="1:11" x14ac:dyDescent="0.2">
      <c r="A776" s="118" t="s">
        <v>2402</v>
      </c>
      <c r="B776" s="59" t="s">
        <v>1014</v>
      </c>
      <c r="C776" s="59" t="s">
        <v>988</v>
      </c>
      <c r="D776" s="118" t="s">
        <v>216</v>
      </c>
      <c r="E776" s="118" t="s">
        <v>1036</v>
      </c>
      <c r="F776" s="119">
        <v>0.2228666</v>
      </c>
      <c r="G776" s="119">
        <v>3.3857190000000002E-2</v>
      </c>
      <c r="H776" s="74">
        <f t="shared" si="24"/>
        <v>5.5825486403331164</v>
      </c>
      <c r="I776" s="60">
        <f t="shared" si="25"/>
        <v>2.0324617961112901E-5</v>
      </c>
      <c r="J776" s="121">
        <v>113.7214872</v>
      </c>
      <c r="K776" s="121">
        <v>31.532599999999999</v>
      </c>
    </row>
    <row r="777" spans="1:11" x14ac:dyDescent="0.2">
      <c r="A777" s="118" t="s">
        <v>2378</v>
      </c>
      <c r="B777" s="59" t="s">
        <v>3009</v>
      </c>
      <c r="C777" s="59" t="s">
        <v>152</v>
      </c>
      <c r="D777" s="118" t="s">
        <v>217</v>
      </c>
      <c r="E777" s="118" t="s">
        <v>1036</v>
      </c>
      <c r="F777" s="119">
        <v>0.22278504999999998</v>
      </c>
      <c r="G777" s="119">
        <v>1.98559003</v>
      </c>
      <c r="H777" s="74">
        <f t="shared" si="24"/>
        <v>-0.88779906897497873</v>
      </c>
      <c r="I777" s="60">
        <f t="shared" si="25"/>
        <v>2.0317180899683646E-5</v>
      </c>
      <c r="J777" s="121">
        <v>200.583</v>
      </c>
      <c r="K777" s="121">
        <v>43.580449999999999</v>
      </c>
    </row>
    <row r="778" spans="1:11" x14ac:dyDescent="0.2">
      <c r="A778" s="118" t="s">
        <v>1745</v>
      </c>
      <c r="B778" s="59" t="s">
        <v>281</v>
      </c>
      <c r="C778" s="59" t="s">
        <v>669</v>
      </c>
      <c r="D778" s="118" t="s">
        <v>216</v>
      </c>
      <c r="E778" s="118" t="s">
        <v>1036</v>
      </c>
      <c r="F778" s="119">
        <v>0.22244164999999999</v>
      </c>
      <c r="G778" s="119">
        <v>0.32787361999999998</v>
      </c>
      <c r="H778" s="74">
        <f t="shared" si="24"/>
        <v>-0.32156283265485031</v>
      </c>
      <c r="I778" s="60">
        <f t="shared" si="25"/>
        <v>2.0285864076939252E-5</v>
      </c>
      <c r="J778" s="121">
        <v>29.933975522100003</v>
      </c>
      <c r="K778" s="121">
        <v>11.9116</v>
      </c>
    </row>
    <row r="779" spans="1:11" x14ac:dyDescent="0.2">
      <c r="A779" s="118" t="s">
        <v>2477</v>
      </c>
      <c r="B779" s="59" t="s">
        <v>199</v>
      </c>
      <c r="C779" s="59" t="s">
        <v>901</v>
      </c>
      <c r="D779" s="118" t="s">
        <v>216</v>
      </c>
      <c r="E779" s="118" t="s">
        <v>2998</v>
      </c>
      <c r="F779" s="119">
        <v>0.22146344000000001</v>
      </c>
      <c r="G779" s="119">
        <v>0.54699728000000003</v>
      </c>
      <c r="H779" s="74">
        <f t="shared" si="24"/>
        <v>-0.59512880941565194</v>
      </c>
      <c r="I779" s="60">
        <f t="shared" si="25"/>
        <v>2.0196654906360348E-5</v>
      </c>
      <c r="J779" s="121">
        <v>13.686453500000001</v>
      </c>
      <c r="K779" s="121">
        <v>16.961649999999999</v>
      </c>
    </row>
    <row r="780" spans="1:11" x14ac:dyDescent="0.2">
      <c r="A780" s="118" t="s">
        <v>1677</v>
      </c>
      <c r="B780" s="59" t="s">
        <v>847</v>
      </c>
      <c r="C780" s="59" t="s">
        <v>152</v>
      </c>
      <c r="D780" s="118" t="s">
        <v>841</v>
      </c>
      <c r="E780" s="118" t="s">
        <v>1036</v>
      </c>
      <c r="F780" s="119">
        <v>0.2204931</v>
      </c>
      <c r="G780" s="119">
        <v>3.8376770599999999</v>
      </c>
      <c r="H780" s="74">
        <f t="shared" si="24"/>
        <v>-0.94254516559035328</v>
      </c>
      <c r="I780" s="60">
        <f t="shared" si="25"/>
        <v>2.0108163450967812E-5</v>
      </c>
      <c r="J780" s="121">
        <v>6.1120000000000001</v>
      </c>
      <c r="K780" s="121">
        <v>102.89055</v>
      </c>
    </row>
    <row r="781" spans="1:11" x14ac:dyDescent="0.2">
      <c r="A781" s="118" t="s">
        <v>2168</v>
      </c>
      <c r="B781" s="59" t="s">
        <v>1698</v>
      </c>
      <c r="C781" s="59" t="s">
        <v>902</v>
      </c>
      <c r="D781" s="118" t="s">
        <v>216</v>
      </c>
      <c r="E781" s="118" t="s">
        <v>1036</v>
      </c>
      <c r="F781" s="119">
        <v>0.21883383200000001</v>
      </c>
      <c r="G781" s="119">
        <v>0.181528564</v>
      </c>
      <c r="H781" s="74">
        <f t="shared" si="24"/>
        <v>0.20550632461346408</v>
      </c>
      <c r="I781" s="60">
        <f t="shared" si="25"/>
        <v>1.9956844284277514E-5</v>
      </c>
      <c r="J781" s="121">
        <v>25.796973449999999</v>
      </c>
      <c r="K781" s="121">
        <v>55.511099999999999</v>
      </c>
    </row>
    <row r="782" spans="1:11" x14ac:dyDescent="0.2">
      <c r="A782" s="118" t="s">
        <v>2352</v>
      </c>
      <c r="B782" s="59" t="s">
        <v>350</v>
      </c>
      <c r="C782" s="59" t="s">
        <v>669</v>
      </c>
      <c r="D782" s="118" t="s">
        <v>216</v>
      </c>
      <c r="E782" s="118" t="s">
        <v>218</v>
      </c>
      <c r="F782" s="119">
        <v>0.21662979999999998</v>
      </c>
      <c r="G782" s="119">
        <v>1.6691872700000001</v>
      </c>
      <c r="H782" s="74">
        <f t="shared" si="24"/>
        <v>-0.87021839676503165</v>
      </c>
      <c r="I782" s="60">
        <f t="shared" si="25"/>
        <v>1.9755844635276417E-5</v>
      </c>
      <c r="J782" s="121">
        <v>27.552693732287999</v>
      </c>
      <c r="K782" s="121">
        <v>20.171700000000001</v>
      </c>
    </row>
    <row r="783" spans="1:11" x14ac:dyDescent="0.2">
      <c r="A783" s="118" t="s">
        <v>2346</v>
      </c>
      <c r="B783" s="59" t="s">
        <v>3011</v>
      </c>
      <c r="C783" s="59" t="s">
        <v>152</v>
      </c>
      <c r="D783" s="118" t="s">
        <v>841</v>
      </c>
      <c r="E783" s="118" t="s">
        <v>1036</v>
      </c>
      <c r="F783" s="119">
        <v>0.216100442</v>
      </c>
      <c r="G783" s="119">
        <v>0.89870695</v>
      </c>
      <c r="H783" s="74">
        <f t="shared" si="24"/>
        <v>-0.75954292775859811</v>
      </c>
      <c r="I783" s="60">
        <f t="shared" si="25"/>
        <v>1.9707569123761193E-5</v>
      </c>
      <c r="J783" s="121">
        <v>30.904000000000003</v>
      </c>
      <c r="K783" s="121">
        <v>29.708850000000002</v>
      </c>
    </row>
    <row r="784" spans="1:11" x14ac:dyDescent="0.2">
      <c r="A784" s="118" t="s">
        <v>1642</v>
      </c>
      <c r="B784" s="59" t="s">
        <v>1643</v>
      </c>
      <c r="C784" s="59" t="s">
        <v>152</v>
      </c>
      <c r="D784" s="118" t="s">
        <v>841</v>
      </c>
      <c r="E784" s="118" t="s">
        <v>218</v>
      </c>
      <c r="F784" s="119">
        <v>0.21522107999999998</v>
      </c>
      <c r="G784" s="119">
        <v>1.52909593</v>
      </c>
      <c r="H784" s="74">
        <f t="shared" si="24"/>
        <v>-0.85924945860002389</v>
      </c>
      <c r="I784" s="60">
        <f t="shared" si="25"/>
        <v>1.9627374528880128E-5</v>
      </c>
      <c r="J784" s="121">
        <v>14.759873999999998</v>
      </c>
      <c r="K784" s="121">
        <v>65.613150000000005</v>
      </c>
    </row>
    <row r="785" spans="1:11" x14ac:dyDescent="0.2">
      <c r="A785" s="118" t="s">
        <v>2385</v>
      </c>
      <c r="B785" s="59" t="s">
        <v>87</v>
      </c>
      <c r="C785" s="59" t="s">
        <v>908</v>
      </c>
      <c r="D785" s="118" t="s">
        <v>217</v>
      </c>
      <c r="E785" s="118" t="s">
        <v>218</v>
      </c>
      <c r="F785" s="119">
        <v>0.214949468</v>
      </c>
      <c r="G785" s="119">
        <v>0.13723950899999998</v>
      </c>
      <c r="H785" s="74">
        <f t="shared" si="24"/>
        <v>0.5662360610748034</v>
      </c>
      <c r="I785" s="60">
        <f t="shared" si="25"/>
        <v>1.960260450890561E-5</v>
      </c>
      <c r="J785" s="121">
        <v>14.336008960000001</v>
      </c>
      <c r="K785" s="121">
        <v>30.759450000000001</v>
      </c>
    </row>
    <row r="786" spans="1:11" x14ac:dyDescent="0.2">
      <c r="A786" s="118" t="s">
        <v>1850</v>
      </c>
      <c r="B786" s="59" t="s">
        <v>1620</v>
      </c>
      <c r="C786" s="59" t="s">
        <v>906</v>
      </c>
      <c r="D786" s="118" t="s">
        <v>841</v>
      </c>
      <c r="E786" s="118" t="s">
        <v>218</v>
      </c>
      <c r="F786" s="119">
        <v>0.21456049999999999</v>
      </c>
      <c r="G786" s="119">
        <v>2.2163626600000002</v>
      </c>
      <c r="H786" s="74">
        <f t="shared" si="24"/>
        <v>-0.90319251272713652</v>
      </c>
      <c r="I786" s="60">
        <f t="shared" si="25"/>
        <v>1.9567132051394709E-5</v>
      </c>
      <c r="J786" s="121">
        <v>8.0181726799999993</v>
      </c>
      <c r="K786" s="121">
        <v>6.2043499999999998</v>
      </c>
    </row>
    <row r="787" spans="1:11" x14ac:dyDescent="0.2">
      <c r="A787" s="118" t="s">
        <v>1947</v>
      </c>
      <c r="B787" s="59" t="s">
        <v>30</v>
      </c>
      <c r="C787" s="59" t="s">
        <v>1928</v>
      </c>
      <c r="D787" s="118" t="s">
        <v>217</v>
      </c>
      <c r="E787" s="118" t="s">
        <v>218</v>
      </c>
      <c r="F787" s="119">
        <v>0.21206796</v>
      </c>
      <c r="G787" s="119">
        <v>0.40393069500000001</v>
      </c>
      <c r="H787" s="74">
        <f t="shared" si="24"/>
        <v>-0.47498924289474953</v>
      </c>
      <c r="I787" s="60">
        <f t="shared" si="25"/>
        <v>1.9339821529078705E-5</v>
      </c>
      <c r="J787" s="121">
        <v>21.262804239999998</v>
      </c>
      <c r="K787" s="121">
        <v>29.676950000000001</v>
      </c>
    </row>
    <row r="788" spans="1:11" x14ac:dyDescent="0.2">
      <c r="A788" s="118" t="s">
        <v>2809</v>
      </c>
      <c r="B788" s="59" t="s">
        <v>1026</v>
      </c>
      <c r="C788" s="59" t="s">
        <v>669</v>
      </c>
      <c r="D788" s="118" t="s">
        <v>216</v>
      </c>
      <c r="E788" s="118" t="s">
        <v>1036</v>
      </c>
      <c r="F788" s="119">
        <v>0.211333993</v>
      </c>
      <c r="G788" s="119">
        <v>0.73817328999999998</v>
      </c>
      <c r="H788" s="74">
        <f t="shared" si="24"/>
        <v>-0.71370680047228474</v>
      </c>
      <c r="I788" s="60">
        <f t="shared" si="25"/>
        <v>1.9272886425877668E-5</v>
      </c>
      <c r="J788" s="121">
        <v>20.9142643745</v>
      </c>
      <c r="K788" s="121">
        <v>55.4407</v>
      </c>
    </row>
    <row r="789" spans="1:11" x14ac:dyDescent="0.2">
      <c r="A789" s="118" t="s">
        <v>2174</v>
      </c>
      <c r="B789" s="59" t="s">
        <v>435</v>
      </c>
      <c r="C789" s="59" t="s">
        <v>902</v>
      </c>
      <c r="D789" s="118" t="s">
        <v>216</v>
      </c>
      <c r="E789" s="118" t="s">
        <v>1036</v>
      </c>
      <c r="F789" s="119">
        <v>0.20800925099999998</v>
      </c>
      <c r="G789" s="119">
        <v>0.34136391700000002</v>
      </c>
      <c r="H789" s="74">
        <f t="shared" si="24"/>
        <v>-0.39065249535439339</v>
      </c>
      <c r="I789" s="60">
        <f t="shared" si="25"/>
        <v>1.8969682128018469E-5</v>
      </c>
      <c r="J789" s="121">
        <v>28.581579989999998</v>
      </c>
      <c r="K789" s="121">
        <v>15.7204</v>
      </c>
    </row>
    <row r="790" spans="1:11" x14ac:dyDescent="0.2">
      <c r="A790" s="118" t="s">
        <v>1887</v>
      </c>
      <c r="B790" s="59" t="s">
        <v>315</v>
      </c>
      <c r="C790" s="59" t="s">
        <v>906</v>
      </c>
      <c r="D790" s="118" t="s">
        <v>217</v>
      </c>
      <c r="E790" s="118" t="s">
        <v>1036</v>
      </c>
      <c r="F790" s="119">
        <v>0.20183239</v>
      </c>
      <c r="G790" s="119">
        <v>0.46466056</v>
      </c>
      <c r="H790" s="74">
        <f t="shared" si="24"/>
        <v>-0.56563477218725</v>
      </c>
      <c r="I790" s="60">
        <f t="shared" si="25"/>
        <v>1.8406375019533405E-5</v>
      </c>
      <c r="J790" s="121">
        <v>12.291584859399999</v>
      </c>
      <c r="K790" s="121">
        <v>118.95305</v>
      </c>
    </row>
    <row r="791" spans="1:11" x14ac:dyDescent="0.2">
      <c r="A791" s="118" t="s">
        <v>2560</v>
      </c>
      <c r="B791" s="59" t="s">
        <v>2561</v>
      </c>
      <c r="C791" s="59" t="s">
        <v>988</v>
      </c>
      <c r="D791" s="118" t="s">
        <v>217</v>
      </c>
      <c r="E791" s="118" t="s">
        <v>218</v>
      </c>
      <c r="F791" s="119">
        <v>0.2016</v>
      </c>
      <c r="G791" s="119">
        <v>0.2203</v>
      </c>
      <c r="H791" s="74">
        <f t="shared" si="24"/>
        <v>-8.4884248751702196E-2</v>
      </c>
      <c r="I791" s="60">
        <f t="shared" si="25"/>
        <v>1.8385181902359353E-5</v>
      </c>
      <c r="J791" s="121">
        <v>18.160226905842777</v>
      </c>
      <c r="K791" s="121">
        <v>38.625050000000002</v>
      </c>
    </row>
    <row r="792" spans="1:11" x14ac:dyDescent="0.2">
      <c r="A792" s="118" t="s">
        <v>2041</v>
      </c>
      <c r="B792" s="59" t="s">
        <v>1</v>
      </c>
      <c r="C792" s="59" t="s">
        <v>988</v>
      </c>
      <c r="D792" s="118" t="s">
        <v>217</v>
      </c>
      <c r="E792" s="118" t="s">
        <v>218</v>
      </c>
      <c r="F792" s="119">
        <v>0.20103629000000001</v>
      </c>
      <c r="G792" s="119">
        <v>7.4855347300000004</v>
      </c>
      <c r="H792" s="74">
        <f t="shared" si="24"/>
        <v>-0.97314336286567471</v>
      </c>
      <c r="I792" s="60">
        <f t="shared" si="25"/>
        <v>1.8333773614213622E-5</v>
      </c>
      <c r="J792" s="121">
        <v>94.972073280000004</v>
      </c>
      <c r="K792" s="121">
        <v>18.989450000000001</v>
      </c>
    </row>
    <row r="793" spans="1:11" x14ac:dyDescent="0.2">
      <c r="A793" s="118" t="s">
        <v>2253</v>
      </c>
      <c r="B793" s="59" t="s">
        <v>2254</v>
      </c>
      <c r="C793" s="59" t="s">
        <v>152</v>
      </c>
      <c r="D793" s="118" t="s">
        <v>841</v>
      </c>
      <c r="E793" s="118" t="s">
        <v>218</v>
      </c>
      <c r="F793" s="119">
        <v>0.19695532000000002</v>
      </c>
      <c r="G793" s="119">
        <v>5.00907E-3</v>
      </c>
      <c r="H793" s="74">
        <f t="shared" si="24"/>
        <v>38.319737995276569</v>
      </c>
      <c r="I793" s="60">
        <f t="shared" si="25"/>
        <v>1.7961604091455332E-5</v>
      </c>
      <c r="J793" s="121">
        <v>64.603454220000003</v>
      </c>
      <c r="K793" s="121">
        <v>25.110150000000001</v>
      </c>
    </row>
    <row r="794" spans="1:11" x14ac:dyDescent="0.2">
      <c r="A794" s="118" t="s">
        <v>1730</v>
      </c>
      <c r="B794" s="59" t="s">
        <v>255</v>
      </c>
      <c r="C794" s="59" t="s">
        <v>669</v>
      </c>
      <c r="D794" s="118" t="s">
        <v>216</v>
      </c>
      <c r="E794" s="118" t="s">
        <v>1036</v>
      </c>
      <c r="F794" s="119">
        <v>0.19469629000000002</v>
      </c>
      <c r="G794" s="119">
        <v>0.11609866000000001</v>
      </c>
      <c r="H794" s="74">
        <f t="shared" si="24"/>
        <v>0.67698998420825873</v>
      </c>
      <c r="I794" s="60">
        <f t="shared" si="25"/>
        <v>1.7755588826212841E-5</v>
      </c>
      <c r="J794" s="121">
        <v>7.9346880000000004</v>
      </c>
      <c r="K794" s="121">
        <v>37.670200000000001</v>
      </c>
    </row>
    <row r="795" spans="1:11" x14ac:dyDescent="0.2">
      <c r="A795" s="118" t="s">
        <v>1978</v>
      </c>
      <c r="B795" s="59" t="s">
        <v>279</v>
      </c>
      <c r="C795" s="59" t="s">
        <v>283</v>
      </c>
      <c r="D795" s="118" t="s">
        <v>217</v>
      </c>
      <c r="E795" s="118" t="s">
        <v>218</v>
      </c>
      <c r="F795" s="119">
        <v>0.19451085999999998</v>
      </c>
      <c r="G795" s="119">
        <v>1.8557326699999999</v>
      </c>
      <c r="H795" s="74">
        <f t="shared" si="24"/>
        <v>-0.89518379282507321</v>
      </c>
      <c r="I795" s="60">
        <f t="shared" si="25"/>
        <v>1.7738678289108896E-5</v>
      </c>
      <c r="J795" s="121">
        <v>73.865020760000007</v>
      </c>
      <c r="K795" s="121">
        <v>13.088749999999999</v>
      </c>
    </row>
    <row r="796" spans="1:11" x14ac:dyDescent="0.2">
      <c r="A796" s="118" t="s">
        <v>1911</v>
      </c>
      <c r="B796" s="59" t="s">
        <v>516</v>
      </c>
      <c r="C796" s="59" t="s">
        <v>906</v>
      </c>
      <c r="D796" s="118" t="s">
        <v>841</v>
      </c>
      <c r="E796" s="118" t="s">
        <v>218</v>
      </c>
      <c r="F796" s="119">
        <v>0.19333108999999998</v>
      </c>
      <c r="G796" s="119">
        <v>0.25532071000000001</v>
      </c>
      <c r="H796" s="74">
        <f t="shared" si="24"/>
        <v>-0.24279119386750891</v>
      </c>
      <c r="I796" s="60">
        <f t="shared" si="25"/>
        <v>1.7631087584481183E-5</v>
      </c>
      <c r="J796" s="121">
        <v>83.088557370000004</v>
      </c>
      <c r="K796" s="121">
        <v>73.771349999999998</v>
      </c>
    </row>
    <row r="797" spans="1:11" x14ac:dyDescent="0.2">
      <c r="A797" s="118" t="s">
        <v>2766</v>
      </c>
      <c r="B797" s="59" t="s">
        <v>2767</v>
      </c>
      <c r="C797" s="59" t="s">
        <v>669</v>
      </c>
      <c r="D797" s="118" t="s">
        <v>217</v>
      </c>
      <c r="E797" s="118" t="s">
        <v>1036</v>
      </c>
      <c r="F797" s="119">
        <v>0.19261233</v>
      </c>
      <c r="G797" s="119">
        <v>0.85640587999999995</v>
      </c>
      <c r="H797" s="74">
        <f t="shared" si="24"/>
        <v>-0.77509223780668113</v>
      </c>
      <c r="I797" s="60">
        <f t="shared" si="25"/>
        <v>1.7565539304004302E-5</v>
      </c>
      <c r="J797" s="121">
        <v>16.303960385999996</v>
      </c>
      <c r="K797" s="121">
        <v>48.594299999999997</v>
      </c>
    </row>
    <row r="798" spans="1:11" x14ac:dyDescent="0.2">
      <c r="A798" s="118" t="s">
        <v>2383</v>
      </c>
      <c r="B798" s="59" t="s">
        <v>372</v>
      </c>
      <c r="C798" s="59" t="s">
        <v>669</v>
      </c>
      <c r="D798" s="118" t="s">
        <v>216</v>
      </c>
      <c r="E798" s="118" t="s">
        <v>1036</v>
      </c>
      <c r="F798" s="119">
        <v>0.18789732999999997</v>
      </c>
      <c r="G798" s="119">
        <v>0.68634787100000005</v>
      </c>
      <c r="H798" s="74">
        <f t="shared" si="24"/>
        <v>-0.72623601246662872</v>
      </c>
      <c r="I798" s="60">
        <f t="shared" si="25"/>
        <v>1.7135548566555764E-5</v>
      </c>
      <c r="J798" s="121">
        <v>7.3788346440000003</v>
      </c>
      <c r="K798" s="121">
        <v>16.553550000000001</v>
      </c>
    </row>
    <row r="799" spans="1:11" x14ac:dyDescent="0.2">
      <c r="A799" s="118" t="s">
        <v>1857</v>
      </c>
      <c r="B799" s="59" t="s">
        <v>1640</v>
      </c>
      <c r="C799" s="59" t="s">
        <v>991</v>
      </c>
      <c r="D799" s="118" t="s">
        <v>216</v>
      </c>
      <c r="E799" s="118" t="s">
        <v>1036</v>
      </c>
      <c r="F799" s="119">
        <v>0.18711051000000001</v>
      </c>
      <c r="G799" s="119">
        <v>0.26466129999999999</v>
      </c>
      <c r="H799" s="74">
        <f t="shared" si="24"/>
        <v>-0.29301900202258502</v>
      </c>
      <c r="I799" s="60">
        <f t="shared" si="25"/>
        <v>1.7063793463260064E-5</v>
      </c>
      <c r="J799" s="121">
        <v>90.908521340000007</v>
      </c>
      <c r="K799" s="121">
        <v>39.914299999999997</v>
      </c>
    </row>
    <row r="800" spans="1:11" x14ac:dyDescent="0.2">
      <c r="A800" s="118" t="s">
        <v>2379</v>
      </c>
      <c r="B800" s="59" t="s">
        <v>1381</v>
      </c>
      <c r="C800" s="59" t="s">
        <v>669</v>
      </c>
      <c r="D800" s="118" t="s">
        <v>216</v>
      </c>
      <c r="E800" s="118" t="s">
        <v>1036</v>
      </c>
      <c r="F800" s="119">
        <v>0.18685650000000001</v>
      </c>
      <c r="G800" s="119">
        <v>0.13589000000000001</v>
      </c>
      <c r="H800" s="74">
        <f t="shared" si="24"/>
        <v>0.37505703142247393</v>
      </c>
      <c r="I800" s="60">
        <f t="shared" si="25"/>
        <v>1.7040628681241122E-5</v>
      </c>
      <c r="J800" s="121">
        <v>2.8742989275999999</v>
      </c>
      <c r="K800" s="121">
        <v>16.024349999999998</v>
      </c>
    </row>
    <row r="801" spans="1:11" x14ac:dyDescent="0.2">
      <c r="A801" s="118" t="s">
        <v>2991</v>
      </c>
      <c r="B801" s="59" t="s">
        <v>2761</v>
      </c>
      <c r="C801" s="59" t="s">
        <v>901</v>
      </c>
      <c r="D801" s="118" t="s">
        <v>216</v>
      </c>
      <c r="E801" s="118" t="s">
        <v>2998</v>
      </c>
      <c r="F801" s="119">
        <v>0.18626377999999999</v>
      </c>
      <c r="G801" s="119">
        <v>3.3763510000000004E-2</v>
      </c>
      <c r="H801" s="74">
        <f t="shared" si="24"/>
        <v>4.5167184928344231</v>
      </c>
      <c r="I801" s="60">
        <f t="shared" si="25"/>
        <v>1.6986574787306763E-5</v>
      </c>
      <c r="J801" s="121">
        <v>83.664387019999992</v>
      </c>
      <c r="K801" s="121">
        <v>35.715800000000002</v>
      </c>
    </row>
    <row r="802" spans="1:11" x14ac:dyDescent="0.2">
      <c r="A802" s="118" t="s">
        <v>1676</v>
      </c>
      <c r="B802" s="59" t="s">
        <v>848</v>
      </c>
      <c r="C802" s="59" t="s">
        <v>152</v>
      </c>
      <c r="D802" s="118" t="s">
        <v>841</v>
      </c>
      <c r="E802" s="118" t="s">
        <v>1036</v>
      </c>
      <c r="F802" s="119">
        <v>0.18249170000000001</v>
      </c>
      <c r="G802" s="119">
        <v>0.47102885</v>
      </c>
      <c r="H802" s="74">
        <f t="shared" si="24"/>
        <v>-0.61256789260360589</v>
      </c>
      <c r="I802" s="60">
        <f t="shared" si="25"/>
        <v>1.6642574901640834E-5</v>
      </c>
      <c r="J802" s="121">
        <v>2.786</v>
      </c>
      <c r="K802" s="121">
        <v>97.016599999999997</v>
      </c>
    </row>
    <row r="803" spans="1:11" x14ac:dyDescent="0.2">
      <c r="A803" s="118" t="s">
        <v>496</v>
      </c>
      <c r="B803" s="59" t="s">
        <v>59</v>
      </c>
      <c r="C803" s="59" t="s">
        <v>498</v>
      </c>
      <c r="D803" s="118" t="s">
        <v>216</v>
      </c>
      <c r="E803" s="118" t="s">
        <v>1036</v>
      </c>
      <c r="F803" s="119">
        <v>0.18240043</v>
      </c>
      <c r="G803" s="119">
        <v>7.0808179999999998E-2</v>
      </c>
      <c r="H803" s="74">
        <f t="shared" si="24"/>
        <v>1.5759796396405048</v>
      </c>
      <c r="I803" s="60">
        <f t="shared" si="25"/>
        <v>1.663425141179843E-5</v>
      </c>
      <c r="J803" s="121">
        <v>8.827639640000001</v>
      </c>
      <c r="K803" s="121">
        <v>104.30459999999999</v>
      </c>
    </row>
    <row r="804" spans="1:11" x14ac:dyDescent="0.2">
      <c r="A804" s="118" t="s">
        <v>2084</v>
      </c>
      <c r="B804" s="59" t="s">
        <v>1605</v>
      </c>
      <c r="C804" s="59" t="s">
        <v>988</v>
      </c>
      <c r="D804" s="118" t="s">
        <v>217</v>
      </c>
      <c r="E804" s="118" t="s">
        <v>218</v>
      </c>
      <c r="F804" s="119">
        <v>0.17971461999999999</v>
      </c>
      <c r="G804" s="119">
        <v>1.3505800700000001</v>
      </c>
      <c r="H804" s="74">
        <f t="shared" si="24"/>
        <v>-0.86693523472473577</v>
      </c>
      <c r="I804" s="60">
        <f t="shared" si="25"/>
        <v>1.6389315373082282E-5</v>
      </c>
      <c r="J804" s="121">
        <v>17.220908621602</v>
      </c>
      <c r="K804" s="121">
        <v>16.466650000000001</v>
      </c>
    </row>
    <row r="805" spans="1:11" x14ac:dyDescent="0.2">
      <c r="A805" s="118" t="s">
        <v>2458</v>
      </c>
      <c r="B805" s="59" t="s">
        <v>986</v>
      </c>
      <c r="C805" s="59" t="s">
        <v>901</v>
      </c>
      <c r="D805" s="118" t="s">
        <v>216</v>
      </c>
      <c r="E805" s="118" t="s">
        <v>2998</v>
      </c>
      <c r="F805" s="119">
        <v>0.17439052999999999</v>
      </c>
      <c r="G805" s="119">
        <v>0.11865149999999999</v>
      </c>
      <c r="H805" s="74">
        <f t="shared" si="24"/>
        <v>0.46977096791865258</v>
      </c>
      <c r="I805" s="60">
        <f t="shared" si="25"/>
        <v>1.5903777857633211E-5</v>
      </c>
      <c r="J805" s="121">
        <v>31.76826411</v>
      </c>
      <c r="K805" s="121">
        <v>17.802199999999999</v>
      </c>
    </row>
    <row r="806" spans="1:11" x14ac:dyDescent="0.2">
      <c r="A806" s="118" t="s">
        <v>1744</v>
      </c>
      <c r="B806" s="59" t="s">
        <v>282</v>
      </c>
      <c r="C806" s="59" t="s">
        <v>669</v>
      </c>
      <c r="D806" s="118" t="s">
        <v>216</v>
      </c>
      <c r="E806" s="118" t="s">
        <v>1036</v>
      </c>
      <c r="F806" s="119">
        <v>0.17352454</v>
      </c>
      <c r="G806" s="119">
        <v>8.3323300000000003E-2</v>
      </c>
      <c r="H806" s="74">
        <f t="shared" si="24"/>
        <v>1.0825452184443005</v>
      </c>
      <c r="I806" s="60">
        <f t="shared" si="25"/>
        <v>1.5824802740194601E-5</v>
      </c>
      <c r="J806" s="121">
        <v>14.058445860799999</v>
      </c>
      <c r="K806" s="121">
        <v>10.650700000000001</v>
      </c>
    </row>
    <row r="807" spans="1:11" x14ac:dyDescent="0.2">
      <c r="A807" s="118" t="s">
        <v>2691</v>
      </c>
      <c r="B807" s="59" t="s">
        <v>1571</v>
      </c>
      <c r="C807" s="59" t="s">
        <v>907</v>
      </c>
      <c r="D807" s="118" t="s">
        <v>216</v>
      </c>
      <c r="E807" s="118" t="s">
        <v>1036</v>
      </c>
      <c r="F807" s="119">
        <v>0.17327033999999999</v>
      </c>
      <c r="G807" s="119">
        <v>0.28477259999999999</v>
      </c>
      <c r="H807" s="74">
        <f t="shared" si="24"/>
        <v>-0.39154841441908383</v>
      </c>
      <c r="I807" s="60">
        <f t="shared" si="25"/>
        <v>1.5801620630871287E-5</v>
      </c>
      <c r="J807" s="121">
        <v>2.7951217000000002</v>
      </c>
      <c r="K807" s="121">
        <v>135.87110000000001</v>
      </c>
    </row>
    <row r="808" spans="1:11" x14ac:dyDescent="0.2">
      <c r="A808" s="118" t="s">
        <v>2837</v>
      </c>
      <c r="B808" s="59" t="s">
        <v>2260</v>
      </c>
      <c r="C808" s="59" t="s">
        <v>1967</v>
      </c>
      <c r="D808" s="118" t="s">
        <v>216</v>
      </c>
      <c r="E808" s="118" t="s">
        <v>1036</v>
      </c>
      <c r="F808" s="119">
        <v>0.17306695000000002</v>
      </c>
      <c r="G808" s="119">
        <v>0</v>
      </c>
      <c r="H808" s="74" t="str">
        <f t="shared" si="24"/>
        <v/>
      </c>
      <c r="I808" s="60">
        <f t="shared" si="25"/>
        <v>1.5783072207522477E-5</v>
      </c>
      <c r="J808" s="121">
        <v>0.23171968710000002</v>
      </c>
      <c r="K808" s="121">
        <v>10.3751</v>
      </c>
    </row>
    <row r="809" spans="1:11" x14ac:dyDescent="0.2">
      <c r="A809" s="118" t="s">
        <v>2085</v>
      </c>
      <c r="B809" s="59" t="s">
        <v>1606</v>
      </c>
      <c r="C809" s="59" t="s">
        <v>988</v>
      </c>
      <c r="D809" s="118" t="s">
        <v>217</v>
      </c>
      <c r="E809" s="118" t="s">
        <v>218</v>
      </c>
      <c r="F809" s="119">
        <v>0.17054874</v>
      </c>
      <c r="G809" s="119">
        <v>0.62603538000000003</v>
      </c>
      <c r="H809" s="74">
        <f t="shared" si="24"/>
        <v>-0.72757332021714172</v>
      </c>
      <c r="I809" s="60">
        <f t="shared" si="25"/>
        <v>1.5553420675189438E-5</v>
      </c>
      <c r="J809" s="121">
        <v>54.688615311588997</v>
      </c>
      <c r="K809" s="121">
        <v>18.417400000000001</v>
      </c>
    </row>
    <row r="810" spans="1:11" x14ac:dyDescent="0.2">
      <c r="A810" s="118" t="s">
        <v>1732</v>
      </c>
      <c r="B810" s="59" t="s">
        <v>258</v>
      </c>
      <c r="C810" s="59" t="s">
        <v>669</v>
      </c>
      <c r="D810" s="118" t="s">
        <v>216</v>
      </c>
      <c r="E810" s="118" t="s">
        <v>1036</v>
      </c>
      <c r="F810" s="119">
        <v>0.1700786</v>
      </c>
      <c r="G810" s="119">
        <v>1.2608319099999998</v>
      </c>
      <c r="H810" s="74">
        <f t="shared" si="24"/>
        <v>-0.86510604732394503</v>
      </c>
      <c r="I810" s="60">
        <f t="shared" si="25"/>
        <v>1.5510545628465351E-5</v>
      </c>
      <c r="J810" s="121">
        <v>10.4734009485</v>
      </c>
      <c r="K810" s="121">
        <v>31.634049999999998</v>
      </c>
    </row>
    <row r="811" spans="1:11" x14ac:dyDescent="0.2">
      <c r="A811" s="118" t="s">
        <v>921</v>
      </c>
      <c r="B811" s="59" t="s">
        <v>403</v>
      </c>
      <c r="C811" s="59" t="s">
        <v>904</v>
      </c>
      <c r="D811" s="118" t="s">
        <v>216</v>
      </c>
      <c r="E811" s="118" t="s">
        <v>1036</v>
      </c>
      <c r="F811" s="119">
        <v>0.16493268</v>
      </c>
      <c r="G811" s="119">
        <v>1.7108607900000001</v>
      </c>
      <c r="H811" s="74">
        <f t="shared" si="24"/>
        <v>-0.90359666843495778</v>
      </c>
      <c r="I811" s="60">
        <f t="shared" si="25"/>
        <v>1.5041256564700526E-5</v>
      </c>
      <c r="J811" s="121">
        <v>50.168787500000001</v>
      </c>
      <c r="K811" s="121">
        <v>14.795299999999999</v>
      </c>
    </row>
    <row r="812" spans="1:11" x14ac:dyDescent="0.2">
      <c r="A812" s="118" t="s">
        <v>2752</v>
      </c>
      <c r="B812" s="59" t="s">
        <v>2753</v>
      </c>
      <c r="C812" s="59" t="s">
        <v>903</v>
      </c>
      <c r="D812" s="118" t="s">
        <v>216</v>
      </c>
      <c r="E812" s="118" t="s">
        <v>218</v>
      </c>
      <c r="F812" s="119">
        <v>0.16477320000000001</v>
      </c>
      <c r="G812" s="119">
        <v>0</v>
      </c>
      <c r="H812" s="74" t="str">
        <f t="shared" si="24"/>
        <v/>
      </c>
      <c r="I812" s="60">
        <f t="shared" si="25"/>
        <v>1.5026712572588483E-5</v>
      </c>
      <c r="J812" s="121">
        <v>91.230500000000006</v>
      </c>
      <c r="K812" s="121">
        <v>30.42435</v>
      </c>
    </row>
    <row r="813" spans="1:11" x14ac:dyDescent="0.2">
      <c r="A813" s="118" t="s">
        <v>1726</v>
      </c>
      <c r="B813" s="59" t="s">
        <v>597</v>
      </c>
      <c r="C813" s="59" t="s">
        <v>669</v>
      </c>
      <c r="D813" s="118" t="s">
        <v>216</v>
      </c>
      <c r="E813" s="118" t="s">
        <v>1036</v>
      </c>
      <c r="F813" s="119">
        <v>0.16350901999999998</v>
      </c>
      <c r="G813" s="119">
        <v>0.45995144500000001</v>
      </c>
      <c r="H813" s="74">
        <f t="shared" si="24"/>
        <v>-0.64450808497840462</v>
      </c>
      <c r="I813" s="60">
        <f t="shared" si="25"/>
        <v>1.4911423985002545E-5</v>
      </c>
      <c r="J813" s="121">
        <v>5.0930586870968</v>
      </c>
      <c r="K813" s="121">
        <v>62.61815</v>
      </c>
    </row>
    <row r="814" spans="1:11" x14ac:dyDescent="0.2">
      <c r="A814" s="118" t="s">
        <v>2141</v>
      </c>
      <c r="B814" s="118" t="s">
        <v>398</v>
      </c>
      <c r="C814" s="118" t="s">
        <v>902</v>
      </c>
      <c r="D814" s="118" t="s">
        <v>216</v>
      </c>
      <c r="E814" s="118" t="s">
        <v>1036</v>
      </c>
      <c r="F814" s="119">
        <v>0.15940218</v>
      </c>
      <c r="G814" s="119">
        <v>0.14225061</v>
      </c>
      <c r="H814" s="74">
        <f t="shared" si="24"/>
        <v>0.12057291002126469</v>
      </c>
      <c r="I814" s="120">
        <f t="shared" si="25"/>
        <v>1.4536895212959464E-5</v>
      </c>
      <c r="J814" s="121">
        <v>21.63859265</v>
      </c>
      <c r="K814" s="121">
        <v>7.3867500000000001</v>
      </c>
    </row>
    <row r="815" spans="1:11" x14ac:dyDescent="0.2">
      <c r="A815" s="118" t="s">
        <v>2851</v>
      </c>
      <c r="B815" s="59" t="s">
        <v>1691</v>
      </c>
      <c r="C815" s="59" t="s">
        <v>669</v>
      </c>
      <c r="D815" s="118" t="s">
        <v>216</v>
      </c>
      <c r="E815" s="118" t="s">
        <v>1036</v>
      </c>
      <c r="F815" s="119">
        <v>0.15658439000000002</v>
      </c>
      <c r="G815" s="119">
        <v>0.25521199</v>
      </c>
      <c r="H815" s="74">
        <f t="shared" si="24"/>
        <v>-0.38645363017623102</v>
      </c>
      <c r="I815" s="60">
        <f t="shared" si="25"/>
        <v>1.4279923081448308E-5</v>
      </c>
      <c r="J815" s="121">
        <v>2.8502592709499996</v>
      </c>
      <c r="K815" s="121">
        <v>142.02789999999999</v>
      </c>
    </row>
    <row r="816" spans="1:11" x14ac:dyDescent="0.2">
      <c r="A816" s="118" t="s">
        <v>2806</v>
      </c>
      <c r="B816" s="59" t="s">
        <v>1023</v>
      </c>
      <c r="C816" s="59" t="s">
        <v>669</v>
      </c>
      <c r="D816" s="118" t="s">
        <v>216</v>
      </c>
      <c r="E816" s="118" t="s">
        <v>1036</v>
      </c>
      <c r="F816" s="119">
        <v>0.15475237999999999</v>
      </c>
      <c r="G816" s="119">
        <v>0.16939858499999999</v>
      </c>
      <c r="H816" s="74">
        <f t="shared" si="24"/>
        <v>-8.6460019722124581E-2</v>
      </c>
      <c r="I816" s="60">
        <f t="shared" si="25"/>
        <v>1.411285047680078E-5</v>
      </c>
      <c r="J816" s="121">
        <v>3.9837015588999996</v>
      </c>
      <c r="K816" s="121">
        <v>59.442950000000003</v>
      </c>
    </row>
    <row r="817" spans="1:11" x14ac:dyDescent="0.2">
      <c r="A817" s="118" t="s">
        <v>2050</v>
      </c>
      <c r="B817" s="59" t="s">
        <v>1141</v>
      </c>
      <c r="C817" s="59" t="s">
        <v>988</v>
      </c>
      <c r="D817" s="118" t="s">
        <v>217</v>
      </c>
      <c r="E817" s="118" t="s">
        <v>218</v>
      </c>
      <c r="F817" s="119">
        <v>0.15452560500000001</v>
      </c>
      <c r="G817" s="119">
        <v>0.17534952200000001</v>
      </c>
      <c r="H817" s="74">
        <f t="shared" si="24"/>
        <v>-0.11875662255868591</v>
      </c>
      <c r="I817" s="60">
        <f t="shared" si="25"/>
        <v>1.4092169427069096E-5</v>
      </c>
      <c r="J817" s="121">
        <v>4.5112682895210003</v>
      </c>
      <c r="K817" s="121">
        <v>116.13455555555601</v>
      </c>
    </row>
    <row r="818" spans="1:11" x14ac:dyDescent="0.2">
      <c r="A818" s="118" t="s">
        <v>1901</v>
      </c>
      <c r="B818" s="59" t="s">
        <v>1645</v>
      </c>
      <c r="C818" s="59" t="s">
        <v>906</v>
      </c>
      <c r="D818" s="118" t="s">
        <v>841</v>
      </c>
      <c r="E818" s="118" t="s">
        <v>218</v>
      </c>
      <c r="F818" s="119">
        <v>0.15345198999999998</v>
      </c>
      <c r="G818" s="119">
        <v>1.0395272099999999</v>
      </c>
      <c r="H818" s="74">
        <f t="shared" si="24"/>
        <v>-0.85238290203101075</v>
      </c>
      <c r="I818" s="60">
        <f t="shared" si="25"/>
        <v>1.3994259669786845E-5</v>
      </c>
      <c r="J818" s="121">
        <v>32.987255959999999</v>
      </c>
      <c r="K818" s="121">
        <v>16.844049999999999</v>
      </c>
    </row>
    <row r="819" spans="1:11" x14ac:dyDescent="0.2">
      <c r="A819" s="118" t="s">
        <v>2624</v>
      </c>
      <c r="B819" s="59" t="s">
        <v>569</v>
      </c>
      <c r="C819" s="59" t="s">
        <v>907</v>
      </c>
      <c r="D819" s="118" t="s">
        <v>216</v>
      </c>
      <c r="E819" s="118" t="s">
        <v>1036</v>
      </c>
      <c r="F819" s="119">
        <v>0.15295810999999998</v>
      </c>
      <c r="G819" s="119">
        <v>1.16394946</v>
      </c>
      <c r="H819" s="74">
        <f t="shared" si="24"/>
        <v>-0.86858698314959482</v>
      </c>
      <c r="I819" s="60">
        <f t="shared" si="25"/>
        <v>1.3949219621979616E-5</v>
      </c>
      <c r="J819" s="121">
        <v>19.123858629999997</v>
      </c>
      <c r="K819" s="121">
        <v>42.106949999999998</v>
      </c>
    </row>
    <row r="820" spans="1:11" x14ac:dyDescent="0.2">
      <c r="A820" s="118" t="s">
        <v>2025</v>
      </c>
      <c r="B820" s="59" t="s">
        <v>1422</v>
      </c>
      <c r="C820" s="59" t="s">
        <v>988</v>
      </c>
      <c r="D820" s="118" t="s">
        <v>217</v>
      </c>
      <c r="E820" s="118" t="s">
        <v>218</v>
      </c>
      <c r="F820" s="119">
        <v>0.15291631</v>
      </c>
      <c r="G820" s="119">
        <v>0.45079453999999997</v>
      </c>
      <c r="H820" s="74">
        <f t="shared" si="24"/>
        <v>-0.66078491101511561</v>
      </c>
      <c r="I820" s="60">
        <f t="shared" si="25"/>
        <v>1.394540761501772E-5</v>
      </c>
      <c r="J820" s="121">
        <v>9.8503732830299988</v>
      </c>
      <c r="K820" s="121">
        <v>18.942299999999999</v>
      </c>
    </row>
    <row r="821" spans="1:11" x14ac:dyDescent="0.2">
      <c r="A821" s="118" t="s">
        <v>2543</v>
      </c>
      <c r="B821" s="59" t="s">
        <v>2544</v>
      </c>
      <c r="C821" s="59" t="s">
        <v>906</v>
      </c>
      <c r="D821" s="118" t="s">
        <v>841</v>
      </c>
      <c r="E821" s="118" t="s">
        <v>1036</v>
      </c>
      <c r="F821" s="119">
        <v>0.15042700000000001</v>
      </c>
      <c r="G821" s="119">
        <v>0.16763591</v>
      </c>
      <c r="H821" s="74">
        <f t="shared" si="24"/>
        <v>-0.1026564654315415</v>
      </c>
      <c r="I821" s="60">
        <f t="shared" si="25"/>
        <v>1.3718391656876044E-5</v>
      </c>
      <c r="J821" s="121">
        <v>4.0229360299999994</v>
      </c>
      <c r="K821" s="121">
        <v>61.936349999999997</v>
      </c>
    </row>
    <row r="822" spans="1:11" x14ac:dyDescent="0.2">
      <c r="A822" s="118" t="s">
        <v>1725</v>
      </c>
      <c r="B822" s="59" t="s">
        <v>1968</v>
      </c>
      <c r="C822" s="59" t="s">
        <v>1967</v>
      </c>
      <c r="D822" s="118" t="s">
        <v>216</v>
      </c>
      <c r="E822" s="118" t="s">
        <v>1036</v>
      </c>
      <c r="F822" s="119">
        <v>0.15027520000000003</v>
      </c>
      <c r="G822" s="119">
        <v>0.32693391999999999</v>
      </c>
      <c r="H822" s="74">
        <f t="shared" si="24"/>
        <v>-0.54034992759393075</v>
      </c>
      <c r="I822" s="60">
        <f t="shared" si="25"/>
        <v>1.3704548052645995E-5</v>
      </c>
      <c r="J822" s="121">
        <v>2.0661127442999998</v>
      </c>
      <c r="K822" s="121">
        <v>18.00545</v>
      </c>
    </row>
    <row r="823" spans="1:11" x14ac:dyDescent="0.2">
      <c r="A823" s="118" t="s">
        <v>2039</v>
      </c>
      <c r="B823" s="59" t="s">
        <v>3</v>
      </c>
      <c r="C823" s="59" t="s">
        <v>988</v>
      </c>
      <c r="D823" s="118" t="s">
        <v>217</v>
      </c>
      <c r="E823" s="118" t="s">
        <v>218</v>
      </c>
      <c r="F823" s="119">
        <v>0.14656570000000002</v>
      </c>
      <c r="G823" s="119">
        <v>0.95022080000000009</v>
      </c>
      <c r="H823" s="74">
        <f t="shared" si="24"/>
        <v>-0.84575616530389564</v>
      </c>
      <c r="I823" s="60">
        <f t="shared" si="25"/>
        <v>1.3366255233862254E-5</v>
      </c>
      <c r="J823" s="121">
        <v>17.30764314</v>
      </c>
      <c r="K823" s="121">
        <v>22.267849999999999</v>
      </c>
    </row>
    <row r="824" spans="1:11" x14ac:dyDescent="0.2">
      <c r="A824" s="118" t="s">
        <v>2142</v>
      </c>
      <c r="B824" s="59" t="s">
        <v>220</v>
      </c>
      <c r="C824" s="59" t="s">
        <v>902</v>
      </c>
      <c r="D824" s="118" t="s">
        <v>216</v>
      </c>
      <c r="E824" s="118" t="s">
        <v>1036</v>
      </c>
      <c r="F824" s="119">
        <v>0.13978063899999998</v>
      </c>
      <c r="G824" s="119">
        <v>0.319618919</v>
      </c>
      <c r="H824" s="74">
        <f t="shared" si="24"/>
        <v>-0.56266469007111564</v>
      </c>
      <c r="I824" s="60">
        <f t="shared" si="25"/>
        <v>1.2747482512118182E-5</v>
      </c>
      <c r="J824" s="121">
        <v>21.475979880000001</v>
      </c>
      <c r="K824" s="121">
        <v>14.185700000000001</v>
      </c>
    </row>
    <row r="825" spans="1:11" x14ac:dyDescent="0.2">
      <c r="A825" s="118" t="s">
        <v>1758</v>
      </c>
      <c r="B825" s="59" t="s">
        <v>1008</v>
      </c>
      <c r="C825" s="59" t="s">
        <v>669</v>
      </c>
      <c r="D825" s="118" t="s">
        <v>216</v>
      </c>
      <c r="E825" s="118" t="s">
        <v>1036</v>
      </c>
      <c r="F825" s="119">
        <v>0.13976022800000001</v>
      </c>
      <c r="G825" s="119">
        <v>0.42940161300000002</v>
      </c>
      <c r="H825" s="74">
        <f t="shared" si="24"/>
        <v>-0.67452328130868011</v>
      </c>
      <c r="I825" s="60">
        <f t="shared" si="25"/>
        <v>1.274562110364691E-5</v>
      </c>
      <c r="J825" s="121">
        <v>73.359511721999993</v>
      </c>
      <c r="K825" s="121">
        <v>95.717449999999999</v>
      </c>
    </row>
    <row r="826" spans="1:11" x14ac:dyDescent="0.2">
      <c r="A826" s="118" t="s">
        <v>1043</v>
      </c>
      <c r="B826" s="59" t="s">
        <v>58</v>
      </c>
      <c r="C826" s="59" t="s">
        <v>498</v>
      </c>
      <c r="D826" s="118" t="s">
        <v>216</v>
      </c>
      <c r="E826" s="118" t="s">
        <v>1036</v>
      </c>
      <c r="F826" s="119">
        <v>0.13867375500000001</v>
      </c>
      <c r="G826" s="119">
        <v>0.99008953</v>
      </c>
      <c r="H826" s="74">
        <f t="shared" si="24"/>
        <v>-0.85993816639996179</v>
      </c>
      <c r="I826" s="60">
        <f t="shared" si="25"/>
        <v>1.2646538743840352E-5</v>
      </c>
      <c r="J826" s="121">
        <v>22.37934516</v>
      </c>
      <c r="K826" s="121">
        <v>118.67455</v>
      </c>
    </row>
    <row r="827" spans="1:11" x14ac:dyDescent="0.2">
      <c r="A827" s="118" t="s">
        <v>2374</v>
      </c>
      <c r="B827" s="59" t="s">
        <v>83</v>
      </c>
      <c r="C827" s="59" t="s">
        <v>908</v>
      </c>
      <c r="D827" s="118" t="s">
        <v>217</v>
      </c>
      <c r="E827" s="118" t="s">
        <v>218</v>
      </c>
      <c r="F827" s="119">
        <v>0.13832220000000001</v>
      </c>
      <c r="G827" s="119">
        <v>0.12051638000000001</v>
      </c>
      <c r="H827" s="74">
        <f t="shared" si="24"/>
        <v>0.14774605742389535</v>
      </c>
      <c r="I827" s="60">
        <f t="shared" si="25"/>
        <v>1.2614478214953031E-5</v>
      </c>
      <c r="J827" s="121">
        <v>60.738011460000003</v>
      </c>
      <c r="K827" s="121">
        <v>27.303999999999998</v>
      </c>
    </row>
    <row r="828" spans="1:11" x14ac:dyDescent="0.2">
      <c r="A828" s="118" t="s">
        <v>1760</v>
      </c>
      <c r="B828" s="59" t="s">
        <v>1004</v>
      </c>
      <c r="C828" s="59" t="s">
        <v>669</v>
      </c>
      <c r="D828" s="118" t="s">
        <v>216</v>
      </c>
      <c r="E828" s="118" t="s">
        <v>1036</v>
      </c>
      <c r="F828" s="119">
        <v>0.137318036</v>
      </c>
      <c r="G828" s="119">
        <v>0.13530883999999999</v>
      </c>
      <c r="H828" s="74">
        <f t="shared" si="24"/>
        <v>1.4848963304984419E-2</v>
      </c>
      <c r="I828" s="60">
        <f t="shared" si="25"/>
        <v>1.2522902134596875E-5</v>
      </c>
      <c r="J828" s="121">
        <v>3.3997812932999993</v>
      </c>
      <c r="K828" s="121">
        <v>107.44145</v>
      </c>
    </row>
    <row r="829" spans="1:11" x14ac:dyDescent="0.2">
      <c r="A829" s="118" t="s">
        <v>2413</v>
      </c>
      <c r="B829" s="59" t="s">
        <v>1013</v>
      </c>
      <c r="C829" s="59" t="s">
        <v>988</v>
      </c>
      <c r="D829" s="118" t="s">
        <v>216</v>
      </c>
      <c r="E829" s="118" t="s">
        <v>1036</v>
      </c>
      <c r="F829" s="119">
        <v>0.133290640466145</v>
      </c>
      <c r="G829" s="119">
        <v>1.5005402019886E-3</v>
      </c>
      <c r="H829" s="74">
        <f t="shared" si="24"/>
        <v>87.828436778635307</v>
      </c>
      <c r="I829" s="60">
        <f t="shared" si="25"/>
        <v>1.2155618407004246E-5</v>
      </c>
      <c r="J829" s="121">
        <v>1099.75053888</v>
      </c>
      <c r="K829" s="121">
        <v>59.165500000000002</v>
      </c>
    </row>
    <row r="830" spans="1:11" x14ac:dyDescent="0.2">
      <c r="A830" s="118" t="s">
        <v>2363</v>
      </c>
      <c r="B830" s="59" t="s">
        <v>278</v>
      </c>
      <c r="C830" s="59" t="s">
        <v>283</v>
      </c>
      <c r="D830" s="118" t="s">
        <v>841</v>
      </c>
      <c r="E830" s="118" t="s">
        <v>218</v>
      </c>
      <c r="F830" s="119">
        <v>0.13217622099999998</v>
      </c>
      <c r="G830" s="119">
        <v>0.12032</v>
      </c>
      <c r="H830" s="74">
        <f t="shared" si="24"/>
        <v>9.8539070811170193E-2</v>
      </c>
      <c r="I830" s="60">
        <f t="shared" si="25"/>
        <v>1.2053987431802825E-5</v>
      </c>
      <c r="J830" s="121">
        <v>67.788161047599999</v>
      </c>
      <c r="K830" s="121">
        <v>37.248199999999997</v>
      </c>
    </row>
    <row r="831" spans="1:11" x14ac:dyDescent="0.2">
      <c r="A831" s="118" t="s">
        <v>2016</v>
      </c>
      <c r="B831" s="59" t="s">
        <v>2017</v>
      </c>
      <c r="C831" s="59" t="s">
        <v>283</v>
      </c>
      <c r="D831" s="118" t="s">
        <v>841</v>
      </c>
      <c r="E831" s="118" t="s">
        <v>218</v>
      </c>
      <c r="F831" s="119">
        <v>0.13050175999999999</v>
      </c>
      <c r="G831" s="119">
        <v>2.7808501899999998</v>
      </c>
      <c r="H831" s="74">
        <f t="shared" si="24"/>
        <v>-0.95307127278222781</v>
      </c>
      <c r="I831" s="60">
        <f t="shared" si="25"/>
        <v>1.190128271913712E-5</v>
      </c>
      <c r="J831" s="121">
        <v>398.78657080980003</v>
      </c>
      <c r="K831" s="121">
        <v>19.0534</v>
      </c>
    </row>
    <row r="832" spans="1:11" x14ac:dyDescent="0.2">
      <c r="A832" s="118" t="s">
        <v>596</v>
      </c>
      <c r="B832" s="59" t="s">
        <v>371</v>
      </c>
      <c r="C832" s="59" t="s">
        <v>904</v>
      </c>
      <c r="D832" s="118" t="s">
        <v>216</v>
      </c>
      <c r="E832" s="118" t="s">
        <v>1036</v>
      </c>
      <c r="F832" s="119">
        <v>0.12520945</v>
      </c>
      <c r="G832" s="119">
        <v>0.42419314000000002</v>
      </c>
      <c r="H832" s="74">
        <f t="shared" si="24"/>
        <v>-0.70482914928798701</v>
      </c>
      <c r="I832" s="60">
        <f t="shared" si="25"/>
        <v>1.141864342333516E-5</v>
      </c>
      <c r="J832" s="121">
        <v>101.78306476523299</v>
      </c>
      <c r="K832" s="121">
        <v>31.094249999999999</v>
      </c>
    </row>
    <row r="833" spans="1:11" x14ac:dyDescent="0.2">
      <c r="A833" s="118" t="s">
        <v>2685</v>
      </c>
      <c r="B833" s="59" t="s">
        <v>668</v>
      </c>
      <c r="C833" s="59" t="s">
        <v>907</v>
      </c>
      <c r="D833" s="118" t="s">
        <v>216</v>
      </c>
      <c r="E833" s="118" t="s">
        <v>1036</v>
      </c>
      <c r="F833" s="119">
        <v>0.12351125</v>
      </c>
      <c r="G833" s="119">
        <v>0.29270118000000001</v>
      </c>
      <c r="H833" s="74">
        <f t="shared" si="24"/>
        <v>-0.5780295453540707</v>
      </c>
      <c r="I833" s="60">
        <f t="shared" si="25"/>
        <v>1.1263773800782646E-5</v>
      </c>
      <c r="J833" s="121">
        <v>27.83780982</v>
      </c>
      <c r="K833" s="121">
        <v>23.189900000000002</v>
      </c>
    </row>
    <row r="834" spans="1:11" x14ac:dyDescent="0.2">
      <c r="A834" s="118" t="s">
        <v>2684</v>
      </c>
      <c r="B834" s="59" t="s">
        <v>209</v>
      </c>
      <c r="C834" s="59" t="s">
        <v>907</v>
      </c>
      <c r="D834" s="118" t="s">
        <v>216</v>
      </c>
      <c r="E834" s="118" t="s">
        <v>218</v>
      </c>
      <c r="F834" s="119">
        <v>0.12332180000000001</v>
      </c>
      <c r="G834" s="119">
        <v>7.574E-3</v>
      </c>
      <c r="H834" s="74">
        <f t="shared" si="24"/>
        <v>15.282255083179297</v>
      </c>
      <c r="I834" s="60">
        <f t="shared" si="25"/>
        <v>1.1246496654396724E-5</v>
      </c>
      <c r="J834" s="121">
        <v>6.1194251100000008</v>
      </c>
      <c r="K834" s="121">
        <v>55.579050000000002</v>
      </c>
    </row>
    <row r="835" spans="1:11" x14ac:dyDescent="0.2">
      <c r="A835" s="118" t="s">
        <v>2149</v>
      </c>
      <c r="B835" s="59" t="s">
        <v>556</v>
      </c>
      <c r="C835" s="59" t="s">
        <v>902</v>
      </c>
      <c r="D835" s="118" t="s">
        <v>216</v>
      </c>
      <c r="E835" s="118" t="s">
        <v>1036</v>
      </c>
      <c r="F835" s="119">
        <v>0.11690853599999999</v>
      </c>
      <c r="G835" s="119">
        <v>1.055807715</v>
      </c>
      <c r="H835" s="74">
        <f t="shared" si="24"/>
        <v>-0.88927099666059939</v>
      </c>
      <c r="I835" s="60">
        <f t="shared" si="25"/>
        <v>1.0661630457829994E-5</v>
      </c>
      <c r="J835" s="121">
        <v>32.184620770000002</v>
      </c>
      <c r="K835" s="121">
        <v>33.017850000000003</v>
      </c>
    </row>
    <row r="836" spans="1:11" x14ac:dyDescent="0.2">
      <c r="A836" s="118" t="s">
        <v>2131</v>
      </c>
      <c r="B836" s="59" t="s">
        <v>395</v>
      </c>
      <c r="C836" s="59" t="s">
        <v>902</v>
      </c>
      <c r="D836" s="118" t="s">
        <v>216</v>
      </c>
      <c r="E836" s="118" t="s">
        <v>1036</v>
      </c>
      <c r="F836" s="119">
        <v>0.11572003</v>
      </c>
      <c r="G836" s="119">
        <v>0.10464328000000001</v>
      </c>
      <c r="H836" s="74">
        <f t="shared" si="24"/>
        <v>0.1058524732787427</v>
      </c>
      <c r="I836" s="60">
        <f t="shared" si="25"/>
        <v>1.0553243061986515E-5</v>
      </c>
      <c r="J836" s="121">
        <v>12.683500410000001</v>
      </c>
      <c r="K836" s="121">
        <v>15.19495</v>
      </c>
    </row>
    <row r="837" spans="1:11" x14ac:dyDescent="0.2">
      <c r="A837" s="118" t="s">
        <v>2839</v>
      </c>
      <c r="B837" s="59" t="s">
        <v>1369</v>
      </c>
      <c r="C837" s="59" t="s">
        <v>669</v>
      </c>
      <c r="D837" s="118" t="s">
        <v>216</v>
      </c>
      <c r="E837" s="118" t="s">
        <v>218</v>
      </c>
      <c r="F837" s="119">
        <v>0.11472383999999999</v>
      </c>
      <c r="G837" s="119">
        <v>8.7775699999999998E-2</v>
      </c>
      <c r="H837" s="74">
        <f t="shared" si="24"/>
        <v>0.30701139381400533</v>
      </c>
      <c r="I837" s="60">
        <f t="shared" si="25"/>
        <v>1.046239418123596E-5</v>
      </c>
      <c r="J837" s="121">
        <v>32.9463078912</v>
      </c>
      <c r="K837" s="121">
        <v>37.243650000000002</v>
      </c>
    </row>
    <row r="838" spans="1:11" x14ac:dyDescent="0.2">
      <c r="A838" s="118" t="s">
        <v>2148</v>
      </c>
      <c r="B838" s="59" t="s">
        <v>555</v>
      </c>
      <c r="C838" s="59" t="s">
        <v>902</v>
      </c>
      <c r="D838" s="118" t="s">
        <v>216</v>
      </c>
      <c r="E838" s="118" t="s">
        <v>1036</v>
      </c>
      <c r="F838" s="119">
        <v>0.113474147</v>
      </c>
      <c r="G838" s="119">
        <v>0.42425446</v>
      </c>
      <c r="H838" s="74">
        <f t="shared" si="24"/>
        <v>-0.73253281297266737</v>
      </c>
      <c r="I838" s="60">
        <f t="shared" si="25"/>
        <v>1.0348426755010241E-5</v>
      </c>
      <c r="J838" s="121">
        <v>26.23963358</v>
      </c>
      <c r="K838" s="121">
        <v>30.748999999999999</v>
      </c>
    </row>
    <row r="839" spans="1:11" x14ac:dyDescent="0.2">
      <c r="A839" s="118" t="s">
        <v>2405</v>
      </c>
      <c r="B839" s="59" t="s">
        <v>3015</v>
      </c>
      <c r="C839" s="59" t="s">
        <v>152</v>
      </c>
      <c r="D839" s="118" t="s">
        <v>217</v>
      </c>
      <c r="E839" s="118" t="s">
        <v>1036</v>
      </c>
      <c r="F839" s="119">
        <v>0.11243837</v>
      </c>
      <c r="G839" s="119">
        <v>7.5384949999999992E-2</v>
      </c>
      <c r="H839" s="74">
        <f t="shared" ref="H839:H902" si="26">IF(ISERROR(F839/G839-1),"",IF((F839/G839-1)&gt;10000%,"",F839/G839-1))</f>
        <v>0.49152277742440642</v>
      </c>
      <c r="I839" s="60">
        <f t="shared" ref="I839:I902" si="27">F839/$F$1038</f>
        <v>1.0253967684795558E-5</v>
      </c>
      <c r="J839" s="121">
        <v>24.332000000000001</v>
      </c>
      <c r="K839" s="121">
        <v>66.324550000000002</v>
      </c>
    </row>
    <row r="840" spans="1:11" x14ac:dyDescent="0.2">
      <c r="A840" s="118" t="s">
        <v>2752</v>
      </c>
      <c r="B840" s="59" t="s">
        <v>2754</v>
      </c>
      <c r="C840" s="59" t="s">
        <v>903</v>
      </c>
      <c r="D840" s="118" t="s">
        <v>216</v>
      </c>
      <c r="E840" s="118" t="s">
        <v>1036</v>
      </c>
      <c r="F840" s="119">
        <v>0.108282</v>
      </c>
      <c r="G840" s="119">
        <v>6.7636000000000007E-3</v>
      </c>
      <c r="H840" s="74">
        <f t="shared" si="26"/>
        <v>15.009521556567506</v>
      </c>
      <c r="I840" s="60">
        <f t="shared" si="27"/>
        <v>9.8749219580916434E-6</v>
      </c>
      <c r="J840" s="121">
        <v>91.230500000000006</v>
      </c>
      <c r="K840" s="121">
        <v>25.895199999999999</v>
      </c>
    </row>
    <row r="841" spans="1:11" x14ac:dyDescent="0.2">
      <c r="A841" s="118" t="s">
        <v>1892</v>
      </c>
      <c r="B841" s="59" t="s">
        <v>317</v>
      </c>
      <c r="C841" s="59" t="s">
        <v>906</v>
      </c>
      <c r="D841" s="118" t="s">
        <v>841</v>
      </c>
      <c r="E841" s="118" t="s">
        <v>1036</v>
      </c>
      <c r="F841" s="119">
        <v>0.1079191</v>
      </c>
      <c r="G841" s="119">
        <v>0.12381066</v>
      </c>
      <c r="H841" s="74">
        <f t="shared" si="26"/>
        <v>-0.1283537298000027</v>
      </c>
      <c r="I841" s="60">
        <f t="shared" si="27"/>
        <v>9.8418268067406206E-6</v>
      </c>
      <c r="J841" s="121">
        <v>12.024038346319999</v>
      </c>
      <c r="K841" s="121">
        <v>90.498900000000006</v>
      </c>
    </row>
    <row r="842" spans="1:11" x14ac:dyDescent="0.2">
      <c r="A842" s="118" t="s">
        <v>2534</v>
      </c>
      <c r="B842" s="59" t="s">
        <v>2528</v>
      </c>
      <c r="C842" s="59" t="s">
        <v>903</v>
      </c>
      <c r="D842" s="118" t="s">
        <v>216</v>
      </c>
      <c r="E842" s="118" t="s">
        <v>1036</v>
      </c>
      <c r="F842" s="119">
        <v>0.10739706</v>
      </c>
      <c r="G842" s="119">
        <v>3.8343839999999997E-2</v>
      </c>
      <c r="H842" s="74">
        <f t="shared" si="26"/>
        <v>1.8008947460661218</v>
      </c>
      <c r="I842" s="60">
        <f t="shared" si="27"/>
        <v>9.7942186700327458E-6</v>
      </c>
      <c r="J842" s="121">
        <v>261.90600000000001</v>
      </c>
      <c r="K842" s="121">
        <v>29.728149999999999</v>
      </c>
    </row>
    <row r="843" spans="1:11" x14ac:dyDescent="0.2">
      <c r="A843" s="118" t="s">
        <v>2662</v>
      </c>
      <c r="B843" s="59" t="s">
        <v>160</v>
      </c>
      <c r="C843" s="59" t="s">
        <v>907</v>
      </c>
      <c r="D843" s="118" t="s">
        <v>216</v>
      </c>
      <c r="E843" s="118" t="s">
        <v>218</v>
      </c>
      <c r="F843" s="119">
        <v>0.1050097</v>
      </c>
      <c r="G843" s="119">
        <v>0.57056391000000006</v>
      </c>
      <c r="H843" s="74">
        <f t="shared" si="26"/>
        <v>-0.81595453522463424</v>
      </c>
      <c r="I843" s="60">
        <f t="shared" si="27"/>
        <v>9.5765001786318681E-6</v>
      </c>
      <c r="J843" s="121">
        <v>57.394889040000002</v>
      </c>
      <c r="K843" s="121">
        <v>142.83070000000001</v>
      </c>
    </row>
    <row r="844" spans="1:11" x14ac:dyDescent="0.2">
      <c r="A844" s="118" t="s">
        <v>2045</v>
      </c>
      <c r="B844" s="59" t="s">
        <v>1052</v>
      </c>
      <c r="C844" s="59" t="s">
        <v>988</v>
      </c>
      <c r="D844" s="118" t="s">
        <v>217</v>
      </c>
      <c r="E844" s="118" t="s">
        <v>218</v>
      </c>
      <c r="F844" s="119">
        <v>0.10415119</v>
      </c>
      <c r="G844" s="119">
        <v>4.1046499999999996E-3</v>
      </c>
      <c r="H844" s="74">
        <f t="shared" si="26"/>
        <v>24.373951494037254</v>
      </c>
      <c r="I844" s="60">
        <f t="shared" si="27"/>
        <v>9.4982072098074919E-6</v>
      </c>
      <c r="J844" s="121">
        <v>10.781929995414499</v>
      </c>
      <c r="K844" s="121">
        <v>50.310250000000003</v>
      </c>
    </row>
    <row r="845" spans="1:11" x14ac:dyDescent="0.2">
      <c r="A845" s="118" t="s">
        <v>2951</v>
      </c>
      <c r="B845" s="59" t="s">
        <v>2954</v>
      </c>
      <c r="C845" s="59" t="s">
        <v>906</v>
      </c>
      <c r="D845" s="118" t="s">
        <v>217</v>
      </c>
      <c r="E845" s="118" t="s">
        <v>1036</v>
      </c>
      <c r="F845" s="119">
        <v>9.8318410000000009E-2</v>
      </c>
      <c r="G845" s="119">
        <v>8.4065000000000001E-2</v>
      </c>
      <c r="H845" s="74">
        <f t="shared" si="26"/>
        <v>0.16955225123416406</v>
      </c>
      <c r="I845" s="60">
        <f t="shared" si="27"/>
        <v>8.9662790287735467E-6</v>
      </c>
      <c r="J845" s="121">
        <v>12.298496650000001</v>
      </c>
      <c r="K845" s="121">
        <v>46.478349999999999</v>
      </c>
    </row>
    <row r="846" spans="1:11" x14ac:dyDescent="0.2">
      <c r="A846" s="118" t="s">
        <v>2727</v>
      </c>
      <c r="B846" s="59" t="s">
        <v>536</v>
      </c>
      <c r="C846" s="59" t="s">
        <v>905</v>
      </c>
      <c r="D846" s="118" t="s">
        <v>216</v>
      </c>
      <c r="E846" s="118" t="s">
        <v>1036</v>
      </c>
      <c r="F846" s="119">
        <v>9.6433513999999998E-2</v>
      </c>
      <c r="G846" s="119">
        <v>1.6671643999999999</v>
      </c>
      <c r="H846" s="74">
        <f t="shared" si="26"/>
        <v>-0.94215716578401021</v>
      </c>
      <c r="I846" s="60">
        <f t="shared" si="27"/>
        <v>8.7943834145521683E-6</v>
      </c>
      <c r="J846" s="121">
        <v>33.287985399999997</v>
      </c>
      <c r="K846" s="121">
        <v>19.3962</v>
      </c>
    </row>
    <row r="847" spans="1:11" x14ac:dyDescent="0.2">
      <c r="A847" s="118" t="s">
        <v>2692</v>
      </c>
      <c r="B847" s="59" t="s">
        <v>1567</v>
      </c>
      <c r="C847" s="59" t="s">
        <v>907</v>
      </c>
      <c r="D847" s="118" t="s">
        <v>216</v>
      </c>
      <c r="E847" s="118" t="s">
        <v>1036</v>
      </c>
      <c r="F847" s="119">
        <v>9.6196149999999994E-2</v>
      </c>
      <c r="G847" s="119">
        <v>0.18174511999999998</v>
      </c>
      <c r="H847" s="74">
        <f t="shared" si="26"/>
        <v>-0.47070848449741043</v>
      </c>
      <c r="I847" s="60">
        <f t="shared" si="27"/>
        <v>8.7727366867889165E-6</v>
      </c>
      <c r="J847" s="121">
        <v>5.1802062300000005</v>
      </c>
      <c r="K847" s="121">
        <v>138.31280000000001</v>
      </c>
    </row>
    <row r="848" spans="1:11" x14ac:dyDescent="0.2">
      <c r="A848" s="118" t="s">
        <v>1768</v>
      </c>
      <c r="B848" s="59" t="s">
        <v>1001</v>
      </c>
      <c r="C848" s="59" t="s">
        <v>669</v>
      </c>
      <c r="D848" s="118" t="s">
        <v>216</v>
      </c>
      <c r="E848" s="118" t="s">
        <v>1036</v>
      </c>
      <c r="F848" s="119">
        <v>9.5428119999999991E-2</v>
      </c>
      <c r="G848" s="119">
        <v>1.9383615300000001</v>
      </c>
      <c r="H848" s="74">
        <f t="shared" si="26"/>
        <v>-0.95076866801003834</v>
      </c>
      <c r="I848" s="60">
        <f t="shared" si="27"/>
        <v>8.7026951626992881E-6</v>
      </c>
      <c r="J848" s="121">
        <v>12.7465658082</v>
      </c>
      <c r="K848" s="121">
        <v>58.965400000000002</v>
      </c>
    </row>
    <row r="849" spans="1:11" x14ac:dyDescent="0.2">
      <c r="A849" s="118" t="s">
        <v>2819</v>
      </c>
      <c r="B849" s="59" t="s">
        <v>1030</v>
      </c>
      <c r="C849" s="59" t="s">
        <v>669</v>
      </c>
      <c r="D849" s="118" t="s">
        <v>216</v>
      </c>
      <c r="E849" s="118" t="s">
        <v>1036</v>
      </c>
      <c r="F849" s="119">
        <v>9.5331119999999991E-2</v>
      </c>
      <c r="G849" s="119">
        <v>1.0436210100000001</v>
      </c>
      <c r="H849" s="74">
        <f t="shared" si="26"/>
        <v>-0.90865350631451935</v>
      </c>
      <c r="I849" s="60">
        <f t="shared" si="27"/>
        <v>8.693849117835553E-6</v>
      </c>
      <c r="J849" s="121">
        <v>4.0216939839999997</v>
      </c>
      <c r="K849" s="121">
        <v>74.599500000000006</v>
      </c>
    </row>
    <row r="850" spans="1:11" x14ac:dyDescent="0.2">
      <c r="A850" s="118" t="s">
        <v>2683</v>
      </c>
      <c r="B850" s="59" t="s">
        <v>1561</v>
      </c>
      <c r="C850" s="59" t="s">
        <v>907</v>
      </c>
      <c r="D850" s="118" t="s">
        <v>216</v>
      </c>
      <c r="E850" s="118" t="s">
        <v>1036</v>
      </c>
      <c r="F850" s="119">
        <v>9.4665260000000001E-2</v>
      </c>
      <c r="G850" s="119">
        <v>0.25991748999999997</v>
      </c>
      <c r="H850" s="74">
        <f t="shared" si="26"/>
        <v>-0.63578726464309887</v>
      </c>
      <c r="I850" s="60">
        <f t="shared" si="27"/>
        <v>8.6331251236812628E-6</v>
      </c>
      <c r="J850" s="121">
        <v>2.9179323399999997</v>
      </c>
      <c r="K850" s="121">
        <v>140.0752</v>
      </c>
    </row>
    <row r="851" spans="1:11" x14ac:dyDescent="0.2">
      <c r="A851" s="118" t="s">
        <v>2551</v>
      </c>
      <c r="B851" s="59" t="s">
        <v>2552</v>
      </c>
      <c r="C851" s="59" t="s">
        <v>901</v>
      </c>
      <c r="D851" s="118" t="s">
        <v>216</v>
      </c>
      <c r="E851" s="118" t="s">
        <v>2998</v>
      </c>
      <c r="F851" s="119">
        <v>9.3947299999999997E-2</v>
      </c>
      <c r="G851" s="119">
        <v>0.1953191</v>
      </c>
      <c r="H851" s="74">
        <f t="shared" si="26"/>
        <v>-0.51900607774662078</v>
      </c>
      <c r="I851" s="60">
        <f t="shared" si="27"/>
        <v>8.5676498002754205E-6</v>
      </c>
      <c r="J851" s="121">
        <v>59.983625100000005</v>
      </c>
      <c r="K851" s="121">
        <v>25.728999999999999</v>
      </c>
    </row>
    <row r="852" spans="1:11" x14ac:dyDescent="0.2">
      <c r="A852" s="118" t="s">
        <v>2697</v>
      </c>
      <c r="B852" s="59" t="s">
        <v>210</v>
      </c>
      <c r="C852" s="59" t="s">
        <v>907</v>
      </c>
      <c r="D852" s="118" t="s">
        <v>216</v>
      </c>
      <c r="E852" s="118" t="s">
        <v>218</v>
      </c>
      <c r="F852" s="119">
        <v>9.3574960000000013E-2</v>
      </c>
      <c r="G852" s="119">
        <v>7.9950889999999997E-2</v>
      </c>
      <c r="H852" s="74">
        <f t="shared" si="26"/>
        <v>0.17040548266567157</v>
      </c>
      <c r="I852" s="60">
        <f t="shared" si="27"/>
        <v>8.5336937554861127E-6</v>
      </c>
      <c r="J852" s="121">
        <v>22.06269228</v>
      </c>
      <c r="K852" s="121">
        <v>78.220799999999997</v>
      </c>
    </row>
    <row r="853" spans="1:11" x14ac:dyDescent="0.2">
      <c r="A853" s="118" t="s">
        <v>2121</v>
      </c>
      <c r="B853" s="59" t="s">
        <v>632</v>
      </c>
      <c r="C853" s="59" t="s">
        <v>902</v>
      </c>
      <c r="D853" s="118" t="s">
        <v>216</v>
      </c>
      <c r="E853" s="118" t="s">
        <v>1036</v>
      </c>
      <c r="F853" s="119">
        <v>9.2895380999999999E-2</v>
      </c>
      <c r="G853" s="119">
        <v>0.15684099499999998</v>
      </c>
      <c r="H853" s="74">
        <f t="shared" si="26"/>
        <v>-0.40770982101968933</v>
      </c>
      <c r="I853" s="60">
        <f t="shared" si="27"/>
        <v>8.4717186387598053E-6</v>
      </c>
      <c r="J853" s="121">
        <v>13.49221137</v>
      </c>
      <c r="K853" s="121">
        <v>13.8652</v>
      </c>
    </row>
    <row r="854" spans="1:11" x14ac:dyDescent="0.2">
      <c r="A854" s="118" t="s">
        <v>2407</v>
      </c>
      <c r="B854" s="59" t="s">
        <v>1611</v>
      </c>
      <c r="C854" s="59" t="s">
        <v>988</v>
      </c>
      <c r="D854" s="118" t="s">
        <v>216</v>
      </c>
      <c r="E854" s="118" t="s">
        <v>1036</v>
      </c>
      <c r="F854" s="119">
        <v>9.2185460789925594E-2</v>
      </c>
      <c r="G854" s="119">
        <v>0.105126335637964</v>
      </c>
      <c r="H854" s="74">
        <f t="shared" si="26"/>
        <v>-0.12309831565521723</v>
      </c>
      <c r="I854" s="60">
        <f t="shared" si="27"/>
        <v>8.4069765147599083E-6</v>
      </c>
      <c r="J854" s="121">
        <v>66.158892713029601</v>
      </c>
      <c r="K854" s="121">
        <v>40.156350000000003</v>
      </c>
    </row>
    <row r="855" spans="1:11" x14ac:dyDescent="0.2">
      <c r="A855" s="118" t="s">
        <v>2812</v>
      </c>
      <c r="B855" s="59" t="s">
        <v>1020</v>
      </c>
      <c r="C855" s="59" t="s">
        <v>669</v>
      </c>
      <c r="D855" s="118" t="s">
        <v>216</v>
      </c>
      <c r="E855" s="118" t="s">
        <v>1036</v>
      </c>
      <c r="F855" s="119">
        <v>9.1287270000000004E-2</v>
      </c>
      <c r="G855" s="119">
        <v>1.89742528</v>
      </c>
      <c r="H855" s="74">
        <f t="shared" si="26"/>
        <v>-0.9518888722722193</v>
      </c>
      <c r="I855" s="60">
        <f t="shared" si="27"/>
        <v>8.3250648031735702E-6</v>
      </c>
      <c r="J855" s="121">
        <v>57.082824243199994</v>
      </c>
      <c r="K855" s="121">
        <v>52.867600000000003</v>
      </c>
    </row>
    <row r="856" spans="1:11" x14ac:dyDescent="0.2">
      <c r="A856" s="118" t="s">
        <v>2805</v>
      </c>
      <c r="B856" s="59" t="s">
        <v>1024</v>
      </c>
      <c r="C856" s="59" t="s">
        <v>669</v>
      </c>
      <c r="D856" s="118" t="s">
        <v>216</v>
      </c>
      <c r="E856" s="118" t="s">
        <v>1036</v>
      </c>
      <c r="F856" s="119">
        <v>8.7528499999999995E-2</v>
      </c>
      <c r="G856" s="119">
        <v>0.36433146999999999</v>
      </c>
      <c r="H856" s="74">
        <f t="shared" si="26"/>
        <v>-0.75975586188039146</v>
      </c>
      <c r="I856" s="60">
        <f t="shared" si="27"/>
        <v>7.9822787407770851E-6</v>
      </c>
      <c r="J856" s="121">
        <v>8.8235096950000003</v>
      </c>
      <c r="K856" s="121">
        <v>58.877949999999998</v>
      </c>
    </row>
    <row r="857" spans="1:11" x14ac:dyDescent="0.2">
      <c r="A857" s="118" t="s">
        <v>2459</v>
      </c>
      <c r="B857" s="59" t="s">
        <v>190</v>
      </c>
      <c r="C857" s="59" t="s">
        <v>901</v>
      </c>
      <c r="D857" s="118" t="s">
        <v>216</v>
      </c>
      <c r="E857" s="118" t="s">
        <v>1036</v>
      </c>
      <c r="F857" s="119">
        <v>8.644752E-2</v>
      </c>
      <c r="G857" s="119">
        <v>4.4406960000000002E-2</v>
      </c>
      <c r="H857" s="74">
        <f t="shared" si="26"/>
        <v>0.94671105610471873</v>
      </c>
      <c r="I857" s="60">
        <f t="shared" si="27"/>
        <v>7.8836973224595635E-6</v>
      </c>
      <c r="J857" s="121">
        <v>79.364237000000003</v>
      </c>
      <c r="K857" s="121">
        <v>7.2038500000000001</v>
      </c>
    </row>
    <row r="858" spans="1:11" x14ac:dyDescent="0.2">
      <c r="A858" s="118" t="s">
        <v>2128</v>
      </c>
      <c r="B858" s="118" t="s">
        <v>627</v>
      </c>
      <c r="C858" s="118" t="s">
        <v>902</v>
      </c>
      <c r="D858" s="118" t="s">
        <v>216</v>
      </c>
      <c r="E858" s="118" t="s">
        <v>1036</v>
      </c>
      <c r="F858" s="119">
        <v>8.5710285999999997E-2</v>
      </c>
      <c r="G858" s="119">
        <v>0.17396922500000001</v>
      </c>
      <c r="H858" s="74">
        <f t="shared" si="26"/>
        <v>-0.50732501107595329</v>
      </c>
      <c r="I858" s="60">
        <f t="shared" si="27"/>
        <v>7.8164642808196624E-6</v>
      </c>
      <c r="J858" s="121">
        <v>11.51430197</v>
      </c>
      <c r="K858" s="121">
        <v>6.3176500000000004</v>
      </c>
    </row>
    <row r="859" spans="1:11" x14ac:dyDescent="0.2">
      <c r="A859" s="118" t="s">
        <v>2375</v>
      </c>
      <c r="B859" s="59" t="s">
        <v>208</v>
      </c>
      <c r="C859" s="59" t="s">
        <v>669</v>
      </c>
      <c r="D859" s="118" t="s">
        <v>216</v>
      </c>
      <c r="E859" s="118" t="s">
        <v>1036</v>
      </c>
      <c r="F859" s="119">
        <v>8.5319779999999998E-2</v>
      </c>
      <c r="G859" s="119">
        <v>1.3735986250000001</v>
      </c>
      <c r="H859" s="74">
        <f t="shared" si="26"/>
        <v>-0.93788594539398296</v>
      </c>
      <c r="I859" s="60">
        <f t="shared" si="27"/>
        <v>7.7808515633396899E-6</v>
      </c>
      <c r="J859" s="121">
        <v>11.350972589625002</v>
      </c>
      <c r="K859" s="121">
        <v>33.521450000000002</v>
      </c>
    </row>
    <row r="860" spans="1:11" x14ac:dyDescent="0.2">
      <c r="A860" s="118" t="s">
        <v>1718</v>
      </c>
      <c r="B860" s="59" t="s">
        <v>1367</v>
      </c>
      <c r="C860" s="59" t="s">
        <v>669</v>
      </c>
      <c r="D860" s="118" t="s">
        <v>216</v>
      </c>
      <c r="E860" s="118" t="s">
        <v>218</v>
      </c>
      <c r="F860" s="119">
        <v>8.5010619999999995E-2</v>
      </c>
      <c r="G860" s="119">
        <v>8.6789399999999989E-2</v>
      </c>
      <c r="H860" s="74">
        <f t="shared" si="26"/>
        <v>-2.0495360032446341E-2</v>
      </c>
      <c r="I860" s="60">
        <f t="shared" si="27"/>
        <v>7.7526573032358522E-6</v>
      </c>
      <c r="J860" s="121">
        <v>5.7534121200000001</v>
      </c>
      <c r="K860" s="121">
        <v>9.5341500000000003</v>
      </c>
    </row>
    <row r="861" spans="1:11" x14ac:dyDescent="0.2">
      <c r="A861" s="118" t="s">
        <v>1876</v>
      </c>
      <c r="B861" s="59" t="s">
        <v>954</v>
      </c>
      <c r="C861" s="59" t="s">
        <v>906</v>
      </c>
      <c r="D861" s="118" t="s">
        <v>217</v>
      </c>
      <c r="E861" s="118" t="s">
        <v>218</v>
      </c>
      <c r="F861" s="119">
        <v>8.4988300000000003E-2</v>
      </c>
      <c r="G861" s="119">
        <v>0.56492531000000001</v>
      </c>
      <c r="H861" s="74">
        <f t="shared" si="26"/>
        <v>-0.84955834250017936</v>
      </c>
      <c r="I861" s="60">
        <f t="shared" si="27"/>
        <v>7.7506218009538068E-6</v>
      </c>
      <c r="J861" s="121">
        <v>47.407209710000004</v>
      </c>
      <c r="K861" s="121">
        <v>19.811499999999999</v>
      </c>
    </row>
    <row r="862" spans="1:11" x14ac:dyDescent="0.2">
      <c r="A862" s="118" t="s">
        <v>2990</v>
      </c>
      <c r="B862" s="59" t="s">
        <v>203</v>
      </c>
      <c r="C862" s="59" t="s">
        <v>901</v>
      </c>
      <c r="D862" s="118" t="s">
        <v>216</v>
      </c>
      <c r="E862" s="118" t="s">
        <v>2998</v>
      </c>
      <c r="F862" s="119">
        <v>8.1938089999999991E-2</v>
      </c>
      <c r="G862" s="119">
        <v>3.2363915E-2</v>
      </c>
      <c r="H862" s="74">
        <f t="shared" si="26"/>
        <v>1.5317731183016638</v>
      </c>
      <c r="I862" s="60">
        <f t="shared" si="27"/>
        <v>7.4724538163784308E-6</v>
      </c>
      <c r="J862" s="121">
        <v>56.458327750000002</v>
      </c>
      <c r="K862" s="121">
        <v>31.289899999999999</v>
      </c>
    </row>
    <row r="863" spans="1:11" x14ac:dyDescent="0.2">
      <c r="A863" s="118" t="s">
        <v>2657</v>
      </c>
      <c r="B863" s="59" t="s">
        <v>253</v>
      </c>
      <c r="C863" s="59" t="s">
        <v>907</v>
      </c>
      <c r="D863" s="118" t="s">
        <v>216</v>
      </c>
      <c r="E863" s="118" t="s">
        <v>218</v>
      </c>
      <c r="F863" s="119">
        <v>8.1694440000000007E-2</v>
      </c>
      <c r="G863" s="119">
        <v>0.27278338699999999</v>
      </c>
      <c r="H863" s="74">
        <f t="shared" si="26"/>
        <v>-0.70051533966766089</v>
      </c>
      <c r="I863" s="60">
        <f t="shared" si="27"/>
        <v>7.4502338284294742E-6</v>
      </c>
      <c r="J863" s="121">
        <v>43.468691119999995</v>
      </c>
      <c r="K863" s="121">
        <v>86.227950000000007</v>
      </c>
    </row>
    <row r="864" spans="1:11" x14ac:dyDescent="0.2">
      <c r="A864" s="118" t="s">
        <v>2386</v>
      </c>
      <c r="B864" s="59" t="s">
        <v>85</v>
      </c>
      <c r="C864" s="59" t="s">
        <v>908</v>
      </c>
      <c r="D864" s="118" t="s">
        <v>217</v>
      </c>
      <c r="E864" s="118" t="s">
        <v>218</v>
      </c>
      <c r="F864" s="119">
        <v>8.0265070000000008E-2</v>
      </c>
      <c r="G864" s="119">
        <v>0.17012795</v>
      </c>
      <c r="H864" s="74">
        <f t="shared" si="26"/>
        <v>-0.52820762255702247</v>
      </c>
      <c r="I864" s="60">
        <f t="shared" si="27"/>
        <v>7.3198805176369378E-6</v>
      </c>
      <c r="J864" s="121">
        <v>7.7520129200000003</v>
      </c>
      <c r="K864" s="121">
        <v>41.673099999999998</v>
      </c>
    </row>
    <row r="865" spans="1:11" x14ac:dyDescent="0.2">
      <c r="A865" s="118" t="s">
        <v>2780</v>
      </c>
      <c r="B865" s="59" t="s">
        <v>2781</v>
      </c>
      <c r="C865" s="59" t="s">
        <v>906</v>
      </c>
      <c r="D865" s="118" t="s">
        <v>217</v>
      </c>
      <c r="E865" s="118" t="s">
        <v>1036</v>
      </c>
      <c r="F865" s="119">
        <v>7.9982499999999998E-2</v>
      </c>
      <c r="G865" s="119">
        <v>0</v>
      </c>
      <c r="H865" s="74" t="str">
        <f t="shared" si="26"/>
        <v/>
      </c>
      <c r="I865" s="60">
        <f t="shared" si="27"/>
        <v>7.2941111681818292E-6</v>
      </c>
      <c r="J865" s="121">
        <v>0</v>
      </c>
      <c r="K865" s="121">
        <v>27.062950000000001</v>
      </c>
    </row>
    <row r="866" spans="1:11" x14ac:dyDescent="0.2">
      <c r="A866" s="118" t="s">
        <v>2478</v>
      </c>
      <c r="B866" s="59" t="s">
        <v>485</v>
      </c>
      <c r="C866" s="59" t="s">
        <v>901</v>
      </c>
      <c r="D866" s="118" t="s">
        <v>216</v>
      </c>
      <c r="E866" s="118" t="s">
        <v>2998</v>
      </c>
      <c r="F866" s="119">
        <v>7.952244E-2</v>
      </c>
      <c r="G866" s="119">
        <v>0.35380709999999999</v>
      </c>
      <c r="H866" s="74">
        <f t="shared" si="26"/>
        <v>-0.77523786266584249</v>
      </c>
      <c r="I866" s="60">
        <f t="shared" si="27"/>
        <v>7.2521553805528645E-6</v>
      </c>
      <c r="J866" s="121">
        <v>10.9201774</v>
      </c>
      <c r="K866" s="121">
        <v>17.964200000000002</v>
      </c>
    </row>
    <row r="867" spans="1:11" x14ac:dyDescent="0.2">
      <c r="A867" s="118" t="s">
        <v>2067</v>
      </c>
      <c r="B867" s="59" t="s">
        <v>2068</v>
      </c>
      <c r="C867" s="59" t="s">
        <v>1967</v>
      </c>
      <c r="D867" s="118" t="s">
        <v>216</v>
      </c>
      <c r="E867" s="118" t="s">
        <v>1036</v>
      </c>
      <c r="F867" s="119">
        <v>7.8617909999999999E-2</v>
      </c>
      <c r="G867" s="119">
        <v>0.12467905</v>
      </c>
      <c r="H867" s="74">
        <f t="shared" si="26"/>
        <v>-0.36943768820824352</v>
      </c>
      <c r="I867" s="60">
        <f t="shared" si="27"/>
        <v>7.1696655562168465E-6</v>
      </c>
      <c r="J867" s="121">
        <v>23.117852577516796</v>
      </c>
      <c r="K867" s="121">
        <v>99.830150000000003</v>
      </c>
    </row>
    <row r="868" spans="1:11" x14ac:dyDescent="0.2">
      <c r="A868" s="118" t="s">
        <v>2129</v>
      </c>
      <c r="B868" s="59" t="s">
        <v>394</v>
      </c>
      <c r="C868" s="59" t="s">
        <v>902</v>
      </c>
      <c r="D868" s="118" t="s">
        <v>216</v>
      </c>
      <c r="E868" s="118" t="s">
        <v>1036</v>
      </c>
      <c r="F868" s="119">
        <v>7.7721639999999995E-2</v>
      </c>
      <c r="G868" s="119">
        <v>15.689574579</v>
      </c>
      <c r="H868" s="74">
        <f t="shared" si="26"/>
        <v>-0.9950462876090963</v>
      </c>
      <c r="I868" s="60">
        <f t="shared" si="27"/>
        <v>7.0879290136393282E-6</v>
      </c>
      <c r="J868" s="121">
        <v>33.046619970000002</v>
      </c>
      <c r="K868" s="121">
        <v>11.8733</v>
      </c>
    </row>
    <row r="869" spans="1:11" x14ac:dyDescent="0.2">
      <c r="A869" s="118" t="s">
        <v>2505</v>
      </c>
      <c r="B869" s="59" t="s">
        <v>2057</v>
      </c>
      <c r="C869" s="59" t="s">
        <v>904</v>
      </c>
      <c r="D869" s="118" t="s">
        <v>216</v>
      </c>
      <c r="E869" s="118" t="s">
        <v>1036</v>
      </c>
      <c r="F869" s="119">
        <v>7.572603E-2</v>
      </c>
      <c r="G869" s="119">
        <v>0.45657900000000001</v>
      </c>
      <c r="H869" s="74">
        <f t="shared" si="26"/>
        <v>-0.83414473727438188</v>
      </c>
      <c r="I869" s="60">
        <f t="shared" si="27"/>
        <v>6.9059366879638956E-6</v>
      </c>
      <c r="J869" s="121">
        <v>213.56672334000001</v>
      </c>
      <c r="K869" s="121">
        <v>22.316299999999998</v>
      </c>
    </row>
    <row r="870" spans="1:11" x14ac:dyDescent="0.2">
      <c r="A870" s="118" t="s">
        <v>2414</v>
      </c>
      <c r="B870" s="59" t="s">
        <v>113</v>
      </c>
      <c r="C870" s="59" t="s">
        <v>669</v>
      </c>
      <c r="D870" s="118" t="s">
        <v>216</v>
      </c>
      <c r="E870" s="118" t="s">
        <v>1036</v>
      </c>
      <c r="F870" s="119">
        <v>7.5689999999999993E-2</v>
      </c>
      <c r="G870" s="119">
        <v>6.4841099999999999E-2</v>
      </c>
      <c r="H870" s="74">
        <f t="shared" si="26"/>
        <v>0.16731517509727611</v>
      </c>
      <c r="I870" s="60">
        <f t="shared" si="27"/>
        <v>6.9026508838768813E-6</v>
      </c>
      <c r="J870" s="121">
        <v>2.1398989504000001</v>
      </c>
      <c r="K870" s="121">
        <v>28.165900000000001</v>
      </c>
    </row>
    <row r="871" spans="1:11" x14ac:dyDescent="0.2">
      <c r="A871" s="118" t="s">
        <v>2480</v>
      </c>
      <c r="B871" s="59" t="s">
        <v>1780</v>
      </c>
      <c r="C871" s="59" t="s">
        <v>901</v>
      </c>
      <c r="D871" s="118" t="s">
        <v>216</v>
      </c>
      <c r="E871" s="118" t="s">
        <v>2998</v>
      </c>
      <c r="F871" s="119">
        <v>7.5530429999999996E-2</v>
      </c>
      <c r="G871" s="119">
        <v>0.55904718000000009</v>
      </c>
      <c r="H871" s="74">
        <f t="shared" si="26"/>
        <v>-0.86489435471260223</v>
      </c>
      <c r="I871" s="60">
        <f t="shared" si="27"/>
        <v>6.8880986840943443E-6</v>
      </c>
      <c r="J871" s="121">
        <v>9.9299810100000006</v>
      </c>
      <c r="K871" s="121">
        <v>12.099449999999999</v>
      </c>
    </row>
    <row r="872" spans="1:11" x14ac:dyDescent="0.2">
      <c r="A872" s="118" t="s">
        <v>491</v>
      </c>
      <c r="B872" s="59" t="s">
        <v>64</v>
      </c>
      <c r="C872" s="59" t="s">
        <v>498</v>
      </c>
      <c r="D872" s="118" t="s">
        <v>216</v>
      </c>
      <c r="E872" s="118" t="s">
        <v>1036</v>
      </c>
      <c r="F872" s="119">
        <v>7.5378129000000002E-2</v>
      </c>
      <c r="G872" s="119">
        <v>0.76500081900000005</v>
      </c>
      <c r="H872" s="74">
        <f t="shared" si="26"/>
        <v>-0.90146660352791075</v>
      </c>
      <c r="I872" s="60">
        <f t="shared" si="27"/>
        <v>6.8742093904985549E-6</v>
      </c>
      <c r="J872" s="121">
        <v>23.28520705</v>
      </c>
      <c r="K872" s="121">
        <v>61.866235294117701</v>
      </c>
    </row>
    <row r="873" spans="1:11" x14ac:dyDescent="0.2">
      <c r="A873" s="118" t="s">
        <v>2728</v>
      </c>
      <c r="B873" s="59" t="s">
        <v>535</v>
      </c>
      <c r="C873" s="59" t="s">
        <v>905</v>
      </c>
      <c r="D873" s="118" t="s">
        <v>216</v>
      </c>
      <c r="E873" s="118" t="s">
        <v>1036</v>
      </c>
      <c r="F873" s="119">
        <v>7.4948289999999987E-2</v>
      </c>
      <c r="G873" s="119">
        <v>3.7465999999999999E-2</v>
      </c>
      <c r="H873" s="74">
        <f t="shared" si="26"/>
        <v>1.0004347942134197</v>
      </c>
      <c r="I873" s="60">
        <f t="shared" si="27"/>
        <v>6.8350096474245047E-6</v>
      </c>
      <c r="J873" s="121">
        <v>18.532999199999999</v>
      </c>
      <c r="K873" s="121">
        <v>105.3378</v>
      </c>
    </row>
    <row r="874" spans="1:11" x14ac:dyDescent="0.2">
      <c r="A874" s="118" t="s">
        <v>2768</v>
      </c>
      <c r="B874" s="59" t="s">
        <v>2769</v>
      </c>
      <c r="C874" s="59" t="s">
        <v>669</v>
      </c>
      <c r="D874" s="118" t="s">
        <v>217</v>
      </c>
      <c r="E874" s="118" t="s">
        <v>1036</v>
      </c>
      <c r="F874" s="119">
        <v>7.4204339999999994E-2</v>
      </c>
      <c r="G874" s="119">
        <v>0.49201018000000002</v>
      </c>
      <c r="H874" s="74">
        <f t="shared" si="26"/>
        <v>-0.8491812913301916</v>
      </c>
      <c r="I874" s="60">
        <f t="shared" si="27"/>
        <v>6.7671641311732146E-6</v>
      </c>
      <c r="J874" s="121">
        <v>16.264433618999998</v>
      </c>
      <c r="K874" s="121">
        <v>48.118949999999998</v>
      </c>
    </row>
    <row r="875" spans="1:11" x14ac:dyDescent="0.2">
      <c r="A875" s="118" t="s">
        <v>2497</v>
      </c>
      <c r="B875" s="59" t="s">
        <v>80</v>
      </c>
      <c r="C875" s="59" t="s">
        <v>901</v>
      </c>
      <c r="D875" s="118" t="s">
        <v>216</v>
      </c>
      <c r="E875" s="118" t="s">
        <v>2998</v>
      </c>
      <c r="F875" s="119">
        <v>7.0828009999999997E-2</v>
      </c>
      <c r="G875" s="119">
        <v>2.3629181099999998</v>
      </c>
      <c r="H875" s="74">
        <f t="shared" si="26"/>
        <v>-0.97002519482149974</v>
      </c>
      <c r="I875" s="60">
        <f t="shared" si="27"/>
        <v>6.4592551965879322E-6</v>
      </c>
      <c r="J875" s="121">
        <v>37.241888600000003</v>
      </c>
      <c r="K875" s="121">
        <v>21.2484</v>
      </c>
    </row>
    <row r="876" spans="1:11" x14ac:dyDescent="0.2">
      <c r="A876" s="118" t="s">
        <v>1678</v>
      </c>
      <c r="B876" s="59" t="s">
        <v>853</v>
      </c>
      <c r="C876" s="59" t="s">
        <v>152</v>
      </c>
      <c r="D876" s="118" t="s">
        <v>841</v>
      </c>
      <c r="E876" s="118" t="s">
        <v>1036</v>
      </c>
      <c r="F876" s="119">
        <v>7.0487100000000011E-2</v>
      </c>
      <c r="G876" s="119">
        <v>8.3295839999999996E-2</v>
      </c>
      <c r="H876" s="74">
        <f t="shared" si="26"/>
        <v>-0.15377406602778709</v>
      </c>
      <c r="I876" s="60">
        <f t="shared" si="27"/>
        <v>6.4281654527271534E-6</v>
      </c>
      <c r="J876" s="121">
        <v>22.436</v>
      </c>
      <c r="K876" s="121">
        <v>113.70665</v>
      </c>
    </row>
    <row r="877" spans="1:11" x14ac:dyDescent="0.2">
      <c r="A877" s="118" t="s">
        <v>2087</v>
      </c>
      <c r="B877" s="59" t="s">
        <v>1694</v>
      </c>
      <c r="C877" s="59" t="s">
        <v>988</v>
      </c>
      <c r="D877" s="118" t="s">
        <v>217</v>
      </c>
      <c r="E877" s="118" t="s">
        <v>218</v>
      </c>
      <c r="F877" s="119">
        <v>6.9523840000000003E-2</v>
      </c>
      <c r="G877" s="119">
        <v>2.7024029999999997E-2</v>
      </c>
      <c r="H877" s="74">
        <f t="shared" si="26"/>
        <v>1.5726673630838928</v>
      </c>
      <c r="I877" s="60">
        <f t="shared" si="27"/>
        <v>6.3403196674133296E-6</v>
      </c>
      <c r="J877" s="121">
        <v>2.7101541523139998</v>
      </c>
      <c r="K877" s="121">
        <v>69.838899999999995</v>
      </c>
    </row>
    <row r="878" spans="1:11" x14ac:dyDescent="0.2">
      <c r="A878" s="118" t="s">
        <v>2486</v>
      </c>
      <c r="B878" s="59" t="s">
        <v>206</v>
      </c>
      <c r="C878" s="59" t="s">
        <v>901</v>
      </c>
      <c r="D878" s="118" t="s">
        <v>216</v>
      </c>
      <c r="E878" s="118" t="s">
        <v>2998</v>
      </c>
      <c r="F878" s="119">
        <v>6.9447350000000005E-2</v>
      </c>
      <c r="G878" s="119">
        <v>0</v>
      </c>
      <c r="H878" s="74" t="str">
        <f t="shared" si="26"/>
        <v/>
      </c>
      <c r="I878" s="60">
        <f t="shared" si="27"/>
        <v>6.3333440594584115E-6</v>
      </c>
      <c r="J878" s="121">
        <v>56.474487930000002</v>
      </c>
      <c r="K878" s="121">
        <v>16.193899999999999</v>
      </c>
    </row>
    <row r="879" spans="1:11" x14ac:dyDescent="0.2">
      <c r="A879" s="118" t="s">
        <v>2140</v>
      </c>
      <c r="B879" s="118" t="s">
        <v>219</v>
      </c>
      <c r="C879" s="118" t="s">
        <v>902</v>
      </c>
      <c r="D879" s="118" t="s">
        <v>216</v>
      </c>
      <c r="E879" s="118" t="s">
        <v>1036</v>
      </c>
      <c r="F879" s="119">
        <v>6.6281199999999998E-2</v>
      </c>
      <c r="G879" s="119">
        <v>0.67516304500000002</v>
      </c>
      <c r="H879" s="74">
        <f t="shared" si="26"/>
        <v>-0.90182934257013425</v>
      </c>
      <c r="I879" s="120">
        <f t="shared" si="27"/>
        <v>6.0446027713624036E-6</v>
      </c>
      <c r="J879" s="121">
        <v>15.994661449999999</v>
      </c>
      <c r="K879" s="121">
        <v>6.1926500000000004</v>
      </c>
    </row>
    <row r="880" spans="1:11" x14ac:dyDescent="0.2">
      <c r="A880" s="118" t="s">
        <v>2850</v>
      </c>
      <c r="B880" s="59" t="s">
        <v>1692</v>
      </c>
      <c r="C880" s="59" t="s">
        <v>669</v>
      </c>
      <c r="D880" s="118" t="s">
        <v>216</v>
      </c>
      <c r="E880" s="118" t="s">
        <v>1036</v>
      </c>
      <c r="F880" s="119">
        <v>6.6246949999999999E-2</v>
      </c>
      <c r="G880" s="119">
        <v>0.13871357999999998</v>
      </c>
      <c r="H880" s="74">
        <f t="shared" si="26"/>
        <v>-0.52241914598412054</v>
      </c>
      <c r="I880" s="60">
        <f t="shared" si="27"/>
        <v>6.0414792967584561E-6</v>
      </c>
      <c r="J880" s="121">
        <v>1.316603449</v>
      </c>
      <c r="K880" s="121">
        <v>172.1378</v>
      </c>
    </row>
    <row r="881" spans="1:11" x14ac:dyDescent="0.2">
      <c r="A881" s="118" t="s">
        <v>2127</v>
      </c>
      <c r="B881" s="59" t="s">
        <v>987</v>
      </c>
      <c r="C881" s="59" t="s">
        <v>902</v>
      </c>
      <c r="D881" s="118" t="s">
        <v>216</v>
      </c>
      <c r="E881" s="118" t="s">
        <v>1036</v>
      </c>
      <c r="F881" s="119">
        <v>6.5314419999999998E-2</v>
      </c>
      <c r="G881" s="119">
        <v>3.9457100000000002E-2</v>
      </c>
      <c r="H881" s="74">
        <f t="shared" si="26"/>
        <v>0.65532743156491469</v>
      </c>
      <c r="I881" s="60">
        <f t="shared" si="27"/>
        <v>5.9564359749359999E-6</v>
      </c>
      <c r="J881" s="121">
        <v>13.88159879</v>
      </c>
      <c r="K881" s="121">
        <v>8.6119500000000002</v>
      </c>
    </row>
    <row r="882" spans="1:11" x14ac:dyDescent="0.2">
      <c r="A882" s="118" t="s">
        <v>2757</v>
      </c>
      <c r="B882" s="59" t="s">
        <v>2758</v>
      </c>
      <c r="C882" s="59" t="s">
        <v>908</v>
      </c>
      <c r="D882" s="118" t="s">
        <v>217</v>
      </c>
      <c r="E882" s="118" t="s">
        <v>218</v>
      </c>
      <c r="F882" s="119">
        <v>6.4586539999999998E-2</v>
      </c>
      <c r="G882" s="119">
        <v>0.12236238000000001</v>
      </c>
      <c r="H882" s="74">
        <f t="shared" si="26"/>
        <v>-0.47216995942707229</v>
      </c>
      <c r="I882" s="60">
        <f t="shared" si="27"/>
        <v>5.8900559838492478E-6</v>
      </c>
      <c r="J882" s="121">
        <v>12.061514189999999</v>
      </c>
      <c r="K882" s="121">
        <v>50.8521</v>
      </c>
    </row>
    <row r="883" spans="1:11" x14ac:dyDescent="0.2">
      <c r="A883" s="118" t="s">
        <v>2044</v>
      </c>
      <c r="B883" s="59" t="s">
        <v>2</v>
      </c>
      <c r="C883" s="59" t="s">
        <v>988</v>
      </c>
      <c r="D883" s="118" t="s">
        <v>217</v>
      </c>
      <c r="E883" s="118" t="s">
        <v>218</v>
      </c>
      <c r="F883" s="119">
        <v>6.305181E-2</v>
      </c>
      <c r="G883" s="119">
        <v>0.64547259999999995</v>
      </c>
      <c r="H883" s="74">
        <f t="shared" si="26"/>
        <v>-0.90231682956023229</v>
      </c>
      <c r="I883" s="60">
        <f t="shared" si="27"/>
        <v>5.7500942268005971E-6</v>
      </c>
      <c r="J883" s="121">
        <v>142.291621989227</v>
      </c>
      <c r="K883" s="121">
        <v>29.190650000000002</v>
      </c>
    </row>
    <row r="884" spans="1:11" x14ac:dyDescent="0.2">
      <c r="A884" s="118" t="s">
        <v>2655</v>
      </c>
      <c r="B884" s="59" t="s">
        <v>226</v>
      </c>
      <c r="C884" s="59" t="s">
        <v>907</v>
      </c>
      <c r="D884" s="118" t="s">
        <v>216</v>
      </c>
      <c r="E884" s="118" t="s">
        <v>218</v>
      </c>
      <c r="F884" s="119">
        <v>6.2478713999999998E-2</v>
      </c>
      <c r="G884" s="119">
        <v>1.6097431299999998</v>
      </c>
      <c r="H884" s="74">
        <f t="shared" si="26"/>
        <v>-0.96118715288444811</v>
      </c>
      <c r="I884" s="60">
        <f t="shared" si="27"/>
        <v>5.6978299698188781E-6</v>
      </c>
      <c r="J884" s="121">
        <v>297.7441589</v>
      </c>
      <c r="K884" s="121">
        <v>30.181899999999999</v>
      </c>
    </row>
    <row r="885" spans="1:11" x14ac:dyDescent="0.2">
      <c r="A885" s="118" t="s">
        <v>2688</v>
      </c>
      <c r="B885" s="59" t="s">
        <v>324</v>
      </c>
      <c r="C885" s="59" t="s">
        <v>907</v>
      </c>
      <c r="D885" s="118" t="s">
        <v>216</v>
      </c>
      <c r="E885" s="118" t="s">
        <v>1036</v>
      </c>
      <c r="F885" s="119">
        <v>6.2443539999999999E-2</v>
      </c>
      <c r="G885" s="119">
        <v>3.2473459999999996E-2</v>
      </c>
      <c r="H885" s="74">
        <f t="shared" si="26"/>
        <v>0.92290997017256582</v>
      </c>
      <c r="I885" s="60">
        <f t="shared" si="27"/>
        <v>5.6946222297978785E-6</v>
      </c>
      <c r="J885" s="121">
        <v>29.064500289999998</v>
      </c>
      <c r="K885" s="121">
        <v>67.889499999999998</v>
      </c>
    </row>
    <row r="886" spans="1:11" x14ac:dyDescent="0.2">
      <c r="A886" s="118" t="s">
        <v>2463</v>
      </c>
      <c r="B886" s="59" t="s">
        <v>194</v>
      </c>
      <c r="C886" s="59" t="s">
        <v>901</v>
      </c>
      <c r="D886" s="118" t="s">
        <v>216</v>
      </c>
      <c r="E886" s="118" t="s">
        <v>1036</v>
      </c>
      <c r="F886" s="119">
        <v>6.2106559999999998E-2</v>
      </c>
      <c r="G886" s="119">
        <v>1.462491486</v>
      </c>
      <c r="H886" s="74">
        <f t="shared" si="26"/>
        <v>-0.95753372884934529</v>
      </c>
      <c r="I886" s="60">
        <f t="shared" si="27"/>
        <v>5.6638908875485874E-6</v>
      </c>
      <c r="J886" s="121">
        <v>241.686913</v>
      </c>
      <c r="K886" s="121">
        <v>6.008</v>
      </c>
    </row>
    <row r="887" spans="1:11" x14ac:dyDescent="0.2">
      <c r="A887" s="118" t="s">
        <v>1759</v>
      </c>
      <c r="B887" s="59" t="s">
        <v>1002</v>
      </c>
      <c r="C887" s="59" t="s">
        <v>669</v>
      </c>
      <c r="D887" s="118" t="s">
        <v>216</v>
      </c>
      <c r="E887" s="118" t="s">
        <v>1036</v>
      </c>
      <c r="F887" s="119">
        <v>6.1949999999999998E-2</v>
      </c>
      <c r="G887" s="119">
        <v>7.8983280000000003E-2</v>
      </c>
      <c r="H887" s="74">
        <f t="shared" si="26"/>
        <v>-0.21565678204298433</v>
      </c>
      <c r="I887" s="60">
        <f t="shared" si="27"/>
        <v>5.6496131887458422E-6</v>
      </c>
      <c r="J887" s="121">
        <v>6.6375453955999992</v>
      </c>
      <c r="K887" s="121">
        <v>101.06925</v>
      </c>
    </row>
    <row r="888" spans="1:11" x14ac:dyDescent="0.2">
      <c r="A888" s="118" t="s">
        <v>1731</v>
      </c>
      <c r="B888" s="59" t="s">
        <v>257</v>
      </c>
      <c r="C888" s="59" t="s">
        <v>669</v>
      </c>
      <c r="D888" s="118" t="s">
        <v>216</v>
      </c>
      <c r="E888" s="118" t="s">
        <v>1036</v>
      </c>
      <c r="F888" s="119">
        <v>6.18656E-2</v>
      </c>
      <c r="G888" s="119">
        <v>0.47848896000000002</v>
      </c>
      <c r="H888" s="74">
        <f t="shared" si="26"/>
        <v>-0.87070631681867861</v>
      </c>
      <c r="I888" s="60">
        <f t="shared" si="27"/>
        <v>5.6419162177510057E-6</v>
      </c>
      <c r="J888" s="121">
        <v>5.4475777432999992</v>
      </c>
      <c r="K888" s="121">
        <v>53.989400000000003</v>
      </c>
    </row>
    <row r="889" spans="1:11" x14ac:dyDescent="0.2">
      <c r="A889" s="118" t="s">
        <v>1670</v>
      </c>
      <c r="B889" s="59" t="s">
        <v>1572</v>
      </c>
      <c r="C889" s="59" t="s">
        <v>152</v>
      </c>
      <c r="D889" s="118" t="s">
        <v>841</v>
      </c>
      <c r="E889" s="118" t="s">
        <v>218</v>
      </c>
      <c r="F889" s="119">
        <v>6.1599800000000003E-2</v>
      </c>
      <c r="G889" s="119">
        <v>0.23678616</v>
      </c>
      <c r="H889" s="74">
        <f t="shared" si="26"/>
        <v>-0.73985050477612369</v>
      </c>
      <c r="I889" s="60">
        <f t="shared" si="27"/>
        <v>5.6176762308975974E-6</v>
      </c>
      <c r="J889" s="121">
        <v>6.6711600000000013</v>
      </c>
      <c r="K889" s="121">
        <v>89.528899999999993</v>
      </c>
    </row>
    <row r="890" spans="1:11" x14ac:dyDescent="0.2">
      <c r="A890" s="118" t="s">
        <v>2846</v>
      </c>
      <c r="B890" s="59" t="s">
        <v>305</v>
      </c>
      <c r="C890" s="59" t="s">
        <v>669</v>
      </c>
      <c r="D890" s="118" t="s">
        <v>216</v>
      </c>
      <c r="E890" s="118" t="s">
        <v>1036</v>
      </c>
      <c r="F890" s="119">
        <v>6.1532578000000004E-2</v>
      </c>
      <c r="G890" s="119">
        <v>9.0862656E-2</v>
      </c>
      <c r="H890" s="74">
        <f t="shared" si="26"/>
        <v>-0.32279573689767549</v>
      </c>
      <c r="I890" s="60">
        <f t="shared" si="27"/>
        <v>5.6115458306106904E-6</v>
      </c>
      <c r="J890" s="121">
        <v>7.1885718027999994</v>
      </c>
      <c r="K890" s="121">
        <v>76.782799999999995</v>
      </c>
    </row>
    <row r="891" spans="1:11" x14ac:dyDescent="0.2">
      <c r="A891" s="118" t="s">
        <v>2088</v>
      </c>
      <c r="B891" s="59" t="s">
        <v>1695</v>
      </c>
      <c r="C891" s="59" t="s">
        <v>988</v>
      </c>
      <c r="D891" s="118" t="s">
        <v>217</v>
      </c>
      <c r="E891" s="118" t="s">
        <v>218</v>
      </c>
      <c r="F891" s="119">
        <v>5.9135480000000004E-2</v>
      </c>
      <c r="G891" s="119">
        <v>1.6380024999999999E-2</v>
      </c>
      <c r="H891" s="74">
        <f t="shared" si="26"/>
        <v>2.6102191541221704</v>
      </c>
      <c r="I891" s="60">
        <f t="shared" si="27"/>
        <v>5.3929392692625672E-6</v>
      </c>
      <c r="J891" s="121">
        <v>3.9198805955260001</v>
      </c>
      <c r="K891" s="121">
        <v>153.05340000000001</v>
      </c>
    </row>
    <row r="892" spans="1:11" x14ac:dyDescent="0.2">
      <c r="A892" s="118" t="s">
        <v>1948</v>
      </c>
      <c r="B892" s="59" t="s">
        <v>40</v>
      </c>
      <c r="C892" s="59" t="s">
        <v>1928</v>
      </c>
      <c r="D892" s="118" t="s">
        <v>217</v>
      </c>
      <c r="E892" s="118" t="s">
        <v>218</v>
      </c>
      <c r="F892" s="119">
        <v>5.8723024999999998E-2</v>
      </c>
      <c r="G892" s="119">
        <v>0.10965288000000001</v>
      </c>
      <c r="H892" s="74">
        <f t="shared" si="26"/>
        <v>-0.46446436244994205</v>
      </c>
      <c r="I892" s="60">
        <f t="shared" si="27"/>
        <v>5.3553248833422411E-6</v>
      </c>
      <c r="J892" s="121">
        <v>8.5109356999999992</v>
      </c>
      <c r="K892" s="121">
        <v>27.86955</v>
      </c>
    </row>
    <row r="893" spans="1:11" x14ac:dyDescent="0.2">
      <c r="A893" s="118" t="s">
        <v>2679</v>
      </c>
      <c r="B893" s="59" t="s">
        <v>224</v>
      </c>
      <c r="C893" s="59" t="s">
        <v>907</v>
      </c>
      <c r="D893" s="118" t="s">
        <v>216</v>
      </c>
      <c r="E893" s="118" t="s">
        <v>218</v>
      </c>
      <c r="F893" s="119">
        <v>5.8511830000000001E-2</v>
      </c>
      <c r="G893" s="119">
        <v>3.3715349999999998E-2</v>
      </c>
      <c r="H893" s="74">
        <f t="shared" si="26"/>
        <v>0.73546559653095711</v>
      </c>
      <c r="I893" s="60">
        <f t="shared" si="27"/>
        <v>5.3360646725690827E-6</v>
      </c>
      <c r="J893" s="121">
        <v>13.596338169999999</v>
      </c>
      <c r="K893" s="121">
        <v>69.358649999999997</v>
      </c>
    </row>
    <row r="894" spans="1:11" x14ac:dyDescent="0.2">
      <c r="A894" s="118" t="s">
        <v>2476</v>
      </c>
      <c r="B894" s="59" t="s">
        <v>198</v>
      </c>
      <c r="C894" s="59" t="s">
        <v>901</v>
      </c>
      <c r="D894" s="118" t="s">
        <v>216</v>
      </c>
      <c r="E894" s="118" t="s">
        <v>2998</v>
      </c>
      <c r="F894" s="119">
        <v>5.6157350000000002E-2</v>
      </c>
      <c r="G894" s="119">
        <v>1.0188295699999999</v>
      </c>
      <c r="H894" s="74">
        <f t="shared" si="26"/>
        <v>-0.94488052599415617</v>
      </c>
      <c r="I894" s="60">
        <f t="shared" si="27"/>
        <v>5.121344716787996E-6</v>
      </c>
      <c r="J894" s="121">
        <v>22.020210519999999</v>
      </c>
      <c r="K894" s="121">
        <v>12.989750000000001</v>
      </c>
    </row>
    <row r="895" spans="1:11" x14ac:dyDescent="0.2">
      <c r="A895" s="118" t="s">
        <v>2682</v>
      </c>
      <c r="B895" s="59" t="s">
        <v>286</v>
      </c>
      <c r="C895" s="59" t="s">
        <v>907</v>
      </c>
      <c r="D895" s="118" t="s">
        <v>216</v>
      </c>
      <c r="E895" s="118" t="s">
        <v>218</v>
      </c>
      <c r="F895" s="119">
        <v>5.6034127999999996E-2</v>
      </c>
      <c r="G895" s="119">
        <v>0.26140481999999998</v>
      </c>
      <c r="H895" s="74">
        <f t="shared" si="26"/>
        <v>-0.78564233054310173</v>
      </c>
      <c r="I895" s="60">
        <f t="shared" si="27"/>
        <v>5.1101073215282108E-6</v>
      </c>
      <c r="J895" s="121">
        <v>16.693265159999999</v>
      </c>
      <c r="K895" s="121">
        <v>195.05834999999999</v>
      </c>
    </row>
    <row r="896" spans="1:11" x14ac:dyDescent="0.2">
      <c r="A896" s="118" t="s">
        <v>2151</v>
      </c>
      <c r="B896" s="59" t="s">
        <v>544</v>
      </c>
      <c r="C896" s="59" t="s">
        <v>902</v>
      </c>
      <c r="D896" s="118" t="s">
        <v>216</v>
      </c>
      <c r="E896" s="118" t="s">
        <v>1036</v>
      </c>
      <c r="F896" s="119">
        <v>5.3190679999999997E-2</v>
      </c>
      <c r="G896" s="119">
        <v>0.90859909999999999</v>
      </c>
      <c r="H896" s="74">
        <f t="shared" si="26"/>
        <v>-0.94145858167810204</v>
      </c>
      <c r="I896" s="60">
        <f t="shared" si="27"/>
        <v>4.8507952743560882E-6</v>
      </c>
      <c r="J896" s="121">
        <v>23.014091969999999</v>
      </c>
      <c r="K896" s="121">
        <v>34.864750000000001</v>
      </c>
    </row>
    <row r="897" spans="1:11" x14ac:dyDescent="0.2">
      <c r="A897" s="118" t="s">
        <v>2833</v>
      </c>
      <c r="B897" s="59" t="s">
        <v>1969</v>
      </c>
      <c r="C897" s="59" t="s">
        <v>1967</v>
      </c>
      <c r="D897" s="118" t="s">
        <v>216</v>
      </c>
      <c r="E897" s="118" t="s">
        <v>1036</v>
      </c>
      <c r="F897" s="119">
        <v>5.2060780000000001E-2</v>
      </c>
      <c r="G897" s="119">
        <v>0.11017585000000001</v>
      </c>
      <c r="H897" s="74">
        <f t="shared" si="26"/>
        <v>-0.5274755765442245</v>
      </c>
      <c r="I897" s="60">
        <f t="shared" si="27"/>
        <v>4.7477525311444034E-6</v>
      </c>
      <c r="J897" s="121">
        <v>5.3509356080000003</v>
      </c>
      <c r="K897" s="121">
        <v>53.108199999999997</v>
      </c>
    </row>
    <row r="898" spans="1:11" x14ac:dyDescent="0.2">
      <c r="A898" s="118" t="s">
        <v>2689</v>
      </c>
      <c r="B898" s="59" t="s">
        <v>2559</v>
      </c>
      <c r="C898" s="59" t="s">
        <v>907</v>
      </c>
      <c r="D898" s="118" t="s">
        <v>216</v>
      </c>
      <c r="E898" s="118" t="s">
        <v>218</v>
      </c>
      <c r="F898" s="119">
        <v>5.1604410000000003E-2</v>
      </c>
      <c r="G898" s="119">
        <v>8.9023999999999995E-3</v>
      </c>
      <c r="H898" s="74">
        <f t="shared" si="26"/>
        <v>4.7966851635514027</v>
      </c>
      <c r="I898" s="60">
        <f t="shared" si="27"/>
        <v>4.7061332580056149E-6</v>
      </c>
      <c r="J898" s="121">
        <v>5.1769378499999998</v>
      </c>
      <c r="K898" s="121">
        <v>32.287350000000004</v>
      </c>
    </row>
    <row r="899" spans="1:11" x14ac:dyDescent="0.2">
      <c r="A899" s="118" t="s">
        <v>2770</v>
      </c>
      <c r="B899" s="59" t="s">
        <v>2771</v>
      </c>
      <c r="C899" s="59" t="s">
        <v>669</v>
      </c>
      <c r="D899" s="118" t="s">
        <v>217</v>
      </c>
      <c r="E899" s="118" t="s">
        <v>1036</v>
      </c>
      <c r="F899" s="119">
        <v>5.1487019999999994E-2</v>
      </c>
      <c r="G899" s="119">
        <v>7.0327340000000002E-2</v>
      </c>
      <c r="H899" s="74">
        <f t="shared" si="26"/>
        <v>-0.26789467652267251</v>
      </c>
      <c r="I899" s="60">
        <f t="shared" si="27"/>
        <v>4.6954277197937193E-6</v>
      </c>
      <c r="J899" s="121">
        <v>146.02284</v>
      </c>
      <c r="K899" s="121">
        <v>54.786299999999997</v>
      </c>
    </row>
    <row r="900" spans="1:11" x14ac:dyDescent="0.2">
      <c r="A900" s="118" t="s">
        <v>1753</v>
      </c>
      <c r="B900" s="59" t="s">
        <v>1563</v>
      </c>
      <c r="C900" s="59" t="s">
        <v>669</v>
      </c>
      <c r="D900" s="118" t="s">
        <v>216</v>
      </c>
      <c r="E900" s="118" t="s">
        <v>1036</v>
      </c>
      <c r="F900" s="119">
        <v>5.1156109999999998E-2</v>
      </c>
      <c r="G900" s="119">
        <v>6.8814890000000004E-2</v>
      </c>
      <c r="H900" s="74">
        <f t="shared" si="26"/>
        <v>-0.25661277668248839</v>
      </c>
      <c r="I900" s="60">
        <f t="shared" si="27"/>
        <v>4.6652499393209533E-6</v>
      </c>
      <c r="J900" s="121">
        <v>3.7864990183000002</v>
      </c>
      <c r="K900" s="121">
        <v>33.033299999999997</v>
      </c>
    </row>
    <row r="901" spans="1:11" x14ac:dyDescent="0.2">
      <c r="A901" s="118" t="s">
        <v>1785</v>
      </c>
      <c r="B901" s="59" t="s">
        <v>1786</v>
      </c>
      <c r="C901" s="59" t="s">
        <v>669</v>
      </c>
      <c r="D901" s="118" t="s">
        <v>216</v>
      </c>
      <c r="E901" s="118" t="s">
        <v>1036</v>
      </c>
      <c r="F901" s="119">
        <v>4.9593519999999995E-2</v>
      </c>
      <c r="G901" s="119">
        <v>2.0060599099999998</v>
      </c>
      <c r="H901" s="74">
        <f t="shared" si="26"/>
        <v>-0.975278146104819</v>
      </c>
      <c r="I901" s="60">
        <f t="shared" si="27"/>
        <v>4.5227474522732957E-6</v>
      </c>
      <c r="J901" s="121">
        <v>24.460918802105343</v>
      </c>
      <c r="K901" s="121">
        <v>36.603349999999999</v>
      </c>
    </row>
    <row r="902" spans="1:11" x14ac:dyDescent="0.2">
      <c r="A902" s="118" t="s">
        <v>2441</v>
      </c>
      <c r="B902" s="59" t="s">
        <v>2442</v>
      </c>
      <c r="C902" s="59" t="s">
        <v>152</v>
      </c>
      <c r="D902" s="118" t="s">
        <v>217</v>
      </c>
      <c r="E902" s="118" t="s">
        <v>1036</v>
      </c>
      <c r="F902" s="119">
        <v>4.7522200000000001E-2</v>
      </c>
      <c r="G902" s="119">
        <v>0.82172880000000004</v>
      </c>
      <c r="H902" s="74">
        <f t="shared" si="26"/>
        <v>-0.94216802429219959</v>
      </c>
      <c r="I902" s="60">
        <f t="shared" si="27"/>
        <v>4.3338506517872103E-6</v>
      </c>
      <c r="J902" s="121">
        <v>11.028</v>
      </c>
      <c r="K902" s="121">
        <v>42.1312</v>
      </c>
    </row>
    <row r="903" spans="1:11" x14ac:dyDescent="0.2">
      <c r="A903" s="118" t="s">
        <v>2393</v>
      </c>
      <c r="B903" s="59" t="s">
        <v>50</v>
      </c>
      <c r="C903" s="59" t="s">
        <v>1928</v>
      </c>
      <c r="D903" s="118" t="s">
        <v>217</v>
      </c>
      <c r="E903" s="118" t="s">
        <v>218</v>
      </c>
      <c r="F903" s="119">
        <v>4.7132859999999999E-2</v>
      </c>
      <c r="G903" s="119">
        <v>4.5856641799999993</v>
      </c>
      <c r="H903" s="74">
        <f t="shared" ref="H903:H966" si="28">IF(ISERROR(F903/G903-1),"",IF((F903/G903-1)&gt;10000%,"",F903/G903-1))</f>
        <v>-0.98972169392482634</v>
      </c>
      <c r="I903" s="60">
        <f t="shared" ref="I903:I966" si="29">F903/$F$1038</f>
        <v>4.2983442692382784E-6</v>
      </c>
      <c r="J903" s="121">
        <v>39.891119259999996</v>
      </c>
      <c r="K903" s="121">
        <v>10.410450000000001</v>
      </c>
    </row>
    <row r="904" spans="1:11" x14ac:dyDescent="0.2">
      <c r="A904" s="118" t="s">
        <v>1951</v>
      </c>
      <c r="B904" s="59" t="s">
        <v>1952</v>
      </c>
      <c r="C904" s="59" t="s">
        <v>988</v>
      </c>
      <c r="D904" s="118" t="s">
        <v>217</v>
      </c>
      <c r="E904" s="118" t="s">
        <v>218</v>
      </c>
      <c r="F904" s="119">
        <v>4.6067230000000001E-2</v>
      </c>
      <c r="G904" s="119">
        <v>0.13061352499999998</v>
      </c>
      <c r="H904" s="74">
        <f t="shared" si="28"/>
        <v>-0.64730122703602089</v>
      </c>
      <c r="I904" s="60">
        <f t="shared" si="29"/>
        <v>4.2011627147213584E-6</v>
      </c>
      <c r="J904" s="121">
        <v>71.465214844254803</v>
      </c>
      <c r="K904" s="121">
        <v>160.73265000000001</v>
      </c>
    </row>
    <row r="905" spans="1:11" x14ac:dyDescent="0.2">
      <c r="A905" s="118" t="s">
        <v>2822</v>
      </c>
      <c r="B905" s="59" t="s">
        <v>1038</v>
      </c>
      <c r="C905" s="59" t="s">
        <v>669</v>
      </c>
      <c r="D905" s="118" t="s">
        <v>216</v>
      </c>
      <c r="E905" s="118" t="s">
        <v>1036</v>
      </c>
      <c r="F905" s="119">
        <v>4.5792099999999995E-2</v>
      </c>
      <c r="G905" s="119">
        <v>7.5688679999999994E-2</v>
      </c>
      <c r="H905" s="74">
        <f t="shared" si="28"/>
        <v>-0.39499407308992573</v>
      </c>
      <c r="I905" s="60">
        <f t="shared" si="29"/>
        <v>4.1760718660269322E-6</v>
      </c>
      <c r="J905" s="121">
        <v>9.120733640200001</v>
      </c>
      <c r="K905" s="121">
        <v>59.666350000000001</v>
      </c>
    </row>
    <row r="906" spans="1:11" x14ac:dyDescent="0.2">
      <c r="A906" s="118" t="s">
        <v>2186</v>
      </c>
      <c r="B906" s="59" t="s">
        <v>471</v>
      </c>
      <c r="C906" s="59" t="s">
        <v>902</v>
      </c>
      <c r="D906" s="118" t="s">
        <v>216</v>
      </c>
      <c r="E906" s="118" t="s">
        <v>1036</v>
      </c>
      <c r="F906" s="119">
        <v>4.5429709999999998E-2</v>
      </c>
      <c r="G906" s="119">
        <v>9.2930639999999995E-2</v>
      </c>
      <c r="H906" s="74">
        <f t="shared" si="28"/>
        <v>-0.51114390259229892</v>
      </c>
      <c r="I906" s="60">
        <f t="shared" si="29"/>
        <v>4.1430232248086983E-6</v>
      </c>
      <c r="J906" s="121">
        <v>10.930593960000001</v>
      </c>
      <c r="K906" s="121">
        <v>15.687099999999999</v>
      </c>
    </row>
    <row r="907" spans="1:11" x14ac:dyDescent="0.2">
      <c r="A907" s="118" t="s">
        <v>2826</v>
      </c>
      <c r="B907" s="59" t="s">
        <v>2257</v>
      </c>
      <c r="C907" s="59" t="s">
        <v>1967</v>
      </c>
      <c r="D907" s="118" t="s">
        <v>216</v>
      </c>
      <c r="E907" s="118" t="s">
        <v>1036</v>
      </c>
      <c r="F907" s="119">
        <v>4.5334079999999999E-2</v>
      </c>
      <c r="G907" s="119">
        <v>1.3086780000000001E-2</v>
      </c>
      <c r="H907" s="74">
        <f t="shared" si="28"/>
        <v>2.4641126388615073</v>
      </c>
      <c r="I907" s="60">
        <f t="shared" si="29"/>
        <v>4.1343021189291221E-6</v>
      </c>
      <c r="J907" s="121">
        <v>5.1839834288999995</v>
      </c>
      <c r="K907" s="121">
        <v>27.203849999999999</v>
      </c>
    </row>
    <row r="908" spans="1:11" x14ac:dyDescent="0.2">
      <c r="A908" s="118" t="s">
        <v>2815</v>
      </c>
      <c r="B908" s="59" t="s">
        <v>1018</v>
      </c>
      <c r="C908" s="59" t="s">
        <v>669</v>
      </c>
      <c r="D908" s="118" t="s">
        <v>216</v>
      </c>
      <c r="E908" s="118" t="s">
        <v>1036</v>
      </c>
      <c r="F908" s="119">
        <v>4.473129E-2</v>
      </c>
      <c r="G908" s="119">
        <v>0.54340374699999994</v>
      </c>
      <c r="H908" s="74">
        <f t="shared" si="28"/>
        <v>-0.91768314030414666</v>
      </c>
      <c r="I908" s="60">
        <f t="shared" si="29"/>
        <v>4.079329877863035E-6</v>
      </c>
      <c r="J908" s="121">
        <v>11.2821934316</v>
      </c>
      <c r="K908" s="121">
        <v>58.233049999999999</v>
      </c>
    </row>
    <row r="909" spans="1:11" x14ac:dyDescent="0.2">
      <c r="A909" s="118" t="s">
        <v>2462</v>
      </c>
      <c r="B909" s="59" t="s">
        <v>193</v>
      </c>
      <c r="C909" s="59" t="s">
        <v>901</v>
      </c>
      <c r="D909" s="118" t="s">
        <v>216</v>
      </c>
      <c r="E909" s="118" t="s">
        <v>1036</v>
      </c>
      <c r="F909" s="119">
        <v>4.2139523999999998E-2</v>
      </c>
      <c r="G909" s="119">
        <v>4.19252555</v>
      </c>
      <c r="H909" s="74">
        <f t="shared" si="28"/>
        <v>-0.98994889273841158</v>
      </c>
      <c r="I909" s="60">
        <f t="shared" si="29"/>
        <v>3.8429703076331227E-6</v>
      </c>
      <c r="J909" s="121">
        <v>168.96549266999997</v>
      </c>
      <c r="K909" s="121">
        <v>5.2140000000000004</v>
      </c>
    </row>
    <row r="910" spans="1:11" x14ac:dyDescent="0.2">
      <c r="A910" s="118" t="s">
        <v>2852</v>
      </c>
      <c r="B910" s="59" t="s">
        <v>1690</v>
      </c>
      <c r="C910" s="59" t="s">
        <v>669</v>
      </c>
      <c r="D910" s="118" t="s">
        <v>216</v>
      </c>
      <c r="E910" s="118" t="s">
        <v>1036</v>
      </c>
      <c r="F910" s="119">
        <v>4.1174500999999995E-2</v>
      </c>
      <c r="G910" s="119">
        <v>4.3744199999999997E-2</v>
      </c>
      <c r="H910" s="74">
        <f t="shared" si="28"/>
        <v>-5.8743764887687955E-2</v>
      </c>
      <c r="I910" s="60">
        <f t="shared" si="29"/>
        <v>3.7549637431739928E-6</v>
      </c>
      <c r="J910" s="121">
        <v>0.72447674249999994</v>
      </c>
      <c r="K910" s="121">
        <v>170.55455000000001</v>
      </c>
    </row>
    <row r="911" spans="1:11" x14ac:dyDescent="0.2">
      <c r="A911" s="59" t="s">
        <v>2511</v>
      </c>
      <c r="B911" s="59" t="s">
        <v>2512</v>
      </c>
      <c r="C911" s="59" t="s">
        <v>1967</v>
      </c>
      <c r="D911" s="118" t="s">
        <v>216</v>
      </c>
      <c r="E911" s="118" t="s">
        <v>1036</v>
      </c>
      <c r="F911" s="119">
        <v>4.0311150000000004E-2</v>
      </c>
      <c r="G911" s="119">
        <v>6.0824999999999996E-4</v>
      </c>
      <c r="H911" s="74">
        <f t="shared" si="28"/>
        <v>65.273982737361294</v>
      </c>
      <c r="I911" s="60">
        <f t="shared" si="29"/>
        <v>3.6762292928734786E-6</v>
      </c>
      <c r="J911" s="121">
        <v>3.8653547783942703</v>
      </c>
      <c r="K911" s="121">
        <v>314.61500000000001</v>
      </c>
    </row>
    <row r="912" spans="1:11" x14ac:dyDescent="0.2">
      <c r="A912" s="118" t="s">
        <v>2776</v>
      </c>
      <c r="B912" s="59" t="s">
        <v>2777</v>
      </c>
      <c r="C912" s="59" t="s">
        <v>988</v>
      </c>
      <c r="D912" s="118" t="s">
        <v>217</v>
      </c>
      <c r="E912" s="118" t="s">
        <v>218</v>
      </c>
      <c r="F912" s="119">
        <v>3.9781400000000001E-2</v>
      </c>
      <c r="G912" s="119">
        <v>1.4777879999999998E-2</v>
      </c>
      <c r="H912" s="74">
        <f t="shared" si="28"/>
        <v>1.6919558150424829</v>
      </c>
      <c r="I912" s="60">
        <f t="shared" si="29"/>
        <v>3.6279180323934441E-6</v>
      </c>
      <c r="J912" s="121">
        <v>7.7490792724099995</v>
      </c>
      <c r="K912" s="121">
        <v>56.579450000000001</v>
      </c>
    </row>
    <row r="913" spans="1:11" x14ac:dyDescent="0.2">
      <c r="A913" s="118" t="s">
        <v>2408</v>
      </c>
      <c r="B913" s="59" t="s">
        <v>91</v>
      </c>
      <c r="C913" s="59" t="s">
        <v>908</v>
      </c>
      <c r="D913" s="118" t="s">
        <v>217</v>
      </c>
      <c r="E913" s="118" t="s">
        <v>218</v>
      </c>
      <c r="F913" s="119">
        <v>3.91004E-2</v>
      </c>
      <c r="G913" s="119">
        <v>8.8033560999999996E-2</v>
      </c>
      <c r="H913" s="74">
        <f t="shared" si="28"/>
        <v>-0.5558466617066643</v>
      </c>
      <c r="I913" s="60">
        <f t="shared" si="29"/>
        <v>3.5658133256697004E-6</v>
      </c>
      <c r="J913" s="121">
        <v>4.0280100700000006</v>
      </c>
      <c r="K913" s="121">
        <v>61.947499999999998</v>
      </c>
    </row>
    <row r="914" spans="1:11" x14ac:dyDescent="0.2">
      <c r="A914" s="118" t="s">
        <v>2681</v>
      </c>
      <c r="B914" s="59" t="s">
        <v>1373</v>
      </c>
      <c r="C914" s="59" t="s">
        <v>907</v>
      </c>
      <c r="D914" s="118" t="s">
        <v>216</v>
      </c>
      <c r="E914" s="118" t="s">
        <v>1036</v>
      </c>
      <c r="F914" s="119">
        <v>3.8989999999999997E-2</v>
      </c>
      <c r="G914" s="119">
        <v>1.59474E-2</v>
      </c>
      <c r="H914" s="74">
        <f t="shared" si="28"/>
        <v>1.4449126503379857</v>
      </c>
      <c r="I914" s="60">
        <f t="shared" si="29"/>
        <v>3.5557452498660271E-6</v>
      </c>
      <c r="J914" s="121">
        <v>6.7674135899999994</v>
      </c>
      <c r="K914" s="121">
        <v>281.0231</v>
      </c>
    </row>
    <row r="915" spans="1:11" x14ac:dyDescent="0.2">
      <c r="A915" s="118" t="s">
        <v>2024</v>
      </c>
      <c r="B915" s="59" t="s">
        <v>1421</v>
      </c>
      <c r="C915" s="59" t="s">
        <v>988</v>
      </c>
      <c r="D915" s="118" t="s">
        <v>217</v>
      </c>
      <c r="E915" s="118" t="s">
        <v>218</v>
      </c>
      <c r="F915" s="119">
        <v>3.708724E-2</v>
      </c>
      <c r="G915" s="119">
        <v>4.9728269999999998E-2</v>
      </c>
      <c r="H915" s="74">
        <f t="shared" si="28"/>
        <v>-0.25420208666016331</v>
      </c>
      <c r="I915" s="60">
        <f t="shared" si="29"/>
        <v>3.3822205042483029E-6</v>
      </c>
      <c r="J915" s="121">
        <v>95.166130650182012</v>
      </c>
      <c r="K915" s="121">
        <v>16.829249999999998</v>
      </c>
    </row>
    <row r="916" spans="1:11" x14ac:dyDescent="0.2">
      <c r="A916" s="118" t="s">
        <v>2147</v>
      </c>
      <c r="B916" s="59" t="s">
        <v>554</v>
      </c>
      <c r="C916" s="59" t="s">
        <v>902</v>
      </c>
      <c r="D916" s="118" t="s">
        <v>216</v>
      </c>
      <c r="E916" s="118" t="s">
        <v>1036</v>
      </c>
      <c r="F916" s="119">
        <v>3.7029440000000004E-2</v>
      </c>
      <c r="G916" s="119">
        <v>0.12017707000000001</v>
      </c>
      <c r="H916" s="74">
        <f t="shared" si="28"/>
        <v>-0.69187599597826765</v>
      </c>
      <c r="I916" s="60">
        <f t="shared" si="29"/>
        <v>3.3769493558655832E-6</v>
      </c>
      <c r="J916" s="121">
        <v>13.224539199999999</v>
      </c>
      <c r="K916" s="121">
        <v>12.196999999999999</v>
      </c>
    </row>
    <row r="917" spans="1:11" x14ac:dyDescent="0.2">
      <c r="A917" s="118" t="s">
        <v>2667</v>
      </c>
      <c r="B917" s="59" t="s">
        <v>1656</v>
      </c>
      <c r="C917" s="59" t="s">
        <v>907</v>
      </c>
      <c r="D917" s="118" t="s">
        <v>216</v>
      </c>
      <c r="E917" s="118" t="s">
        <v>1036</v>
      </c>
      <c r="F917" s="119">
        <v>3.6797650000000001E-2</v>
      </c>
      <c r="G917" s="119">
        <v>0.51080676999999997</v>
      </c>
      <c r="H917" s="74">
        <f t="shared" si="28"/>
        <v>-0.92796170262191313</v>
      </c>
      <c r="I917" s="60">
        <f t="shared" si="29"/>
        <v>3.3558109564948096E-6</v>
      </c>
      <c r="J917" s="121">
        <v>34.962832829999996</v>
      </c>
      <c r="K917" s="121">
        <v>268.31765000000001</v>
      </c>
    </row>
    <row r="918" spans="1:11" x14ac:dyDescent="0.2">
      <c r="A918" s="118" t="s">
        <v>2065</v>
      </c>
      <c r="B918" s="59" t="s">
        <v>2066</v>
      </c>
      <c r="C918" s="59" t="s">
        <v>906</v>
      </c>
      <c r="D918" s="118" t="s">
        <v>841</v>
      </c>
      <c r="E918" s="118" t="s">
        <v>218</v>
      </c>
      <c r="F918" s="119">
        <v>3.5450750000000003E-2</v>
      </c>
      <c r="G918" s="119">
        <v>0.35192499999999999</v>
      </c>
      <c r="H918" s="74">
        <f t="shared" si="28"/>
        <v>-0.89926617887333948</v>
      </c>
      <c r="I918" s="60">
        <f t="shared" si="29"/>
        <v>3.2329786077632235E-6</v>
      </c>
      <c r="J918" s="121">
        <v>37.574882680000002</v>
      </c>
      <c r="K918" s="121">
        <v>10.0442</v>
      </c>
    </row>
    <row r="919" spans="1:11" x14ac:dyDescent="0.2">
      <c r="A919" s="118" t="s">
        <v>2570</v>
      </c>
      <c r="B919" s="59" t="s">
        <v>2571</v>
      </c>
      <c r="C919" s="59" t="s">
        <v>152</v>
      </c>
      <c r="D919" s="118" t="s">
        <v>841</v>
      </c>
      <c r="E919" s="118" t="s">
        <v>1036</v>
      </c>
      <c r="F919" s="119">
        <v>3.4070499999999997E-2</v>
      </c>
      <c r="G919" s="119">
        <v>2.4188749999999998E-2</v>
      </c>
      <c r="H919" s="74">
        <f t="shared" si="28"/>
        <v>0.40852669112707352</v>
      </c>
      <c r="I919" s="60">
        <f t="shared" si="29"/>
        <v>3.1071048611326102E-6</v>
      </c>
      <c r="J919" s="121">
        <v>9.8840000000000003</v>
      </c>
      <c r="K919" s="121">
        <v>110.6853</v>
      </c>
    </row>
    <row r="920" spans="1:11" x14ac:dyDescent="0.2">
      <c r="A920" s="118" t="s">
        <v>2389</v>
      </c>
      <c r="B920" s="59" t="s">
        <v>3017</v>
      </c>
      <c r="C920" s="59" t="s">
        <v>152</v>
      </c>
      <c r="D920" s="118" t="s">
        <v>217</v>
      </c>
      <c r="E920" s="118" t="s">
        <v>1036</v>
      </c>
      <c r="F920" s="119">
        <v>3.2633750000000003E-2</v>
      </c>
      <c r="G920" s="119">
        <v>5.1780400000000004E-2</v>
      </c>
      <c r="H920" s="74">
        <f t="shared" si="28"/>
        <v>-0.36976635947192371</v>
      </c>
      <c r="I920" s="60">
        <f t="shared" si="29"/>
        <v>2.9760785213597202E-6</v>
      </c>
      <c r="J920" s="121">
        <v>25.767499999999998</v>
      </c>
      <c r="K920" s="121">
        <v>74.040800000000004</v>
      </c>
    </row>
    <row r="921" spans="1:11" x14ac:dyDescent="0.2">
      <c r="A921" s="118" t="s">
        <v>2483</v>
      </c>
      <c r="B921" s="59" t="s">
        <v>202</v>
      </c>
      <c r="C921" s="59" t="s">
        <v>901</v>
      </c>
      <c r="D921" s="118" t="s">
        <v>216</v>
      </c>
      <c r="E921" s="118" t="s">
        <v>2998</v>
      </c>
      <c r="F921" s="119">
        <v>3.1465199999999999E-2</v>
      </c>
      <c r="G921" s="119">
        <v>5.8520000000000003E-2</v>
      </c>
      <c r="H921" s="74">
        <f t="shared" si="28"/>
        <v>-0.4623171565276829</v>
      </c>
      <c r="I921" s="60">
        <f t="shared" si="29"/>
        <v>2.8695110396533603E-6</v>
      </c>
      <c r="J921" s="121">
        <v>53.065387899999998</v>
      </c>
      <c r="K921" s="121">
        <v>16.3489</v>
      </c>
    </row>
    <row r="922" spans="1:11" x14ac:dyDescent="0.2">
      <c r="A922" s="118" t="s">
        <v>1687</v>
      </c>
      <c r="B922" s="59" t="s">
        <v>1688</v>
      </c>
      <c r="C922" s="59" t="s">
        <v>669</v>
      </c>
      <c r="D922" s="118" t="s">
        <v>216</v>
      </c>
      <c r="E922" s="118" t="s">
        <v>1036</v>
      </c>
      <c r="F922" s="119">
        <v>3.1384519999999999E-2</v>
      </c>
      <c r="G922" s="119">
        <v>1.8421110000000001E-2</v>
      </c>
      <c r="H922" s="74">
        <f t="shared" si="28"/>
        <v>0.70372577982542839</v>
      </c>
      <c r="I922" s="60">
        <f t="shared" si="29"/>
        <v>2.8621533190388645E-6</v>
      </c>
      <c r="J922" s="121">
        <v>1.7007951134999999</v>
      </c>
      <c r="K922" s="121">
        <v>159.91985</v>
      </c>
    </row>
    <row r="923" spans="1:11" x14ac:dyDescent="0.2">
      <c r="A923" s="118" t="s">
        <v>2950</v>
      </c>
      <c r="B923" s="59" t="s">
        <v>2958</v>
      </c>
      <c r="C923" s="59" t="s">
        <v>906</v>
      </c>
      <c r="D923" s="118" t="s">
        <v>217</v>
      </c>
      <c r="E923" s="118" t="s">
        <v>1036</v>
      </c>
      <c r="F923" s="119">
        <v>3.050278E-2</v>
      </c>
      <c r="G923" s="119">
        <v>0.19433924999999999</v>
      </c>
      <c r="H923" s="74">
        <f t="shared" si="28"/>
        <v>-0.8430436466128175</v>
      </c>
      <c r="I923" s="60">
        <f t="shared" si="29"/>
        <v>2.781741859264131E-6</v>
      </c>
      <c r="J923" s="121">
        <v>12.202256369999999</v>
      </c>
      <c r="K923" s="121">
        <v>41.9758</v>
      </c>
    </row>
    <row r="924" spans="1:11" x14ac:dyDescent="0.2">
      <c r="A924" s="118" t="s">
        <v>2817</v>
      </c>
      <c r="B924" s="59" t="s">
        <v>1031</v>
      </c>
      <c r="C924" s="59" t="s">
        <v>669</v>
      </c>
      <c r="D924" s="118" t="s">
        <v>217</v>
      </c>
      <c r="E924" s="118" t="s">
        <v>1036</v>
      </c>
      <c r="F924" s="119">
        <v>2.9782180000000002E-2</v>
      </c>
      <c r="G924" s="119">
        <v>0.70506247999999994</v>
      </c>
      <c r="H924" s="74">
        <f t="shared" si="28"/>
        <v>-0.95775951657504166</v>
      </c>
      <c r="I924" s="60">
        <f t="shared" si="29"/>
        <v>2.7160257775238523E-6</v>
      </c>
      <c r="J924" s="121">
        <v>21.008343057939999</v>
      </c>
      <c r="K924" s="121">
        <v>76.417950000000005</v>
      </c>
    </row>
    <row r="925" spans="1:11" x14ac:dyDescent="0.2">
      <c r="A925" s="118" t="s">
        <v>2179</v>
      </c>
      <c r="B925" s="59" t="s">
        <v>466</v>
      </c>
      <c r="C925" s="59" t="s">
        <v>902</v>
      </c>
      <c r="D925" s="118" t="s">
        <v>216</v>
      </c>
      <c r="E925" s="118" t="s">
        <v>1036</v>
      </c>
      <c r="F925" s="119">
        <v>2.7876410000000001E-2</v>
      </c>
      <c r="G925" s="119">
        <v>6.6051280000000004E-2</v>
      </c>
      <c r="H925" s="74">
        <f t="shared" si="28"/>
        <v>-0.57795806530925664</v>
      </c>
      <c r="I925" s="60">
        <f t="shared" si="29"/>
        <v>2.5422265309263359E-6</v>
      </c>
      <c r="J925" s="121">
        <v>22.549503050000002</v>
      </c>
      <c r="K925" s="121">
        <v>14.828150000000001</v>
      </c>
    </row>
    <row r="926" spans="1:11" x14ac:dyDescent="0.2">
      <c r="A926" s="118" t="s">
        <v>2371</v>
      </c>
      <c r="B926" s="59" t="s">
        <v>81</v>
      </c>
      <c r="C926" s="59" t="s">
        <v>908</v>
      </c>
      <c r="D926" s="118" t="s">
        <v>217</v>
      </c>
      <c r="E926" s="118" t="s">
        <v>218</v>
      </c>
      <c r="F926" s="119">
        <v>2.7486125E-2</v>
      </c>
      <c r="G926" s="119">
        <v>3.5625425000000002E-2</v>
      </c>
      <c r="H926" s="74">
        <f t="shared" si="28"/>
        <v>-0.22846885335403022</v>
      </c>
      <c r="I926" s="60">
        <f t="shared" si="29"/>
        <v>2.5066339678372369E-6</v>
      </c>
      <c r="J926" s="121">
        <v>7.2578065980000002</v>
      </c>
      <c r="K926" s="121">
        <v>81.566800000000001</v>
      </c>
    </row>
    <row r="927" spans="1:11" x14ac:dyDescent="0.2">
      <c r="A927" s="118" t="s">
        <v>2686</v>
      </c>
      <c r="B927" s="59" t="s">
        <v>1562</v>
      </c>
      <c r="C927" s="59" t="s">
        <v>907</v>
      </c>
      <c r="D927" s="118" t="s">
        <v>216</v>
      </c>
      <c r="E927" s="118" t="s">
        <v>1036</v>
      </c>
      <c r="F927" s="119">
        <v>2.7450259999999997E-2</v>
      </c>
      <c r="G927" s="119">
        <v>5.0968059999999996E-2</v>
      </c>
      <c r="H927" s="74">
        <f t="shared" si="28"/>
        <v>-0.46142231036456949</v>
      </c>
      <c r="I927" s="60">
        <f t="shared" si="29"/>
        <v>2.5033632111461247E-6</v>
      </c>
      <c r="J927" s="121">
        <v>4.7011941300000002</v>
      </c>
      <c r="K927" s="121">
        <v>183.37209999999999</v>
      </c>
    </row>
    <row r="928" spans="1:11" x14ac:dyDescent="0.2">
      <c r="A928" s="118" t="s">
        <v>1953</v>
      </c>
      <c r="B928" s="59" t="s">
        <v>1954</v>
      </c>
      <c r="C928" s="59" t="s">
        <v>988</v>
      </c>
      <c r="D928" s="118" t="s">
        <v>217</v>
      </c>
      <c r="E928" s="118" t="s">
        <v>218</v>
      </c>
      <c r="F928" s="119">
        <v>2.6608119999999999E-2</v>
      </c>
      <c r="G928" s="119">
        <v>1.09195E-2</v>
      </c>
      <c r="H928" s="74">
        <f t="shared" si="28"/>
        <v>1.4367525985622049</v>
      </c>
      <c r="I928" s="60">
        <f t="shared" si="29"/>
        <v>2.4265631263879259E-6</v>
      </c>
      <c r="J928" s="121">
        <v>36.897897824510643</v>
      </c>
      <c r="K928" s="121">
        <v>150.34694999999999</v>
      </c>
    </row>
    <row r="929" spans="1:11" x14ac:dyDescent="0.2">
      <c r="A929" s="118" t="s">
        <v>2401</v>
      </c>
      <c r="B929" s="59" t="s">
        <v>358</v>
      </c>
      <c r="C929" s="59" t="s">
        <v>1928</v>
      </c>
      <c r="D929" s="118" t="s">
        <v>217</v>
      </c>
      <c r="E929" s="118" t="s">
        <v>218</v>
      </c>
      <c r="F929" s="119">
        <v>2.5746700000000001E-2</v>
      </c>
      <c r="G929" s="119">
        <v>5.6734050000000001E-2</v>
      </c>
      <c r="H929" s="74">
        <f t="shared" si="28"/>
        <v>-0.54618610869486672</v>
      </c>
      <c r="I929" s="60">
        <f t="shared" si="29"/>
        <v>2.3480047762176364E-6</v>
      </c>
      <c r="J929" s="121">
        <v>3.4997846899999998</v>
      </c>
      <c r="K929" s="121">
        <v>34.770200000000003</v>
      </c>
    </row>
    <row r="930" spans="1:11" x14ac:dyDescent="0.2">
      <c r="A930" s="118" t="s">
        <v>1668</v>
      </c>
      <c r="B930" s="59" t="s">
        <v>995</v>
      </c>
      <c r="C930" s="59" t="s">
        <v>152</v>
      </c>
      <c r="D930" s="118" t="s">
        <v>841</v>
      </c>
      <c r="E930" s="118" t="s">
        <v>218</v>
      </c>
      <c r="F930" s="119">
        <v>2.494648E-2</v>
      </c>
      <c r="G930" s="119">
        <v>0.10056743</v>
      </c>
      <c r="H930" s="74">
        <f t="shared" si="28"/>
        <v>-0.75194275124660137</v>
      </c>
      <c r="I930" s="60">
        <f t="shared" si="29"/>
        <v>2.2750276419819916E-6</v>
      </c>
      <c r="J930" s="121">
        <v>19.930898550000002</v>
      </c>
      <c r="K930" s="121">
        <v>72.249750000000006</v>
      </c>
    </row>
    <row r="931" spans="1:11" x14ac:dyDescent="0.2">
      <c r="A931" s="118" t="s">
        <v>1665</v>
      </c>
      <c r="B931" s="59" t="s">
        <v>994</v>
      </c>
      <c r="C931" s="59" t="s">
        <v>152</v>
      </c>
      <c r="D931" s="118" t="s">
        <v>841</v>
      </c>
      <c r="E931" s="118" t="s">
        <v>218</v>
      </c>
      <c r="F931" s="119">
        <v>2.4890259999999997E-2</v>
      </c>
      <c r="G931" s="119">
        <v>2.0611839999999999E-2</v>
      </c>
      <c r="H931" s="74">
        <f t="shared" si="28"/>
        <v>0.20757098832515664</v>
      </c>
      <c r="I931" s="60">
        <f t="shared" si="29"/>
        <v>2.2699005838145774E-6</v>
      </c>
      <c r="J931" s="121">
        <v>18.046402</v>
      </c>
      <c r="K931" s="121">
        <v>77.085899999999995</v>
      </c>
    </row>
    <row r="932" spans="1:11" x14ac:dyDescent="0.2">
      <c r="A932" s="118" t="s">
        <v>1898</v>
      </c>
      <c r="B932" s="59" t="s">
        <v>955</v>
      </c>
      <c r="C932" s="59" t="s">
        <v>906</v>
      </c>
      <c r="D932" s="118" t="s">
        <v>217</v>
      </c>
      <c r="E932" s="118" t="s">
        <v>218</v>
      </c>
      <c r="F932" s="119">
        <v>2.42916E-2</v>
      </c>
      <c r="G932" s="119">
        <v>0.12973401500000001</v>
      </c>
      <c r="H932" s="74">
        <f t="shared" si="28"/>
        <v>-0.81275843501798661</v>
      </c>
      <c r="I932" s="60">
        <f t="shared" si="29"/>
        <v>2.2153049836277401E-6</v>
      </c>
      <c r="J932" s="121">
        <v>35.527453659999999</v>
      </c>
      <c r="K932" s="121">
        <v>26.490500000000001</v>
      </c>
    </row>
    <row r="933" spans="1:11" x14ac:dyDescent="0.2">
      <c r="A933" s="118" t="s">
        <v>2031</v>
      </c>
      <c r="B933" s="118" t="s">
        <v>1426</v>
      </c>
      <c r="C933" s="118" t="s">
        <v>988</v>
      </c>
      <c r="D933" s="118" t="s">
        <v>217</v>
      </c>
      <c r="E933" s="118" t="s">
        <v>218</v>
      </c>
      <c r="F933" s="119">
        <v>2.4250520000000001E-2</v>
      </c>
      <c r="G933" s="119">
        <v>4.2421279999999999E-2</v>
      </c>
      <c r="H933" s="74">
        <f t="shared" si="28"/>
        <v>-0.42834068184646945</v>
      </c>
      <c r="I933" s="120">
        <f t="shared" si="29"/>
        <v>2.2115586380297794E-6</v>
      </c>
      <c r="J933" s="121">
        <v>2.8298329600000001</v>
      </c>
      <c r="K933" s="121">
        <v>5.6657500000000001</v>
      </c>
    </row>
    <row r="934" spans="1:11" x14ac:dyDescent="0.2">
      <c r="A934" s="118" t="s">
        <v>1891</v>
      </c>
      <c r="B934" s="59" t="s">
        <v>314</v>
      </c>
      <c r="C934" s="59" t="s">
        <v>906</v>
      </c>
      <c r="D934" s="118" t="s">
        <v>217</v>
      </c>
      <c r="E934" s="118" t="s">
        <v>1036</v>
      </c>
      <c r="F934" s="119">
        <v>2.3910230000000001E-2</v>
      </c>
      <c r="G934" s="119">
        <v>0.57973092900000001</v>
      </c>
      <c r="H934" s="74">
        <f t="shared" si="28"/>
        <v>-0.95875633193964027</v>
      </c>
      <c r="I934" s="60">
        <f t="shared" si="29"/>
        <v>2.1805254358990558E-6</v>
      </c>
      <c r="J934" s="121">
        <v>69.546814695539993</v>
      </c>
      <c r="K934" s="121">
        <v>77.149699999999996</v>
      </c>
    </row>
    <row r="935" spans="1:11" x14ac:dyDescent="0.2">
      <c r="A935" s="118" t="s">
        <v>2126</v>
      </c>
      <c r="B935" s="59" t="s">
        <v>975</v>
      </c>
      <c r="C935" s="59" t="s">
        <v>902</v>
      </c>
      <c r="D935" s="118" t="s">
        <v>216</v>
      </c>
      <c r="E935" s="118" t="s">
        <v>1036</v>
      </c>
      <c r="F935" s="119">
        <v>2.3338609999999999E-2</v>
      </c>
      <c r="G935" s="119">
        <v>3.8187500000000001E-3</v>
      </c>
      <c r="H935" s="74">
        <f t="shared" si="28"/>
        <v>5.1115836333878883</v>
      </c>
      <c r="I935" s="60">
        <f t="shared" si="29"/>
        <v>2.1283957847134078E-6</v>
      </c>
      <c r="J935" s="121">
        <v>11.766043539999998</v>
      </c>
      <c r="K935" s="121">
        <v>6.6024000000000003</v>
      </c>
    </row>
    <row r="936" spans="1:11" x14ac:dyDescent="0.2">
      <c r="A936" s="118" t="s">
        <v>2659</v>
      </c>
      <c r="B936" s="59" t="s">
        <v>1778</v>
      </c>
      <c r="C936" s="59" t="s">
        <v>907</v>
      </c>
      <c r="D936" s="118" t="s">
        <v>216</v>
      </c>
      <c r="E936" s="118" t="s">
        <v>1036</v>
      </c>
      <c r="F936" s="119">
        <v>2.33102E-2</v>
      </c>
      <c r="G936" s="119">
        <v>0.12295572</v>
      </c>
      <c r="H936" s="74">
        <f t="shared" si="28"/>
        <v>-0.81041792931634249</v>
      </c>
      <c r="I936" s="60">
        <f t="shared" si="29"/>
        <v>2.1258048967280604E-6</v>
      </c>
      <c r="J936" s="121">
        <v>3.6862528599999997</v>
      </c>
      <c r="K936" s="121">
        <v>120.5986</v>
      </c>
    </row>
    <row r="937" spans="1:11" x14ac:dyDescent="0.2">
      <c r="A937" s="118" t="s">
        <v>2670</v>
      </c>
      <c r="B937" s="59" t="s">
        <v>335</v>
      </c>
      <c r="C937" s="59" t="s">
        <v>907</v>
      </c>
      <c r="D937" s="118" t="s">
        <v>216</v>
      </c>
      <c r="E937" s="118" t="s">
        <v>1036</v>
      </c>
      <c r="F937" s="119">
        <v>2.254302E-2</v>
      </c>
      <c r="G937" s="119">
        <v>0.13556239</v>
      </c>
      <c r="H937" s="74">
        <f t="shared" si="28"/>
        <v>-0.83370741693179062</v>
      </c>
      <c r="I937" s="60">
        <f t="shared" si="29"/>
        <v>2.0558408895264135E-6</v>
      </c>
      <c r="J937" s="121">
        <v>49.297249299999997</v>
      </c>
      <c r="K937" s="121">
        <v>63.001550000000002</v>
      </c>
    </row>
    <row r="938" spans="1:11" x14ac:dyDescent="0.2">
      <c r="A938" s="118" t="s">
        <v>2403</v>
      </c>
      <c r="B938" s="59" t="s">
        <v>1608</v>
      </c>
      <c r="C938" s="59" t="s">
        <v>988</v>
      </c>
      <c r="D938" s="118" t="s">
        <v>216</v>
      </c>
      <c r="E938" s="118" t="s">
        <v>1036</v>
      </c>
      <c r="F938" s="119">
        <v>2.1987E-2</v>
      </c>
      <c r="G938" s="119">
        <v>6.8991999999999994E-3</v>
      </c>
      <c r="H938" s="74">
        <f t="shared" si="28"/>
        <v>2.1868912337662341</v>
      </c>
      <c r="I938" s="60">
        <f t="shared" si="29"/>
        <v>2.0051339012260669E-6</v>
      </c>
      <c r="J938" s="121">
        <v>29.793384566890001</v>
      </c>
      <c r="K938" s="121">
        <v>71.653599999999997</v>
      </c>
    </row>
    <row r="939" spans="1:11" x14ac:dyDescent="0.2">
      <c r="A939" s="118" t="s">
        <v>2698</v>
      </c>
      <c r="B939" s="59" t="s">
        <v>333</v>
      </c>
      <c r="C939" s="59" t="s">
        <v>907</v>
      </c>
      <c r="D939" s="118" t="s">
        <v>216</v>
      </c>
      <c r="E939" s="118" t="s">
        <v>1036</v>
      </c>
      <c r="F939" s="119">
        <v>2.1725099999999997E-2</v>
      </c>
      <c r="G939" s="119">
        <v>1.858564E-2</v>
      </c>
      <c r="H939" s="74">
        <f t="shared" si="28"/>
        <v>0.16891858445552566</v>
      </c>
      <c r="I939" s="60">
        <f t="shared" si="29"/>
        <v>1.9812495800939834E-6</v>
      </c>
      <c r="J939" s="121">
        <v>8.5013590399999988</v>
      </c>
      <c r="K939" s="121">
        <v>63.764400000000002</v>
      </c>
    </row>
    <row r="940" spans="1:11" x14ac:dyDescent="0.2">
      <c r="A940" s="118" t="s">
        <v>2162</v>
      </c>
      <c r="B940" s="59" t="s">
        <v>2055</v>
      </c>
      <c r="C940" s="59" t="s">
        <v>902</v>
      </c>
      <c r="D940" s="118" t="s">
        <v>216</v>
      </c>
      <c r="E940" s="118" t="s">
        <v>1036</v>
      </c>
      <c r="F940" s="119">
        <v>2.1031660000000001E-2</v>
      </c>
      <c r="G940" s="119">
        <v>0.12347746000000001</v>
      </c>
      <c r="H940" s="74">
        <f t="shared" si="28"/>
        <v>-0.82967207132378662</v>
      </c>
      <c r="I940" s="60">
        <f t="shared" si="29"/>
        <v>1.918010390915551E-6</v>
      </c>
      <c r="J940" s="121">
        <v>11.908875609999999</v>
      </c>
      <c r="K940" s="121">
        <v>8.4141499999999994</v>
      </c>
    </row>
    <row r="941" spans="1:11" x14ac:dyDescent="0.2">
      <c r="A941" s="118" t="s">
        <v>2156</v>
      </c>
      <c r="B941" s="59" t="s">
        <v>546</v>
      </c>
      <c r="C941" s="59" t="s">
        <v>902</v>
      </c>
      <c r="D941" s="118" t="s">
        <v>216</v>
      </c>
      <c r="E941" s="118" t="s">
        <v>1036</v>
      </c>
      <c r="F941" s="119">
        <v>2.024662E-2</v>
      </c>
      <c r="G941" s="119">
        <v>2.3396610099999999</v>
      </c>
      <c r="H941" s="74">
        <f t="shared" si="28"/>
        <v>-0.991346344656998</v>
      </c>
      <c r="I941" s="60">
        <f t="shared" si="29"/>
        <v>1.8464176171029112E-6</v>
      </c>
      <c r="J941" s="121">
        <v>25.22653798</v>
      </c>
      <c r="K941" s="121">
        <v>42.71255</v>
      </c>
    </row>
    <row r="942" spans="1:11" x14ac:dyDescent="0.2">
      <c r="A942" s="118" t="s">
        <v>1756</v>
      </c>
      <c r="B942" s="118" t="s">
        <v>1495</v>
      </c>
      <c r="C942" s="118" t="s">
        <v>669</v>
      </c>
      <c r="D942" s="118" t="s">
        <v>216</v>
      </c>
      <c r="E942" s="118" t="s">
        <v>218</v>
      </c>
      <c r="F942" s="119">
        <v>2.0074999999999999E-2</v>
      </c>
      <c r="G942" s="119">
        <v>0</v>
      </c>
      <c r="H942" s="74" t="str">
        <f t="shared" si="28"/>
        <v/>
      </c>
      <c r="I942" s="120">
        <f t="shared" si="29"/>
        <v>1.8307665014378174E-6</v>
      </c>
      <c r="J942" s="121">
        <v>0.74465231880000005</v>
      </c>
      <c r="K942" s="121">
        <v>11.09125</v>
      </c>
    </row>
    <row r="943" spans="1:11" x14ac:dyDescent="0.2">
      <c r="A943" s="118" t="s">
        <v>2426</v>
      </c>
      <c r="B943" s="59" t="s">
        <v>832</v>
      </c>
      <c r="C943" s="59" t="s">
        <v>988</v>
      </c>
      <c r="D943" s="118" t="s">
        <v>216</v>
      </c>
      <c r="E943" s="118" t="s">
        <v>1036</v>
      </c>
      <c r="F943" s="119">
        <v>1.9547351498137501E-2</v>
      </c>
      <c r="G943" s="119">
        <v>1.5350394357669501</v>
      </c>
      <c r="H943" s="74">
        <f t="shared" si="28"/>
        <v>-0.9872658962091283</v>
      </c>
      <c r="I943" s="60">
        <f t="shared" si="29"/>
        <v>1.7826468898939213E-6</v>
      </c>
      <c r="J943" s="121">
        <v>143.23562645861</v>
      </c>
      <c r="K943" s="121">
        <v>25.650749999999999</v>
      </c>
    </row>
    <row r="944" spans="1:11" x14ac:dyDescent="0.2">
      <c r="A944" s="118" t="s">
        <v>2821</v>
      </c>
      <c r="B944" s="59" t="s">
        <v>1035</v>
      </c>
      <c r="C944" s="59" t="s">
        <v>669</v>
      </c>
      <c r="D944" s="118" t="s">
        <v>216</v>
      </c>
      <c r="E944" s="118" t="s">
        <v>1036</v>
      </c>
      <c r="F944" s="119">
        <v>1.846863E-2</v>
      </c>
      <c r="G944" s="119">
        <v>0.45899609800000002</v>
      </c>
      <c r="H944" s="74">
        <f t="shared" si="28"/>
        <v>-0.95976299127492803</v>
      </c>
      <c r="I944" s="60">
        <f t="shared" si="29"/>
        <v>1.6842714386774354E-6</v>
      </c>
      <c r="J944" s="121">
        <v>5.4433127385000004</v>
      </c>
      <c r="K944" s="121">
        <v>117.64055</v>
      </c>
    </row>
    <row r="945" spans="1:11" x14ac:dyDescent="0.2">
      <c r="A945" s="118" t="s">
        <v>2369</v>
      </c>
      <c r="B945" s="59" t="s">
        <v>404</v>
      </c>
      <c r="C945" s="59" t="s">
        <v>669</v>
      </c>
      <c r="D945" s="118" t="s">
        <v>216</v>
      </c>
      <c r="E945" s="118" t="s">
        <v>1036</v>
      </c>
      <c r="F945" s="119">
        <v>1.771095E-2</v>
      </c>
      <c r="G945" s="119">
        <v>1.6478767700000001</v>
      </c>
      <c r="H945" s="74">
        <f t="shared" si="28"/>
        <v>-0.98925226065296135</v>
      </c>
      <c r="I945" s="60">
        <f t="shared" si="29"/>
        <v>1.6151737966944015E-6</v>
      </c>
      <c r="J945" s="121">
        <v>17.9476548152</v>
      </c>
      <c r="K945" s="121">
        <v>48.259799999999998</v>
      </c>
    </row>
    <row r="946" spans="1:11" x14ac:dyDescent="0.2">
      <c r="A946" s="118" t="s">
        <v>1840</v>
      </c>
      <c r="B946" s="59" t="s">
        <v>1619</v>
      </c>
      <c r="C946" s="59" t="s">
        <v>906</v>
      </c>
      <c r="D946" s="118" t="s">
        <v>841</v>
      </c>
      <c r="E946" s="118" t="s">
        <v>218</v>
      </c>
      <c r="F946" s="119">
        <v>1.714678E-2</v>
      </c>
      <c r="G946" s="119">
        <v>3.3127770499999998</v>
      </c>
      <c r="H946" s="74">
        <f t="shared" si="28"/>
        <v>-0.99482404648993805</v>
      </c>
      <c r="I946" s="60">
        <f t="shared" si="29"/>
        <v>1.5637235582328238E-6</v>
      </c>
      <c r="J946" s="121">
        <v>122.59829092</v>
      </c>
      <c r="K946" s="121">
        <v>8.9458000000000002</v>
      </c>
    </row>
    <row r="947" spans="1:11" x14ac:dyDescent="0.2">
      <c r="A947" s="118" t="s">
        <v>1764</v>
      </c>
      <c r="B947" s="59" t="s">
        <v>1009</v>
      </c>
      <c r="C947" s="59" t="s">
        <v>669</v>
      </c>
      <c r="D947" s="118" t="s">
        <v>216</v>
      </c>
      <c r="E947" s="118" t="s">
        <v>1036</v>
      </c>
      <c r="F947" s="119">
        <v>1.6527086E-2</v>
      </c>
      <c r="G947" s="119">
        <v>6.0360199999999996E-2</v>
      </c>
      <c r="H947" s="74">
        <f t="shared" si="28"/>
        <v>-0.72619232540647638</v>
      </c>
      <c r="I947" s="60">
        <f t="shared" si="29"/>
        <v>1.5072097342556378E-6</v>
      </c>
      <c r="J947" s="121">
        <v>4.5494802989999998</v>
      </c>
      <c r="K947" s="121">
        <v>111.2597</v>
      </c>
    </row>
    <row r="948" spans="1:11" x14ac:dyDescent="0.2">
      <c r="A948" s="118" t="s">
        <v>2423</v>
      </c>
      <c r="B948" s="59" t="s">
        <v>838</v>
      </c>
      <c r="C948" s="59" t="s">
        <v>1928</v>
      </c>
      <c r="D948" s="118" t="s">
        <v>217</v>
      </c>
      <c r="E948" s="118" t="s">
        <v>218</v>
      </c>
      <c r="F948" s="119">
        <v>1.60199E-2</v>
      </c>
      <c r="G948" s="119">
        <v>2.5030620400000001</v>
      </c>
      <c r="H948" s="74">
        <f t="shared" si="28"/>
        <v>-0.99359987897063873</v>
      </c>
      <c r="I948" s="60">
        <f t="shared" si="29"/>
        <v>1.4609562279643184E-6</v>
      </c>
      <c r="J948" s="121">
        <v>10.555326580000001</v>
      </c>
      <c r="K948" s="121">
        <v>12.41465</v>
      </c>
    </row>
    <row r="949" spans="1:11" x14ac:dyDescent="0.2">
      <c r="A949" s="118" t="s">
        <v>2419</v>
      </c>
      <c r="B949" s="59" t="s">
        <v>82</v>
      </c>
      <c r="C949" s="59" t="s">
        <v>908</v>
      </c>
      <c r="D949" s="118" t="s">
        <v>217</v>
      </c>
      <c r="E949" s="118" t="s">
        <v>218</v>
      </c>
      <c r="F949" s="119">
        <v>1.5261175E-2</v>
      </c>
      <c r="G949" s="119">
        <v>0.17759696999999999</v>
      </c>
      <c r="H949" s="74">
        <f t="shared" si="28"/>
        <v>-0.91406849452442795</v>
      </c>
      <c r="I949" s="60">
        <f t="shared" si="29"/>
        <v>1.3917632858072371E-6</v>
      </c>
      <c r="J949" s="121">
        <v>5.3217059130000006</v>
      </c>
      <c r="K949" s="121">
        <v>73.890500000000003</v>
      </c>
    </row>
    <row r="950" spans="1:11" x14ac:dyDescent="0.2">
      <c r="A950" s="118" t="s">
        <v>1902</v>
      </c>
      <c r="B950" s="59" t="s">
        <v>942</v>
      </c>
      <c r="C950" s="59" t="s">
        <v>906</v>
      </c>
      <c r="D950" s="118" t="s">
        <v>841</v>
      </c>
      <c r="E950" s="118" t="s">
        <v>218</v>
      </c>
      <c r="F950" s="119">
        <v>1.5217040000000001E-2</v>
      </c>
      <c r="G950" s="119">
        <v>0.51752118000000003</v>
      </c>
      <c r="H950" s="74">
        <f t="shared" si="28"/>
        <v>-0.97059629520863278</v>
      </c>
      <c r="I950" s="60">
        <f t="shared" si="29"/>
        <v>1.3877383353942378E-6</v>
      </c>
      <c r="J950" s="121">
        <v>18.204864219999997</v>
      </c>
      <c r="K950" s="121">
        <v>82.103399999999993</v>
      </c>
    </row>
    <row r="951" spans="1:11" x14ac:dyDescent="0.2">
      <c r="A951" s="118" t="s">
        <v>2694</v>
      </c>
      <c r="B951" s="59" t="s">
        <v>1566</v>
      </c>
      <c r="C951" s="59" t="s">
        <v>907</v>
      </c>
      <c r="D951" s="118" t="s">
        <v>216</v>
      </c>
      <c r="E951" s="118" t="s">
        <v>1036</v>
      </c>
      <c r="F951" s="119">
        <v>1.4794440000000001E-2</v>
      </c>
      <c r="G951" s="119">
        <v>2.9613049999999998E-2</v>
      </c>
      <c r="H951" s="74">
        <f t="shared" si="28"/>
        <v>-0.50040809710583667</v>
      </c>
      <c r="I951" s="60">
        <f t="shared" si="29"/>
        <v>1.3491987626167722E-6</v>
      </c>
      <c r="J951" s="121">
        <v>3.16843166</v>
      </c>
      <c r="K951" s="121">
        <v>140.57355000000001</v>
      </c>
    </row>
    <row r="952" spans="1:11" x14ac:dyDescent="0.2">
      <c r="A952" s="118" t="s">
        <v>2672</v>
      </c>
      <c r="B952" s="59" t="s">
        <v>797</v>
      </c>
      <c r="C952" s="59" t="s">
        <v>907</v>
      </c>
      <c r="D952" s="118" t="s">
        <v>216</v>
      </c>
      <c r="E952" s="118" t="s">
        <v>1036</v>
      </c>
      <c r="F952" s="119">
        <v>1.4728700000000001E-2</v>
      </c>
      <c r="G952" s="119">
        <v>2.2853200000000001E-2</v>
      </c>
      <c r="H952" s="74">
        <f t="shared" si="28"/>
        <v>-0.35550820016452833</v>
      </c>
      <c r="I952" s="60">
        <f t="shared" si="29"/>
        <v>1.3432035153039693E-6</v>
      </c>
      <c r="J952" s="121">
        <v>7.2275155300000007</v>
      </c>
      <c r="K952" s="121">
        <v>121.9864</v>
      </c>
    </row>
    <row r="953" spans="1:11" x14ac:dyDescent="0.2">
      <c r="A953" s="118" t="s">
        <v>1757</v>
      </c>
      <c r="B953" s="59" t="s">
        <v>1654</v>
      </c>
      <c r="C953" s="59" t="s">
        <v>669</v>
      </c>
      <c r="D953" s="118" t="s">
        <v>216</v>
      </c>
      <c r="E953" s="118" t="s">
        <v>1036</v>
      </c>
      <c r="F953" s="119">
        <v>1.4726120000000001E-2</v>
      </c>
      <c r="G953" s="119">
        <v>1.63644111</v>
      </c>
      <c r="H953" s="74">
        <f t="shared" si="28"/>
        <v>-0.99100113049592109</v>
      </c>
      <c r="I953" s="60">
        <f t="shared" si="29"/>
        <v>1.3429682287498616E-6</v>
      </c>
      <c r="J953" s="121">
        <v>25.491141469599999</v>
      </c>
      <c r="K953" s="121">
        <v>7.3958000000000004</v>
      </c>
    </row>
    <row r="954" spans="1:11" x14ac:dyDescent="0.2">
      <c r="A954" s="118" t="s">
        <v>2696</v>
      </c>
      <c r="B954" s="59" t="s">
        <v>336</v>
      </c>
      <c r="C954" s="59" t="s">
        <v>907</v>
      </c>
      <c r="D954" s="118" t="s">
        <v>216</v>
      </c>
      <c r="E954" s="118" t="s">
        <v>1036</v>
      </c>
      <c r="F954" s="119">
        <v>1.4075499999999999E-2</v>
      </c>
      <c r="G954" s="119">
        <v>0.11707753799999999</v>
      </c>
      <c r="H954" s="74">
        <f t="shared" si="28"/>
        <v>-0.87977625562983741</v>
      </c>
      <c r="I954" s="60">
        <f t="shared" si="29"/>
        <v>1.2836340667989039E-6</v>
      </c>
      <c r="J954" s="121">
        <v>24.335820579999996</v>
      </c>
      <c r="K954" s="121">
        <v>64.236850000000004</v>
      </c>
    </row>
    <row r="955" spans="1:11" x14ac:dyDescent="0.2">
      <c r="A955" s="118" t="s">
        <v>2488</v>
      </c>
      <c r="B955" s="59" t="s">
        <v>207</v>
      </c>
      <c r="C955" s="59" t="s">
        <v>901</v>
      </c>
      <c r="D955" s="118" t="s">
        <v>216</v>
      </c>
      <c r="E955" s="118" t="s">
        <v>2998</v>
      </c>
      <c r="F955" s="119">
        <v>1.3672459999999999E-2</v>
      </c>
      <c r="G955" s="119">
        <v>0.17722610999999999</v>
      </c>
      <c r="H955" s="74">
        <f t="shared" si="28"/>
        <v>-0.92285301528087482</v>
      </c>
      <c r="I955" s="60">
        <f t="shared" si="29"/>
        <v>1.2468782944083935E-6</v>
      </c>
      <c r="J955" s="121">
        <v>47.316683609999998</v>
      </c>
      <c r="K955" s="121">
        <v>16.273949999999999</v>
      </c>
    </row>
    <row r="956" spans="1:11" x14ac:dyDescent="0.2">
      <c r="A956" s="118" t="s">
        <v>1914</v>
      </c>
      <c r="B956" s="59" t="s">
        <v>10</v>
      </c>
      <c r="C956" s="59" t="s">
        <v>906</v>
      </c>
      <c r="D956" s="118" t="s">
        <v>841</v>
      </c>
      <c r="E956" s="118" t="s">
        <v>1036</v>
      </c>
      <c r="F956" s="119">
        <v>1.2866405313523501E-2</v>
      </c>
      <c r="G956" s="119">
        <v>0.10759534230533001</v>
      </c>
      <c r="H956" s="74">
        <f t="shared" si="28"/>
        <v>-0.88041856610287361</v>
      </c>
      <c r="I956" s="60">
        <f t="shared" si="29"/>
        <v>1.1733690581280382E-6</v>
      </c>
      <c r="J956" s="121">
        <v>14.957203224599999</v>
      </c>
      <c r="K956" s="121">
        <v>21.5352</v>
      </c>
    </row>
    <row r="957" spans="1:11" x14ac:dyDescent="0.2">
      <c r="A957" s="118" t="s">
        <v>2133</v>
      </c>
      <c r="B957" s="59" t="s">
        <v>391</v>
      </c>
      <c r="C957" s="59" t="s">
        <v>902</v>
      </c>
      <c r="D957" s="118" t="s">
        <v>216</v>
      </c>
      <c r="E957" s="118" t="s">
        <v>1036</v>
      </c>
      <c r="F957" s="119">
        <v>1.2830100000000001E-2</v>
      </c>
      <c r="G957" s="119">
        <v>9.6888580000000002E-2</v>
      </c>
      <c r="H957" s="74">
        <f t="shared" si="28"/>
        <v>-0.86757882095082828</v>
      </c>
      <c r="I957" s="60">
        <f t="shared" si="29"/>
        <v>1.1700581464556584E-6</v>
      </c>
      <c r="J957" s="121">
        <v>16.528666579999999</v>
      </c>
      <c r="K957" s="121">
        <v>7.5889499999999996</v>
      </c>
    </row>
    <row r="958" spans="1:11" x14ac:dyDescent="0.2">
      <c r="A958" s="118" t="s">
        <v>2455</v>
      </c>
      <c r="B958" s="59" t="s">
        <v>188</v>
      </c>
      <c r="C958" s="59" t="s">
        <v>901</v>
      </c>
      <c r="D958" s="118" t="s">
        <v>216</v>
      </c>
      <c r="E958" s="118" t="s">
        <v>1036</v>
      </c>
      <c r="F958" s="119">
        <v>1.2643040000000001E-2</v>
      </c>
      <c r="G958" s="119">
        <v>1.9162822999999999E-2</v>
      </c>
      <c r="H958" s="74">
        <f t="shared" si="28"/>
        <v>-0.3402308208973176</v>
      </c>
      <c r="I958" s="60">
        <f t="shared" si="29"/>
        <v>1.1529989593194711E-6</v>
      </c>
      <c r="J958" s="121">
        <v>10.108217</v>
      </c>
      <c r="K958" s="121">
        <v>12.07245</v>
      </c>
    </row>
    <row r="959" spans="1:11" x14ac:dyDescent="0.2">
      <c r="A959" s="118" t="s">
        <v>2706</v>
      </c>
      <c r="B959" s="59" t="s">
        <v>1374</v>
      </c>
      <c r="C959" s="59" t="s">
        <v>907</v>
      </c>
      <c r="D959" s="118" t="s">
        <v>216</v>
      </c>
      <c r="E959" s="118" t="s">
        <v>1036</v>
      </c>
      <c r="F959" s="119">
        <v>1.1224350000000001E-2</v>
      </c>
      <c r="G959" s="119">
        <v>4.9334499999999998E-3</v>
      </c>
      <c r="H959" s="74">
        <f t="shared" si="28"/>
        <v>1.2751522768042651</v>
      </c>
      <c r="I959" s="60">
        <f t="shared" si="29"/>
        <v>1.0236196254253333E-6</v>
      </c>
      <c r="J959" s="121">
        <v>0.86796329999999999</v>
      </c>
      <c r="K959" s="121">
        <v>248.9015</v>
      </c>
    </row>
    <row r="960" spans="1:11" x14ac:dyDescent="0.2">
      <c r="A960" s="118" t="s">
        <v>2370</v>
      </c>
      <c r="B960" s="59" t="s">
        <v>90</v>
      </c>
      <c r="C960" s="59" t="s">
        <v>908</v>
      </c>
      <c r="D960" s="118" t="s">
        <v>217</v>
      </c>
      <c r="E960" s="118" t="s">
        <v>218</v>
      </c>
      <c r="F960" s="119">
        <v>1.049313E-2</v>
      </c>
      <c r="G960" s="119">
        <v>2.9051179999999999E-2</v>
      </c>
      <c r="H960" s="74">
        <f t="shared" si="28"/>
        <v>-0.63880537726866859</v>
      </c>
      <c r="I960" s="60">
        <f t="shared" si="29"/>
        <v>9.569350385669841E-7</v>
      </c>
      <c r="J960" s="121">
        <v>3.9925079850000005</v>
      </c>
      <c r="K960" s="121">
        <v>75.961600000000004</v>
      </c>
    </row>
    <row r="961" spans="1:11" x14ac:dyDescent="0.2">
      <c r="A961" s="118" t="s">
        <v>2704</v>
      </c>
      <c r="B961" s="59" t="s">
        <v>1372</v>
      </c>
      <c r="C961" s="59" t="s">
        <v>907</v>
      </c>
      <c r="D961" s="118" t="s">
        <v>216</v>
      </c>
      <c r="E961" s="118" t="s">
        <v>1036</v>
      </c>
      <c r="F961" s="119">
        <v>1.0063200000000001E-2</v>
      </c>
      <c r="G961" s="119">
        <v>1.3798399999999999E-2</v>
      </c>
      <c r="H961" s="74">
        <f t="shared" si="28"/>
        <v>-0.27069805194805174</v>
      </c>
      <c r="I961" s="60">
        <f t="shared" si="29"/>
        <v>9.1772699662610442E-7</v>
      </c>
      <c r="J961" s="121">
        <v>7.2136780599999994</v>
      </c>
      <c r="K961" s="121">
        <v>102.3137</v>
      </c>
    </row>
    <row r="962" spans="1:11" x14ac:dyDescent="0.2">
      <c r="A962" s="118" t="s">
        <v>1910</v>
      </c>
      <c r="B962" s="59" t="s">
        <v>1616</v>
      </c>
      <c r="C962" s="59" t="s">
        <v>906</v>
      </c>
      <c r="D962" s="118" t="s">
        <v>841</v>
      </c>
      <c r="E962" s="118" t="s">
        <v>218</v>
      </c>
      <c r="F962" s="119">
        <v>9.9021999999999999E-3</v>
      </c>
      <c r="G962" s="119">
        <v>2.2615730000000001E-2</v>
      </c>
      <c r="H962" s="74">
        <f t="shared" si="28"/>
        <v>-0.56215430587471649</v>
      </c>
      <c r="I962" s="60">
        <f t="shared" si="29"/>
        <v>9.0304438607908116E-7</v>
      </c>
      <c r="J962" s="121">
        <v>12.733952539999999</v>
      </c>
      <c r="K962" s="121">
        <v>19.424399999999999</v>
      </c>
    </row>
    <row r="963" spans="1:11" x14ac:dyDescent="0.2">
      <c r="A963" s="118" t="s">
        <v>2103</v>
      </c>
      <c r="B963" s="59" t="s">
        <v>911</v>
      </c>
      <c r="C963" s="59" t="s">
        <v>902</v>
      </c>
      <c r="D963" s="118" t="s">
        <v>216</v>
      </c>
      <c r="E963" s="118" t="s">
        <v>1036</v>
      </c>
      <c r="F963" s="119">
        <v>9.8162299999999987E-3</v>
      </c>
      <c r="G963" s="119">
        <v>0.41320372</v>
      </c>
      <c r="H963" s="74">
        <f t="shared" si="28"/>
        <v>-0.97624360690654</v>
      </c>
      <c r="I963" s="60">
        <f t="shared" si="29"/>
        <v>8.9520423683232595E-7</v>
      </c>
      <c r="J963" s="121">
        <v>3.8937232499999999</v>
      </c>
      <c r="K963" s="121">
        <v>26.316949999999999</v>
      </c>
    </row>
    <row r="964" spans="1:11" x14ac:dyDescent="0.2">
      <c r="A964" s="118" t="s">
        <v>2687</v>
      </c>
      <c r="B964" s="59" t="s">
        <v>1503</v>
      </c>
      <c r="C964" s="59" t="s">
        <v>907</v>
      </c>
      <c r="D964" s="118" t="s">
        <v>216</v>
      </c>
      <c r="E964" s="118" t="s">
        <v>1036</v>
      </c>
      <c r="F964" s="119">
        <v>8.6013500000000007E-3</v>
      </c>
      <c r="G964" s="119">
        <v>0.13678000000000001</v>
      </c>
      <c r="H964" s="74">
        <f t="shared" si="28"/>
        <v>-0.93711544085392595</v>
      </c>
      <c r="I964" s="60">
        <f t="shared" si="29"/>
        <v>7.8441162874929868E-7</v>
      </c>
      <c r="J964" s="121">
        <v>2.7783418799999997</v>
      </c>
      <c r="K964" s="121">
        <v>80.625050000000002</v>
      </c>
    </row>
    <row r="965" spans="1:11" x14ac:dyDescent="0.2">
      <c r="A965" s="118" t="s">
        <v>2083</v>
      </c>
      <c r="B965" s="59" t="s">
        <v>1603</v>
      </c>
      <c r="C965" s="59" t="s">
        <v>988</v>
      </c>
      <c r="D965" s="118" t="s">
        <v>217</v>
      </c>
      <c r="E965" s="118" t="s">
        <v>218</v>
      </c>
      <c r="F965" s="119">
        <v>8.1379999999999994E-3</v>
      </c>
      <c r="G965" s="119">
        <v>1.0774025700000001</v>
      </c>
      <c r="H965" s="74">
        <f t="shared" si="28"/>
        <v>-0.99244664879535238</v>
      </c>
      <c r="I965" s="60">
        <f t="shared" si="29"/>
        <v>7.4215580516567652E-7</v>
      </c>
      <c r="J965" s="121">
        <v>30.117141220305999</v>
      </c>
      <c r="K965" s="121">
        <v>13.763400000000001</v>
      </c>
    </row>
    <row r="966" spans="1:11" x14ac:dyDescent="0.2">
      <c r="A966" s="118" t="s">
        <v>1666</v>
      </c>
      <c r="B966" s="59" t="s">
        <v>1601</v>
      </c>
      <c r="C966" s="59" t="s">
        <v>152</v>
      </c>
      <c r="D966" s="118" t="s">
        <v>841</v>
      </c>
      <c r="E966" s="118" t="s">
        <v>218</v>
      </c>
      <c r="F966" s="119">
        <v>7.881899999999999E-3</v>
      </c>
      <c r="G966" s="119">
        <v>0</v>
      </c>
      <c r="H966" s="74" t="str">
        <f t="shared" si="28"/>
        <v/>
      </c>
      <c r="I966" s="60">
        <f t="shared" si="29"/>
        <v>7.1880042279864169E-7</v>
      </c>
      <c r="J966" s="121">
        <v>156.68576540000001</v>
      </c>
      <c r="K966" s="121">
        <v>36.180900000000001</v>
      </c>
    </row>
    <row r="967" spans="1:11" x14ac:dyDescent="0.2">
      <c r="A967" s="118" t="s">
        <v>2104</v>
      </c>
      <c r="B967" s="59" t="s">
        <v>909</v>
      </c>
      <c r="C967" s="59" t="s">
        <v>902</v>
      </c>
      <c r="D967" s="118" t="s">
        <v>216</v>
      </c>
      <c r="E967" s="118" t="s">
        <v>1036</v>
      </c>
      <c r="F967" s="119">
        <v>7.8472999999999998E-3</v>
      </c>
      <c r="G967" s="119">
        <v>1.57282155</v>
      </c>
      <c r="H967" s="74">
        <f t="shared" ref="H967:H1030" si="30">IF(ISERROR(F967/G967-1),"",IF((F967/G967-1)&gt;10000%,"",F967/G967-1))</f>
        <v>-0.99501068636807521</v>
      </c>
      <c r="I967" s="60">
        <f t="shared" ref="I967:I1030" si="31">F967/$F$1038</f>
        <v>7.1564502947611378E-7</v>
      </c>
      <c r="J967" s="121">
        <v>12.036829529999999</v>
      </c>
      <c r="K967" s="121">
        <v>25.097950000000001</v>
      </c>
    </row>
    <row r="968" spans="1:11" x14ac:dyDescent="0.2">
      <c r="A968" s="118" t="s">
        <v>2437</v>
      </c>
      <c r="B968" s="59" t="s">
        <v>2438</v>
      </c>
      <c r="C968" s="59" t="s">
        <v>906</v>
      </c>
      <c r="D968" s="118" t="s">
        <v>217</v>
      </c>
      <c r="E968" s="118" t="s">
        <v>1036</v>
      </c>
      <c r="F968" s="119">
        <v>7.3721000000000004E-3</v>
      </c>
      <c r="G968" s="119">
        <v>1.2737702900000001</v>
      </c>
      <c r="H968" s="74">
        <f t="shared" si="30"/>
        <v>-0.9942123787484477</v>
      </c>
      <c r="I968" s="60">
        <f t="shared" si="31"/>
        <v>6.7230852927769533E-7</v>
      </c>
      <c r="J968" s="121">
        <v>8.5064100000000007</v>
      </c>
      <c r="K968" s="121">
        <v>20.822099999999999</v>
      </c>
    </row>
    <row r="969" spans="1:11" x14ac:dyDescent="0.2">
      <c r="A969" s="118" t="s">
        <v>2713</v>
      </c>
      <c r="B969" s="59" t="s">
        <v>2711</v>
      </c>
      <c r="C969" s="59" t="s">
        <v>902</v>
      </c>
      <c r="D969" s="118" t="s">
        <v>216</v>
      </c>
      <c r="E969" s="118" t="s">
        <v>1036</v>
      </c>
      <c r="F969" s="119">
        <v>6.83834E-3</v>
      </c>
      <c r="G969" s="119">
        <v>2.3912289999999999E-2</v>
      </c>
      <c r="H969" s="74">
        <f t="shared" si="30"/>
        <v>-0.71402404370304984</v>
      </c>
      <c r="I969" s="60">
        <f t="shared" si="31"/>
        <v>6.2363157147906766E-7</v>
      </c>
      <c r="J969" s="121">
        <v>10.555079019999999</v>
      </c>
      <c r="K969" s="121">
        <v>10.87135</v>
      </c>
    </row>
    <row r="970" spans="1:11" x14ac:dyDescent="0.2">
      <c r="A970" s="118" t="s">
        <v>2376</v>
      </c>
      <c r="B970" s="59" t="s">
        <v>3020</v>
      </c>
      <c r="C970" s="59" t="s">
        <v>152</v>
      </c>
      <c r="D970" s="118" t="s">
        <v>217</v>
      </c>
      <c r="E970" s="118" t="s">
        <v>1036</v>
      </c>
      <c r="F970" s="119">
        <v>6.5822099999999998E-3</v>
      </c>
      <c r="G970" s="119">
        <v>0</v>
      </c>
      <c r="H970" s="74" t="str">
        <f t="shared" si="30"/>
        <v/>
      </c>
      <c r="I970" s="60">
        <f t="shared" si="31"/>
        <v>6.0027345322186879E-7</v>
      </c>
      <c r="J970" s="121">
        <v>8.0337499999999995</v>
      </c>
      <c r="K970" s="121">
        <v>40.440449999999998</v>
      </c>
    </row>
    <row r="971" spans="1:11" x14ac:dyDescent="0.2">
      <c r="A971" s="118" t="s">
        <v>2992</v>
      </c>
      <c r="B971" s="59" t="s">
        <v>979</v>
      </c>
      <c r="C971" s="59" t="s">
        <v>901</v>
      </c>
      <c r="D971" s="118" t="s">
        <v>216</v>
      </c>
      <c r="E971" s="118" t="s">
        <v>2998</v>
      </c>
      <c r="F971" s="119">
        <v>6.4723900000000006E-3</v>
      </c>
      <c r="G971" s="119">
        <v>0.48401804999999998</v>
      </c>
      <c r="H971" s="74">
        <f t="shared" si="30"/>
        <v>-0.9866277920833737</v>
      </c>
      <c r="I971" s="60">
        <f t="shared" si="31"/>
        <v>5.9025827129470068E-7</v>
      </c>
      <c r="J971" s="121">
        <v>94.420161569999991</v>
      </c>
      <c r="K971" s="121">
        <v>33.338349999999998</v>
      </c>
    </row>
    <row r="972" spans="1:11" x14ac:dyDescent="0.2">
      <c r="A972" s="118" t="s">
        <v>2701</v>
      </c>
      <c r="B972" s="59" t="s">
        <v>1570</v>
      </c>
      <c r="C972" s="59" t="s">
        <v>907</v>
      </c>
      <c r="D972" s="118" t="s">
        <v>216</v>
      </c>
      <c r="E972" s="118" t="s">
        <v>1036</v>
      </c>
      <c r="F972" s="119">
        <v>5.9591800000000006E-3</v>
      </c>
      <c r="G972" s="119">
        <v>4.011526E-2</v>
      </c>
      <c r="H972" s="74">
        <f t="shared" si="30"/>
        <v>-0.85144855100029271</v>
      </c>
      <c r="I972" s="60">
        <f t="shared" si="31"/>
        <v>5.4345539825844156E-7</v>
      </c>
      <c r="J972" s="121">
        <v>1.5435102599999999</v>
      </c>
      <c r="K972" s="121">
        <v>140.75565</v>
      </c>
    </row>
    <row r="973" spans="1:11" x14ac:dyDescent="0.2">
      <c r="A973" s="118" t="s">
        <v>2406</v>
      </c>
      <c r="B973" s="59" t="s">
        <v>1431</v>
      </c>
      <c r="C973" s="59" t="s">
        <v>988</v>
      </c>
      <c r="D973" s="118" t="s">
        <v>216</v>
      </c>
      <c r="E973" s="118" t="s">
        <v>1036</v>
      </c>
      <c r="F973" s="119">
        <v>5.8120000000000003E-3</v>
      </c>
      <c r="G973" s="119">
        <v>2.0925000000000002E-3</v>
      </c>
      <c r="H973" s="74">
        <f t="shared" si="30"/>
        <v>1.7775388291517324</v>
      </c>
      <c r="I973" s="60">
        <f t="shared" si="31"/>
        <v>5.3003312111365359E-7</v>
      </c>
      <c r="J973" s="121">
        <v>4.9979783700000002</v>
      </c>
      <c r="K973" s="121">
        <v>51.958550000000002</v>
      </c>
    </row>
    <row r="974" spans="1:11" x14ac:dyDescent="0.2">
      <c r="A974" s="118" t="s">
        <v>2377</v>
      </c>
      <c r="B974" s="59" t="s">
        <v>1364</v>
      </c>
      <c r="C974" s="59" t="s">
        <v>903</v>
      </c>
      <c r="D974" s="118" t="s">
        <v>216</v>
      </c>
      <c r="E974" s="118" t="s">
        <v>1036</v>
      </c>
      <c r="F974" s="119">
        <v>5.5161999999999997E-3</v>
      </c>
      <c r="G974" s="119">
        <v>2.1697499999999998E-3</v>
      </c>
      <c r="H974" s="74">
        <f t="shared" si="30"/>
        <v>1.5423205438414564</v>
      </c>
      <c r="I974" s="60">
        <f t="shared" si="31"/>
        <v>5.0305724409620358E-7</v>
      </c>
      <c r="J974" s="121">
        <v>4.0380000000000003</v>
      </c>
      <c r="K974" s="121">
        <v>198.16884999999999</v>
      </c>
    </row>
    <row r="975" spans="1:11" x14ac:dyDescent="0.2">
      <c r="A975" s="118" t="s">
        <v>2774</v>
      </c>
      <c r="B975" s="59" t="s">
        <v>2775</v>
      </c>
      <c r="C975" s="59" t="s">
        <v>988</v>
      </c>
      <c r="D975" s="118" t="s">
        <v>217</v>
      </c>
      <c r="E975" s="118" t="s">
        <v>218</v>
      </c>
      <c r="F975" s="119">
        <v>5.1922499999999998E-3</v>
      </c>
      <c r="G975" s="119">
        <v>4.1120000000000002E-3</v>
      </c>
      <c r="H975" s="74">
        <f t="shared" si="30"/>
        <v>0.2627067120622566</v>
      </c>
      <c r="I975" s="60">
        <f t="shared" si="31"/>
        <v>4.7351419014149475E-7</v>
      </c>
      <c r="J975" s="121">
        <v>6.3178831600000001</v>
      </c>
      <c r="K975" s="121">
        <v>27.8017</v>
      </c>
    </row>
    <row r="976" spans="1:11" x14ac:dyDescent="0.2">
      <c r="A976" s="118" t="s">
        <v>2778</v>
      </c>
      <c r="B976" s="59" t="s">
        <v>2779</v>
      </c>
      <c r="C976" s="59" t="s">
        <v>988</v>
      </c>
      <c r="D976" s="118" t="s">
        <v>217</v>
      </c>
      <c r="E976" s="118" t="s">
        <v>218</v>
      </c>
      <c r="F976" s="119">
        <v>5.0409599999999997E-3</v>
      </c>
      <c r="G976" s="119">
        <v>0</v>
      </c>
      <c r="H976" s="74" t="str">
        <f t="shared" si="30"/>
        <v/>
      </c>
      <c r="I976" s="60">
        <f t="shared" si="31"/>
        <v>4.5971709604423311E-7</v>
      </c>
      <c r="J976" s="121">
        <v>9.8496772574749993</v>
      </c>
      <c r="K976" s="121">
        <v>83.357500000000002</v>
      </c>
    </row>
    <row r="977" spans="1:11" x14ac:dyDescent="0.2">
      <c r="A977" s="118" t="s">
        <v>2382</v>
      </c>
      <c r="B977" s="59" t="s">
        <v>86</v>
      </c>
      <c r="C977" s="59" t="s">
        <v>908</v>
      </c>
      <c r="D977" s="118" t="s">
        <v>217</v>
      </c>
      <c r="E977" s="118" t="s">
        <v>218</v>
      </c>
      <c r="F977" s="119">
        <v>5.0175600000000008E-3</v>
      </c>
      <c r="G977" s="119">
        <v>1.1023193200000001</v>
      </c>
      <c r="H977" s="74">
        <f t="shared" si="30"/>
        <v>-0.99544817920818085</v>
      </c>
      <c r="I977" s="60">
        <f t="shared" si="31"/>
        <v>4.5758310171628078E-7</v>
      </c>
      <c r="J977" s="121">
        <v>14.18401182</v>
      </c>
      <c r="K977" s="121">
        <v>54.719299999999997</v>
      </c>
    </row>
    <row r="978" spans="1:11" x14ac:dyDescent="0.2">
      <c r="A978" s="118" t="s">
        <v>2707</v>
      </c>
      <c r="B978" s="59" t="s">
        <v>1498</v>
      </c>
      <c r="C978" s="59" t="s">
        <v>907</v>
      </c>
      <c r="D978" s="118" t="s">
        <v>217</v>
      </c>
      <c r="E978" s="118" t="s">
        <v>1036</v>
      </c>
      <c r="F978" s="119">
        <v>4.9540799999999996E-3</v>
      </c>
      <c r="G978" s="119">
        <v>2.979936E-2</v>
      </c>
      <c r="H978" s="74">
        <f t="shared" si="30"/>
        <v>-0.83375213427402473</v>
      </c>
      <c r="I978" s="60">
        <f t="shared" si="31"/>
        <v>4.5179395812916872E-7</v>
      </c>
      <c r="J978" s="121">
        <v>34.02658125</v>
      </c>
      <c r="K978" s="121">
        <v>6.5262000000000002</v>
      </c>
    </row>
    <row r="979" spans="1:11" x14ac:dyDescent="0.2">
      <c r="A979" s="118" t="s">
        <v>2700</v>
      </c>
      <c r="B979" s="59" t="s">
        <v>1502</v>
      </c>
      <c r="C979" s="59" t="s">
        <v>907</v>
      </c>
      <c r="D979" s="118" t="s">
        <v>216</v>
      </c>
      <c r="E979" s="118" t="s">
        <v>1036</v>
      </c>
      <c r="F979" s="119">
        <v>4.2844499999999995E-3</v>
      </c>
      <c r="G979" s="119">
        <v>0.15173879999999998</v>
      </c>
      <c r="H979" s="74">
        <f t="shared" si="30"/>
        <v>-0.97176430814004067</v>
      </c>
      <c r="I979" s="60">
        <f t="shared" si="31"/>
        <v>3.9072615377759681E-7</v>
      </c>
      <c r="J979" s="121">
        <v>3.8233440499999998</v>
      </c>
      <c r="K979" s="121">
        <v>36.668349999999997</v>
      </c>
    </row>
    <row r="980" spans="1:11" x14ac:dyDescent="0.2">
      <c r="A980" s="118" t="s">
        <v>2102</v>
      </c>
      <c r="B980" s="59" t="s">
        <v>910</v>
      </c>
      <c r="C980" s="59" t="s">
        <v>902</v>
      </c>
      <c r="D980" s="118" t="s">
        <v>216</v>
      </c>
      <c r="E980" s="118" t="s">
        <v>1036</v>
      </c>
      <c r="F980" s="119">
        <v>4.1577100000000002E-3</v>
      </c>
      <c r="G980" s="119">
        <v>0.80866475000000004</v>
      </c>
      <c r="H980" s="74">
        <f t="shared" si="30"/>
        <v>-0.99485854923192829</v>
      </c>
      <c r="I980" s="60">
        <f t="shared" si="31"/>
        <v>3.7916792979790925E-7</v>
      </c>
      <c r="J980" s="121">
        <v>5.1985605000000001</v>
      </c>
      <c r="K980" s="121">
        <v>46.260550000000002</v>
      </c>
    </row>
    <row r="981" spans="1:11" x14ac:dyDescent="0.2">
      <c r="A981" s="118" t="s">
        <v>3026</v>
      </c>
      <c r="B981" s="59" t="s">
        <v>3019</v>
      </c>
      <c r="C981" s="59" t="s">
        <v>152</v>
      </c>
      <c r="D981" s="118" t="s">
        <v>217</v>
      </c>
      <c r="E981" s="118" t="s">
        <v>1036</v>
      </c>
      <c r="F981" s="119">
        <v>3.8149899999999999E-3</v>
      </c>
      <c r="G981" s="119">
        <v>2.3931999999999998E-3</v>
      </c>
      <c r="H981" s="74">
        <f t="shared" si="30"/>
        <v>0.59409577135216463</v>
      </c>
      <c r="I981" s="60">
        <f t="shared" si="31"/>
        <v>3.479131205638983E-7</v>
      </c>
      <c r="J981" s="121">
        <v>6.5039999999999996</v>
      </c>
      <c r="K981" s="121">
        <v>76.613500000000002</v>
      </c>
    </row>
    <row r="982" spans="1:11" x14ac:dyDescent="0.2">
      <c r="A982" s="118" t="s">
        <v>2404</v>
      </c>
      <c r="B982" s="59" t="s">
        <v>3018</v>
      </c>
      <c r="C982" s="59" t="s">
        <v>152</v>
      </c>
      <c r="D982" s="118" t="s">
        <v>217</v>
      </c>
      <c r="E982" s="118" t="s">
        <v>1036</v>
      </c>
      <c r="F982" s="119">
        <v>3.7556E-3</v>
      </c>
      <c r="G982" s="119">
        <v>2.0766400000000001E-2</v>
      </c>
      <c r="H982" s="74">
        <f t="shared" si="30"/>
        <v>-0.81915016565220744</v>
      </c>
      <c r="I982" s="60">
        <f t="shared" si="31"/>
        <v>3.4249697000248405E-7</v>
      </c>
      <c r="J982" s="121">
        <v>14.295</v>
      </c>
      <c r="K982" s="121">
        <v>62.241549999999997</v>
      </c>
    </row>
    <row r="983" spans="1:11" x14ac:dyDescent="0.2">
      <c r="A983" s="118" t="s">
        <v>2388</v>
      </c>
      <c r="B983" s="59" t="s">
        <v>3016</v>
      </c>
      <c r="C983" s="59" t="s">
        <v>152</v>
      </c>
      <c r="D983" s="118" t="s">
        <v>217</v>
      </c>
      <c r="E983" s="118" t="s">
        <v>1036</v>
      </c>
      <c r="F983" s="119">
        <v>3.6005E-3</v>
      </c>
      <c r="G983" s="119">
        <v>5.8795769999999997E-2</v>
      </c>
      <c r="H983" s="74">
        <f t="shared" si="30"/>
        <v>-0.93876260145925461</v>
      </c>
      <c r="I983" s="60">
        <f t="shared" si="31"/>
        <v>3.2835241785438909E-7</v>
      </c>
      <c r="J983" s="121">
        <v>10.647</v>
      </c>
      <c r="K983" s="121">
        <v>93.953599999999994</v>
      </c>
    </row>
    <row r="984" spans="1:11" x14ac:dyDescent="0.2">
      <c r="A984" s="118" t="s">
        <v>2703</v>
      </c>
      <c r="B984" s="59" t="s">
        <v>578</v>
      </c>
      <c r="C984" s="59" t="s">
        <v>907</v>
      </c>
      <c r="D984" s="118" t="s">
        <v>216</v>
      </c>
      <c r="E984" s="118" t="s">
        <v>1036</v>
      </c>
      <c r="F984" s="119">
        <v>3.3E-3</v>
      </c>
      <c r="G984" s="119">
        <v>3.0750000000000002E-5</v>
      </c>
      <c r="H984" s="74" t="str">
        <f t="shared" si="30"/>
        <v/>
      </c>
      <c r="I984" s="60">
        <f t="shared" si="31"/>
        <v>3.009479180445727E-7</v>
      </c>
      <c r="J984" s="121">
        <v>27.099742559999999</v>
      </c>
      <c r="K984" s="121">
        <v>30.326899999999998</v>
      </c>
    </row>
    <row r="985" spans="1:11" x14ac:dyDescent="0.2">
      <c r="A985" s="118" t="s">
        <v>2557</v>
      </c>
      <c r="B985" s="59" t="s">
        <v>2558</v>
      </c>
      <c r="C985" s="59" t="s">
        <v>988</v>
      </c>
      <c r="D985" s="118" t="s">
        <v>217</v>
      </c>
      <c r="E985" s="118" t="s">
        <v>1036</v>
      </c>
      <c r="F985" s="119">
        <v>3.2499999999999999E-3</v>
      </c>
      <c r="G985" s="119">
        <v>1.0799397500000001</v>
      </c>
      <c r="H985" s="74">
        <f t="shared" si="30"/>
        <v>-0.99699057285371706</v>
      </c>
      <c r="I985" s="60">
        <f t="shared" si="31"/>
        <v>2.9638810110450345E-7</v>
      </c>
      <c r="J985" s="121">
        <v>37.749152513006997</v>
      </c>
      <c r="K985" s="121">
        <v>36.876399999999997</v>
      </c>
    </row>
    <row r="986" spans="1:11" x14ac:dyDescent="0.2">
      <c r="A986" s="118" t="s">
        <v>2082</v>
      </c>
      <c r="B986" s="59" t="s">
        <v>1627</v>
      </c>
      <c r="C986" s="59" t="s">
        <v>988</v>
      </c>
      <c r="D986" s="118" t="s">
        <v>217</v>
      </c>
      <c r="E986" s="118" t="s">
        <v>218</v>
      </c>
      <c r="F986" s="119">
        <v>3.2095000000000001E-3</v>
      </c>
      <c r="G986" s="119">
        <v>0.72060229000000009</v>
      </c>
      <c r="H986" s="74">
        <f t="shared" si="30"/>
        <v>-0.99554608687130319</v>
      </c>
      <c r="I986" s="60">
        <f t="shared" si="31"/>
        <v>2.9269464938304734E-7</v>
      </c>
      <c r="J986" s="121">
        <v>4.1384994825789994</v>
      </c>
      <c r="K986" s="121">
        <v>114.13015</v>
      </c>
    </row>
    <row r="987" spans="1:11" x14ac:dyDescent="0.2">
      <c r="A987" s="118" t="s">
        <v>2677</v>
      </c>
      <c r="B987" s="59" t="s">
        <v>1371</v>
      </c>
      <c r="C987" s="59" t="s">
        <v>907</v>
      </c>
      <c r="D987" s="118" t="s">
        <v>216</v>
      </c>
      <c r="E987" s="118" t="s">
        <v>1036</v>
      </c>
      <c r="F987" s="119">
        <v>2.9546999999999998E-3</v>
      </c>
      <c r="G987" s="119">
        <v>0.44957924999999999</v>
      </c>
      <c r="H987" s="74">
        <f t="shared" si="30"/>
        <v>-0.99342785504446662</v>
      </c>
      <c r="I987" s="60">
        <f t="shared" si="31"/>
        <v>2.6945782225645423E-7</v>
      </c>
      <c r="J987" s="121">
        <v>2.9057094800000001</v>
      </c>
      <c r="K987" s="121">
        <v>60.749450000000003</v>
      </c>
    </row>
    <row r="988" spans="1:11" x14ac:dyDescent="0.2">
      <c r="A988" s="118" t="s">
        <v>2690</v>
      </c>
      <c r="B988" s="59" t="s">
        <v>600</v>
      </c>
      <c r="C988" s="59" t="s">
        <v>907</v>
      </c>
      <c r="D988" s="118" t="s">
        <v>216</v>
      </c>
      <c r="E988" s="118" t="s">
        <v>218</v>
      </c>
      <c r="F988" s="119">
        <v>2.56704E-3</v>
      </c>
      <c r="G988" s="119">
        <v>1.5690094999999998E-2</v>
      </c>
      <c r="H988" s="74">
        <f t="shared" si="30"/>
        <v>-0.83639104798281971</v>
      </c>
      <c r="I988" s="60">
        <f t="shared" si="31"/>
        <v>2.3410464955670908E-7</v>
      </c>
      <c r="J988" s="121">
        <v>8.0081786699999995</v>
      </c>
      <c r="K988" s="121">
        <v>71.802099999999996</v>
      </c>
    </row>
    <row r="989" spans="1:11" x14ac:dyDescent="0.2">
      <c r="A989" s="118" t="s">
        <v>2705</v>
      </c>
      <c r="B989" s="59" t="s">
        <v>1569</v>
      </c>
      <c r="C989" s="59" t="s">
        <v>907</v>
      </c>
      <c r="D989" s="118" t="s">
        <v>216</v>
      </c>
      <c r="E989" s="118" t="s">
        <v>1036</v>
      </c>
      <c r="F989" s="119">
        <v>2.5439999999999998E-3</v>
      </c>
      <c r="G989" s="119">
        <v>0.26654211</v>
      </c>
      <c r="H989" s="74">
        <f t="shared" si="30"/>
        <v>-0.99045554190292862</v>
      </c>
      <c r="I989" s="60">
        <f t="shared" si="31"/>
        <v>2.3200348591072514E-7</v>
      </c>
      <c r="J989" s="121">
        <v>3.95897721</v>
      </c>
      <c r="K989" s="121">
        <v>190.6713</v>
      </c>
    </row>
    <row r="990" spans="1:11" x14ac:dyDescent="0.2">
      <c r="A990" s="118" t="s">
        <v>2086</v>
      </c>
      <c r="B990" s="59" t="s">
        <v>1693</v>
      </c>
      <c r="C990" s="59" t="s">
        <v>988</v>
      </c>
      <c r="D990" s="118" t="s">
        <v>217</v>
      </c>
      <c r="E990" s="118" t="s">
        <v>218</v>
      </c>
      <c r="F990" s="119">
        <v>2.5111999999999999E-3</v>
      </c>
      <c r="G990" s="119">
        <v>4.4195120000000004E-2</v>
      </c>
      <c r="H990" s="74">
        <f t="shared" si="30"/>
        <v>-0.94317924693948108</v>
      </c>
      <c r="I990" s="60">
        <f t="shared" si="31"/>
        <v>2.2901224599803968E-7</v>
      </c>
      <c r="J990" s="121">
        <v>1.1572627652950001</v>
      </c>
      <c r="K990" s="121">
        <v>68.312600000000003</v>
      </c>
    </row>
    <row r="991" spans="1:11" x14ac:dyDescent="0.2">
      <c r="A991" s="118" t="s">
        <v>2693</v>
      </c>
      <c r="B991" s="59" t="s">
        <v>1779</v>
      </c>
      <c r="C991" s="59" t="s">
        <v>907</v>
      </c>
      <c r="D991" s="118" t="s">
        <v>216</v>
      </c>
      <c r="E991" s="118" t="s">
        <v>1036</v>
      </c>
      <c r="F991" s="119">
        <v>2.2190000000000001E-3</v>
      </c>
      <c r="G991" s="119">
        <v>5.4814999999999996E-4</v>
      </c>
      <c r="H991" s="74">
        <f t="shared" si="30"/>
        <v>3.0481619994527049</v>
      </c>
      <c r="I991" s="60">
        <f t="shared" si="31"/>
        <v>2.0236467580027481E-7</v>
      </c>
      <c r="J991" s="121">
        <v>2.8390398500000003</v>
      </c>
      <c r="K991" s="121">
        <v>111.65845</v>
      </c>
    </row>
    <row r="992" spans="1:11" x14ac:dyDescent="0.2">
      <c r="A992" s="118" t="s">
        <v>2834</v>
      </c>
      <c r="B992" s="59" t="s">
        <v>1253</v>
      </c>
      <c r="C992" s="59" t="s">
        <v>669</v>
      </c>
      <c r="D992" s="118" t="s">
        <v>216</v>
      </c>
      <c r="E992" s="118" t="s">
        <v>218</v>
      </c>
      <c r="F992" s="119">
        <v>2.0559000000000003E-3</v>
      </c>
      <c r="G992" s="119">
        <v>0</v>
      </c>
      <c r="H992" s="74" t="str">
        <f t="shared" si="30"/>
        <v/>
      </c>
      <c r="I992" s="60">
        <f t="shared" si="31"/>
        <v>1.8749055294176883E-7</v>
      </c>
      <c r="J992" s="121">
        <v>0.95696176399999999</v>
      </c>
      <c r="K992" s="121">
        <v>13.0838</v>
      </c>
    </row>
    <row r="993" spans="1:11" x14ac:dyDescent="0.2">
      <c r="A993" s="118" t="s">
        <v>2755</v>
      </c>
      <c r="B993" s="59" t="s">
        <v>2756</v>
      </c>
      <c r="C993" s="59" t="s">
        <v>908</v>
      </c>
      <c r="D993" s="118" t="s">
        <v>217</v>
      </c>
      <c r="E993" s="118" t="s">
        <v>218</v>
      </c>
      <c r="F993" s="119">
        <v>1.57745E-3</v>
      </c>
      <c r="G993" s="119">
        <v>1.0020599999999999E-3</v>
      </c>
      <c r="H993" s="74">
        <f t="shared" si="30"/>
        <v>0.57420713330539108</v>
      </c>
      <c r="I993" s="60">
        <f t="shared" si="31"/>
        <v>1.4385766464224583E-7</v>
      </c>
      <c r="J993" s="121">
        <v>7.7544096930000004</v>
      </c>
      <c r="K993" s="121">
        <v>80.258600000000001</v>
      </c>
    </row>
    <row r="994" spans="1:11" x14ac:dyDescent="0.2">
      <c r="A994" s="118" t="s">
        <v>2702</v>
      </c>
      <c r="B994" s="59" t="s">
        <v>1504</v>
      </c>
      <c r="C994" s="59" t="s">
        <v>907</v>
      </c>
      <c r="D994" s="118" t="s">
        <v>216</v>
      </c>
      <c r="E994" s="118" t="s">
        <v>1036</v>
      </c>
      <c r="F994" s="119">
        <v>9.1929999999999996E-4</v>
      </c>
      <c r="G994" s="119">
        <v>0</v>
      </c>
      <c r="H994" s="74" t="str">
        <f t="shared" si="30"/>
        <v/>
      </c>
      <c r="I994" s="60">
        <f t="shared" si="31"/>
        <v>8.3836794260113844E-8</v>
      </c>
      <c r="J994" s="121">
        <v>2.7571750900000001</v>
      </c>
      <c r="K994" s="121">
        <v>36.831000000000003</v>
      </c>
    </row>
    <row r="995" spans="1:11" x14ac:dyDescent="0.2">
      <c r="A995" s="118" t="s">
        <v>1763</v>
      </c>
      <c r="B995" s="59" t="s">
        <v>1007</v>
      </c>
      <c r="C995" s="59" t="s">
        <v>669</v>
      </c>
      <c r="D995" s="118" t="s">
        <v>216</v>
      </c>
      <c r="E995" s="118" t="s">
        <v>1036</v>
      </c>
      <c r="F995" s="119">
        <v>8.6160000000000002E-4</v>
      </c>
      <c r="G995" s="119">
        <v>6.2527499999999996E-3</v>
      </c>
      <c r="H995" s="74">
        <f t="shared" si="30"/>
        <v>-0.86220462996281633</v>
      </c>
      <c r="I995" s="60">
        <f t="shared" si="31"/>
        <v>7.85747655112739E-8</v>
      </c>
      <c r="J995" s="121">
        <v>2.8332735200000001</v>
      </c>
      <c r="K995" s="121">
        <v>110.41625000000001</v>
      </c>
    </row>
    <row r="996" spans="1:11" x14ac:dyDescent="0.2">
      <c r="A996" s="118" t="s">
        <v>2845</v>
      </c>
      <c r="B996" s="59" t="s">
        <v>1000</v>
      </c>
      <c r="C996" s="59" t="s">
        <v>669</v>
      </c>
      <c r="D996" s="118" t="s">
        <v>216</v>
      </c>
      <c r="E996" s="118" t="s">
        <v>1036</v>
      </c>
      <c r="F996" s="119">
        <v>8.0804E-4</v>
      </c>
      <c r="G996" s="119">
        <v>7.0564399999999998E-3</v>
      </c>
      <c r="H996" s="74">
        <f t="shared" si="30"/>
        <v>-0.88548900011904019</v>
      </c>
      <c r="I996" s="60">
        <f t="shared" si="31"/>
        <v>7.3690289605071682E-8</v>
      </c>
      <c r="J996" s="121">
        <v>2.5788250000000001</v>
      </c>
      <c r="K996" s="121">
        <v>62.4619</v>
      </c>
    </row>
    <row r="997" spans="1:11" x14ac:dyDescent="0.2">
      <c r="A997" s="118" t="s">
        <v>1909</v>
      </c>
      <c r="B997" s="59" t="s">
        <v>1618</v>
      </c>
      <c r="C997" s="59" t="s">
        <v>906</v>
      </c>
      <c r="D997" s="118" t="s">
        <v>841</v>
      </c>
      <c r="E997" s="118" t="s">
        <v>218</v>
      </c>
      <c r="F997" s="119">
        <v>6.8079999999999996E-4</v>
      </c>
      <c r="G997" s="119">
        <v>0.41712568</v>
      </c>
      <c r="H997" s="74">
        <f t="shared" si="30"/>
        <v>-0.99836787799782545</v>
      </c>
      <c r="I997" s="60">
        <f t="shared" si="31"/>
        <v>6.2086467455983357E-8</v>
      </c>
      <c r="J997" s="121">
        <v>8.1456464400000002</v>
      </c>
      <c r="K997" s="121">
        <v>15.0631</v>
      </c>
    </row>
    <row r="998" spans="1:11" x14ac:dyDescent="0.2">
      <c r="A998" s="118" t="s">
        <v>1767</v>
      </c>
      <c r="B998" s="59" t="s">
        <v>1011</v>
      </c>
      <c r="C998" s="59" t="s">
        <v>669</v>
      </c>
      <c r="D998" s="118" t="s">
        <v>216</v>
      </c>
      <c r="E998" s="118" t="s">
        <v>1036</v>
      </c>
      <c r="F998" s="119">
        <v>6.0809900000000007E-4</v>
      </c>
      <c r="G998" s="119">
        <v>5.0334960000000002E-3</v>
      </c>
      <c r="H998" s="74">
        <f t="shared" si="30"/>
        <v>-0.87918953347732864</v>
      </c>
      <c r="I998" s="60">
        <f t="shared" si="31"/>
        <v>5.5456402428783834E-8</v>
      </c>
      <c r="J998" s="121">
        <v>4.3578232516000002</v>
      </c>
      <c r="K998" s="121">
        <v>102.99665</v>
      </c>
    </row>
    <row r="999" spans="1:11" x14ac:dyDescent="0.2">
      <c r="A999" s="118" t="s">
        <v>2430</v>
      </c>
      <c r="B999" s="59" t="s">
        <v>146</v>
      </c>
      <c r="C999" s="59" t="s">
        <v>669</v>
      </c>
      <c r="D999" s="118" t="s">
        <v>216</v>
      </c>
      <c r="E999" s="118" t="s">
        <v>1036</v>
      </c>
      <c r="F999" s="119">
        <v>4.8775000000000001E-4</v>
      </c>
      <c r="G999" s="119">
        <v>2.4494999999999999E-3</v>
      </c>
      <c r="H999" s="74">
        <f t="shared" si="30"/>
        <v>-0.80087773014900998</v>
      </c>
      <c r="I999" s="60">
        <f t="shared" si="31"/>
        <v>4.4481014250375863E-8</v>
      </c>
      <c r="J999" s="121">
        <v>12.787739411800001</v>
      </c>
      <c r="K999" s="121">
        <v>8.2045999999999992</v>
      </c>
    </row>
    <row r="1000" spans="1:11" x14ac:dyDescent="0.2">
      <c r="A1000" s="118" t="s">
        <v>2361</v>
      </c>
      <c r="B1000" s="59" t="s">
        <v>3014</v>
      </c>
      <c r="C1000" s="59" t="s">
        <v>152</v>
      </c>
      <c r="D1000" s="118" t="s">
        <v>217</v>
      </c>
      <c r="E1000" s="118" t="s">
        <v>1036</v>
      </c>
      <c r="F1000" s="119">
        <v>2.3631999999999999E-4</v>
      </c>
      <c r="G1000" s="119">
        <v>0.11613678999999999</v>
      </c>
      <c r="H1000" s="74">
        <f t="shared" si="30"/>
        <v>-0.99796515815530984</v>
      </c>
      <c r="I1000" s="60">
        <f t="shared" si="31"/>
        <v>2.1551518785543463E-8</v>
      </c>
      <c r="J1000" s="121">
        <v>12.077999999999999</v>
      </c>
      <c r="K1000" s="121">
        <v>75.845849999999999</v>
      </c>
    </row>
    <row r="1001" spans="1:11" x14ac:dyDescent="0.2">
      <c r="A1001" s="118" t="s">
        <v>1994</v>
      </c>
      <c r="B1001" s="59" t="s">
        <v>1995</v>
      </c>
      <c r="C1001" s="59" t="s">
        <v>283</v>
      </c>
      <c r="D1001" s="118" t="s">
        <v>217</v>
      </c>
      <c r="E1001" s="118" t="s">
        <v>218</v>
      </c>
      <c r="F1001" s="119">
        <v>5.7719999999999996E-5</v>
      </c>
      <c r="G1001" s="119">
        <v>5.872E-5</v>
      </c>
      <c r="H1001" s="74">
        <f t="shared" si="30"/>
        <v>-1.7029972752043654E-2</v>
      </c>
      <c r="I1001" s="60">
        <f t="shared" si="31"/>
        <v>5.2638526756159805E-9</v>
      </c>
      <c r="J1001" s="121">
        <v>25.972930381400001</v>
      </c>
      <c r="K1001" s="121">
        <v>49.210799999999999</v>
      </c>
    </row>
    <row r="1002" spans="1:11" x14ac:dyDescent="0.2">
      <c r="A1002" s="118" t="s">
        <v>2412</v>
      </c>
      <c r="B1002" s="59" t="s">
        <v>2094</v>
      </c>
      <c r="C1002" s="59" t="s">
        <v>1967</v>
      </c>
      <c r="D1002" s="118" t="s">
        <v>216</v>
      </c>
      <c r="E1002" s="118" t="s">
        <v>1036</v>
      </c>
      <c r="F1002" s="119">
        <v>4.4789999999999996E-5</v>
      </c>
      <c r="G1002" s="119">
        <v>0</v>
      </c>
      <c r="H1002" s="74" t="str">
        <f t="shared" si="30"/>
        <v/>
      </c>
      <c r="I1002" s="60">
        <f t="shared" si="31"/>
        <v>4.084684014914064E-9</v>
      </c>
      <c r="J1002" s="121">
        <v>6.2005133861720916</v>
      </c>
      <c r="K1002" s="121">
        <v>33.269599999999997</v>
      </c>
    </row>
    <row r="1003" spans="1:11" x14ac:dyDescent="0.2">
      <c r="A1003" s="118" t="s">
        <v>2452</v>
      </c>
      <c r="B1003" s="59" t="s">
        <v>981</v>
      </c>
      <c r="C1003" s="59" t="s">
        <v>901</v>
      </c>
      <c r="D1003" s="118" t="s">
        <v>216</v>
      </c>
      <c r="E1003" s="118" t="s">
        <v>1036</v>
      </c>
      <c r="F1003" s="119">
        <v>0</v>
      </c>
      <c r="G1003" s="119">
        <v>0</v>
      </c>
      <c r="H1003" s="74" t="str">
        <f t="shared" si="30"/>
        <v/>
      </c>
      <c r="I1003" s="60">
        <f t="shared" si="31"/>
        <v>0</v>
      </c>
      <c r="J1003" s="121">
        <v>21.145504287523</v>
      </c>
      <c r="K1003" s="121">
        <v>282.29595</v>
      </c>
    </row>
    <row r="1004" spans="1:11" x14ac:dyDescent="0.2">
      <c r="A1004" s="118" t="s">
        <v>2396</v>
      </c>
      <c r="B1004" s="59" t="s">
        <v>833</v>
      </c>
      <c r="C1004" s="59" t="s">
        <v>988</v>
      </c>
      <c r="D1004" s="118" t="s">
        <v>216</v>
      </c>
      <c r="E1004" s="118" t="s">
        <v>1036</v>
      </c>
      <c r="F1004" s="119">
        <v>0</v>
      </c>
      <c r="G1004" s="119">
        <v>0.73503868624664404</v>
      </c>
      <c r="H1004" s="74">
        <f t="shared" si="30"/>
        <v>-1</v>
      </c>
      <c r="I1004" s="60">
        <f t="shared" si="31"/>
        <v>0</v>
      </c>
      <c r="J1004" s="121">
        <v>309.75808277722001</v>
      </c>
      <c r="K1004" s="121">
        <v>28.5137</v>
      </c>
    </row>
    <row r="1005" spans="1:11" x14ac:dyDescent="0.2">
      <c r="A1005" s="118" t="s">
        <v>2417</v>
      </c>
      <c r="B1005" s="59" t="s">
        <v>1139</v>
      </c>
      <c r="C1005" s="59" t="s">
        <v>988</v>
      </c>
      <c r="D1005" s="118" t="s">
        <v>216</v>
      </c>
      <c r="E1005" s="118" t="s">
        <v>1036</v>
      </c>
      <c r="F1005" s="119">
        <v>0</v>
      </c>
      <c r="G1005" s="119">
        <v>1.2176362912853199E-2</v>
      </c>
      <c r="H1005" s="74">
        <f t="shared" si="30"/>
        <v>-1</v>
      </c>
      <c r="I1005" s="60">
        <f t="shared" si="31"/>
        <v>0</v>
      </c>
      <c r="J1005" s="121">
        <v>6.7840563153930002</v>
      </c>
      <c r="K1005" s="121">
        <v>67.9392</v>
      </c>
    </row>
    <row r="1006" spans="1:11" x14ac:dyDescent="0.2">
      <c r="A1006" s="118" t="s">
        <v>2562</v>
      </c>
      <c r="B1006" s="59" t="s">
        <v>2563</v>
      </c>
      <c r="C1006" s="59" t="s">
        <v>988</v>
      </c>
      <c r="D1006" s="118" t="s">
        <v>217</v>
      </c>
      <c r="E1006" s="118" t="s">
        <v>218</v>
      </c>
      <c r="F1006" s="119">
        <v>0</v>
      </c>
      <c r="G1006" s="119">
        <v>0.24193301</v>
      </c>
      <c r="H1006" s="74">
        <f t="shared" si="30"/>
        <v>-1</v>
      </c>
      <c r="I1006" s="60">
        <f t="shared" si="31"/>
        <v>0</v>
      </c>
      <c r="J1006" s="121">
        <v>12.688688109999999</v>
      </c>
      <c r="K1006" s="121">
        <v>27.191199999999998</v>
      </c>
    </row>
    <row r="1007" spans="1:11" x14ac:dyDescent="0.2">
      <c r="A1007" s="118" t="s">
        <v>2772</v>
      </c>
      <c r="B1007" s="59" t="s">
        <v>2773</v>
      </c>
      <c r="C1007" s="59" t="s">
        <v>988</v>
      </c>
      <c r="D1007" s="118" t="s">
        <v>217</v>
      </c>
      <c r="E1007" s="118" t="s">
        <v>218</v>
      </c>
      <c r="F1007" s="119">
        <v>0</v>
      </c>
      <c r="G1007" s="119">
        <v>0</v>
      </c>
      <c r="H1007" s="74" t="str">
        <f t="shared" si="30"/>
        <v/>
      </c>
      <c r="I1007" s="60">
        <f t="shared" si="31"/>
        <v>0</v>
      </c>
      <c r="J1007" s="121">
        <v>5.5791770400000003</v>
      </c>
      <c r="K1007" s="121">
        <v>28.02535</v>
      </c>
    </row>
    <row r="1008" spans="1:11" x14ac:dyDescent="0.2">
      <c r="A1008" s="118" t="s">
        <v>2572</v>
      </c>
      <c r="B1008" s="59" t="s">
        <v>2573</v>
      </c>
      <c r="C1008" s="59" t="s">
        <v>152</v>
      </c>
      <c r="D1008" s="118" t="s">
        <v>841</v>
      </c>
      <c r="E1008" s="118" t="s">
        <v>1036</v>
      </c>
      <c r="F1008" s="119">
        <v>0</v>
      </c>
      <c r="G1008" s="119">
        <v>7.0829999999999992E-4</v>
      </c>
      <c r="H1008" s="74">
        <f t="shared" si="30"/>
        <v>-1</v>
      </c>
      <c r="I1008" s="60">
        <f t="shared" si="31"/>
        <v>0</v>
      </c>
      <c r="J1008" s="121">
        <v>7.7130000000000001</v>
      </c>
      <c r="K1008" s="121">
        <v>51.770249999999997</v>
      </c>
    </row>
    <row r="1009" spans="1:11" x14ac:dyDescent="0.2">
      <c r="A1009" s="59" t="s">
        <v>2448</v>
      </c>
      <c r="B1009" s="59" t="s">
        <v>2449</v>
      </c>
      <c r="C1009" s="59" t="s">
        <v>903</v>
      </c>
      <c r="D1009" s="118" t="s">
        <v>216</v>
      </c>
      <c r="E1009" s="118" t="s">
        <v>1036</v>
      </c>
      <c r="F1009" s="119">
        <v>0</v>
      </c>
      <c r="G1009" s="119">
        <v>0</v>
      </c>
      <c r="H1009" s="74" t="str">
        <f t="shared" si="30"/>
        <v/>
      </c>
      <c r="I1009" s="60">
        <f t="shared" si="31"/>
        <v>0</v>
      </c>
      <c r="J1009" s="121">
        <v>17.55544802</v>
      </c>
      <c r="K1009" s="121">
        <v>33.369599999999998</v>
      </c>
    </row>
    <row r="1010" spans="1:11" x14ac:dyDescent="0.2">
      <c r="A1010" s="118" t="s">
        <v>3023</v>
      </c>
      <c r="B1010" s="59" t="s">
        <v>3024</v>
      </c>
      <c r="C1010" s="59" t="s">
        <v>908</v>
      </c>
      <c r="D1010" s="118" t="s">
        <v>217</v>
      </c>
      <c r="E1010" s="118" t="s">
        <v>218</v>
      </c>
      <c r="F1010" s="119">
        <v>0</v>
      </c>
      <c r="G1010" s="119"/>
      <c r="H1010" s="74" t="str">
        <f t="shared" si="30"/>
        <v/>
      </c>
      <c r="I1010" s="60">
        <f t="shared" si="31"/>
        <v>0</v>
      </c>
      <c r="J1010" s="121">
        <v>10.570021140000001</v>
      </c>
      <c r="K1010" s="170" t="s">
        <v>3025</v>
      </c>
    </row>
    <row r="1011" spans="1:11" x14ac:dyDescent="0.2">
      <c r="A1011" s="118" t="s">
        <v>1897</v>
      </c>
      <c r="B1011" s="59" t="s">
        <v>4</v>
      </c>
      <c r="C1011" s="59" t="s">
        <v>906</v>
      </c>
      <c r="D1011" s="118" t="s">
        <v>217</v>
      </c>
      <c r="E1011" s="118" t="s">
        <v>1036</v>
      </c>
      <c r="F1011" s="119">
        <v>0</v>
      </c>
      <c r="G1011" s="119">
        <v>0</v>
      </c>
      <c r="H1011" s="74" t="str">
        <f t="shared" si="30"/>
        <v/>
      </c>
      <c r="I1011" s="60">
        <f t="shared" si="31"/>
        <v>0</v>
      </c>
      <c r="J1011" s="121">
        <v>18.955027349486976</v>
      </c>
      <c r="K1011" s="121">
        <v>42.341500000000003</v>
      </c>
    </row>
    <row r="1012" spans="1:11" x14ac:dyDescent="0.2">
      <c r="A1012" s="118" t="s">
        <v>1761</v>
      </c>
      <c r="B1012" s="59" t="s">
        <v>1005</v>
      </c>
      <c r="C1012" s="59" t="s">
        <v>669</v>
      </c>
      <c r="D1012" s="118" t="s">
        <v>216</v>
      </c>
      <c r="E1012" s="118" t="s">
        <v>1036</v>
      </c>
      <c r="F1012" s="119">
        <v>0</v>
      </c>
      <c r="G1012" s="119">
        <v>3.4264999999999995E-4</v>
      </c>
      <c r="H1012" s="74">
        <f t="shared" si="30"/>
        <v>-1</v>
      </c>
      <c r="I1012" s="60">
        <f t="shared" si="31"/>
        <v>0</v>
      </c>
      <c r="J1012" s="121">
        <v>3.4110403599999999</v>
      </c>
      <c r="K1012" s="121">
        <v>102.80880000000001</v>
      </c>
    </row>
    <row r="1013" spans="1:11" x14ac:dyDescent="0.2">
      <c r="A1013" s="118" t="s">
        <v>2553</v>
      </c>
      <c r="B1013" s="59" t="s">
        <v>2554</v>
      </c>
      <c r="C1013" s="59" t="s">
        <v>988</v>
      </c>
      <c r="D1013" s="118" t="s">
        <v>217</v>
      </c>
      <c r="E1013" s="118" t="s">
        <v>218</v>
      </c>
      <c r="F1013" s="119">
        <v>0</v>
      </c>
      <c r="G1013" s="119">
        <v>9.1559999999999998E-5</v>
      </c>
      <c r="H1013" s="74">
        <f t="shared" si="30"/>
        <v>-1</v>
      </c>
      <c r="I1013" s="60">
        <f t="shared" si="31"/>
        <v>0</v>
      </c>
      <c r="J1013" s="121">
        <v>21.106878721439504</v>
      </c>
      <c r="K1013" s="121">
        <v>39.646900000000002</v>
      </c>
    </row>
    <row r="1014" spans="1:11" x14ac:dyDescent="0.2">
      <c r="A1014" s="118" t="s">
        <v>2708</v>
      </c>
      <c r="B1014" s="59" t="s">
        <v>1500</v>
      </c>
      <c r="C1014" s="59" t="s">
        <v>907</v>
      </c>
      <c r="D1014" s="118" t="s">
        <v>217</v>
      </c>
      <c r="E1014" s="118" t="s">
        <v>1036</v>
      </c>
      <c r="F1014" s="119">
        <v>0</v>
      </c>
      <c r="G1014" s="119">
        <v>1.990989E-2</v>
      </c>
      <c r="H1014" s="74">
        <f t="shared" si="30"/>
        <v>-1</v>
      </c>
      <c r="I1014" s="60">
        <f t="shared" si="31"/>
        <v>0</v>
      </c>
      <c r="J1014" s="121">
        <v>20.76084899</v>
      </c>
      <c r="K1014" s="121">
        <v>6.0834999999999999</v>
      </c>
    </row>
    <row r="1015" spans="1:11" x14ac:dyDescent="0.2">
      <c r="A1015" s="118" t="s">
        <v>1916</v>
      </c>
      <c r="B1015" s="59" t="s">
        <v>8</v>
      </c>
      <c r="C1015" s="59" t="s">
        <v>906</v>
      </c>
      <c r="D1015" s="118" t="s">
        <v>841</v>
      </c>
      <c r="E1015" s="118" t="s">
        <v>1036</v>
      </c>
      <c r="F1015" s="119">
        <v>0</v>
      </c>
      <c r="G1015" s="119">
        <v>0</v>
      </c>
      <c r="H1015" s="74" t="str">
        <f t="shared" si="30"/>
        <v/>
      </c>
      <c r="I1015" s="60">
        <f t="shared" si="31"/>
        <v>0</v>
      </c>
      <c r="J1015" s="121">
        <v>33.672887332000002</v>
      </c>
      <c r="K1015" s="121">
        <v>18.36675</v>
      </c>
    </row>
    <row r="1016" spans="1:11" x14ac:dyDescent="0.2">
      <c r="A1016" s="118" t="s">
        <v>1915</v>
      </c>
      <c r="B1016" s="59" t="s">
        <v>1622</v>
      </c>
      <c r="C1016" s="59" t="s">
        <v>906</v>
      </c>
      <c r="D1016" s="118" t="s">
        <v>841</v>
      </c>
      <c r="E1016" s="118" t="s">
        <v>218</v>
      </c>
      <c r="F1016" s="119">
        <v>0</v>
      </c>
      <c r="G1016" s="119">
        <v>4.3467319999999997E-2</v>
      </c>
      <c r="H1016" s="74">
        <f t="shared" si="30"/>
        <v>-1</v>
      </c>
      <c r="I1016" s="60">
        <f t="shared" si="31"/>
        <v>0</v>
      </c>
      <c r="J1016" s="121">
        <v>12.278545039999999</v>
      </c>
      <c r="K1016" s="121">
        <v>13.016</v>
      </c>
    </row>
    <row r="1017" spans="1:11" x14ac:dyDescent="0.2">
      <c r="A1017" s="118" t="s">
        <v>2424</v>
      </c>
      <c r="B1017" s="59" t="s">
        <v>835</v>
      </c>
      <c r="C1017" s="59" t="s">
        <v>1928</v>
      </c>
      <c r="D1017" s="118" t="s">
        <v>217</v>
      </c>
      <c r="E1017" s="118" t="s">
        <v>218</v>
      </c>
      <c r="F1017" s="119">
        <v>0</v>
      </c>
      <c r="G1017" s="119">
        <v>0</v>
      </c>
      <c r="H1017" s="74" t="str">
        <f t="shared" si="30"/>
        <v/>
      </c>
      <c r="I1017" s="60">
        <f t="shared" si="31"/>
        <v>0</v>
      </c>
      <c r="J1017" s="121">
        <v>9.0412826899999992</v>
      </c>
      <c r="K1017" s="121">
        <v>15.9269</v>
      </c>
    </row>
    <row r="1018" spans="1:11" x14ac:dyDescent="0.2">
      <c r="A1018" s="118" t="s">
        <v>2410</v>
      </c>
      <c r="B1018" s="59" t="s">
        <v>837</v>
      </c>
      <c r="C1018" s="59" t="s">
        <v>1928</v>
      </c>
      <c r="D1018" s="118" t="s">
        <v>217</v>
      </c>
      <c r="E1018" s="118" t="s">
        <v>218</v>
      </c>
      <c r="F1018" s="119">
        <v>0</v>
      </c>
      <c r="G1018" s="119">
        <v>0</v>
      </c>
      <c r="H1018" s="74" t="str">
        <f t="shared" si="30"/>
        <v/>
      </c>
      <c r="I1018" s="60">
        <f t="shared" si="31"/>
        <v>0</v>
      </c>
      <c r="J1018" s="121">
        <v>9.9445968300000001</v>
      </c>
      <c r="K1018" s="121">
        <v>10.39875</v>
      </c>
    </row>
    <row r="1019" spans="1:11" x14ac:dyDescent="0.2">
      <c r="A1019" s="118" t="s">
        <v>2422</v>
      </c>
      <c r="B1019" s="59" t="s">
        <v>836</v>
      </c>
      <c r="C1019" s="59" t="s">
        <v>1928</v>
      </c>
      <c r="D1019" s="118" t="s">
        <v>217</v>
      </c>
      <c r="E1019" s="118" t="s">
        <v>218</v>
      </c>
      <c r="F1019" s="119">
        <v>0</v>
      </c>
      <c r="G1019" s="119">
        <v>0</v>
      </c>
      <c r="H1019" s="74" t="str">
        <f t="shared" si="30"/>
        <v/>
      </c>
      <c r="I1019" s="60">
        <f t="shared" si="31"/>
        <v>0</v>
      </c>
      <c r="J1019" s="121">
        <v>6.75497572</v>
      </c>
      <c r="K1019" s="121">
        <v>12.28275</v>
      </c>
    </row>
    <row r="1020" spans="1:11" x14ac:dyDescent="0.2">
      <c r="A1020" s="118" t="s">
        <v>2434</v>
      </c>
      <c r="B1020" s="59" t="s">
        <v>2093</v>
      </c>
      <c r="C1020" s="59" t="s">
        <v>1967</v>
      </c>
      <c r="D1020" s="118" t="s">
        <v>216</v>
      </c>
      <c r="E1020" s="118" t="s">
        <v>1036</v>
      </c>
      <c r="F1020" s="119">
        <v>0</v>
      </c>
      <c r="G1020" s="119">
        <v>0</v>
      </c>
      <c r="H1020" s="74" t="str">
        <f t="shared" si="30"/>
        <v/>
      </c>
      <c r="I1020" s="60">
        <f t="shared" si="31"/>
        <v>0</v>
      </c>
      <c r="J1020" s="121">
        <v>5.53424255255098</v>
      </c>
      <c r="K1020" s="121">
        <v>39.209800000000001</v>
      </c>
    </row>
    <row r="1021" spans="1:11" x14ac:dyDescent="0.2">
      <c r="A1021" s="118" t="s">
        <v>2431</v>
      </c>
      <c r="B1021" s="59" t="s">
        <v>402</v>
      </c>
      <c r="C1021" s="59" t="s">
        <v>669</v>
      </c>
      <c r="D1021" s="118" t="s">
        <v>216</v>
      </c>
      <c r="E1021" s="118" t="s">
        <v>1036</v>
      </c>
      <c r="F1021" s="119">
        <v>0</v>
      </c>
      <c r="G1021" s="119">
        <v>0.16501434000000001</v>
      </c>
      <c r="H1021" s="74">
        <f t="shared" si="30"/>
        <v>-1</v>
      </c>
      <c r="I1021" s="60">
        <f t="shared" si="31"/>
        <v>0</v>
      </c>
      <c r="J1021" s="121">
        <v>2.51208673</v>
      </c>
      <c r="K1021" s="121">
        <v>10.2158</v>
      </c>
    </row>
    <row r="1022" spans="1:11" x14ac:dyDescent="0.2">
      <c r="A1022" s="118" t="s">
        <v>2432</v>
      </c>
      <c r="B1022" s="59" t="s">
        <v>401</v>
      </c>
      <c r="C1022" s="59" t="s">
        <v>669</v>
      </c>
      <c r="D1022" s="118" t="s">
        <v>216</v>
      </c>
      <c r="E1022" s="118" t="s">
        <v>1036</v>
      </c>
      <c r="F1022" s="119">
        <v>0</v>
      </c>
      <c r="G1022" s="119">
        <v>5.962361E-2</v>
      </c>
      <c r="H1022" s="74">
        <f t="shared" si="30"/>
        <v>-1</v>
      </c>
      <c r="I1022" s="60">
        <f t="shared" si="31"/>
        <v>0</v>
      </c>
      <c r="J1022" s="121">
        <v>0.77112679839999998</v>
      </c>
      <c r="K1022" s="121">
        <v>10.393050000000001</v>
      </c>
    </row>
    <row r="1023" spans="1:11" x14ac:dyDescent="0.2">
      <c r="A1023" s="118" t="s">
        <v>2433</v>
      </c>
      <c r="B1023" s="59" t="s">
        <v>1365</v>
      </c>
      <c r="C1023" s="59" t="s">
        <v>669</v>
      </c>
      <c r="D1023" s="118" t="s">
        <v>216</v>
      </c>
      <c r="E1023" s="118" t="s">
        <v>1036</v>
      </c>
      <c r="F1023" s="119">
        <v>0</v>
      </c>
      <c r="G1023" s="119">
        <v>4.396452E-2</v>
      </c>
      <c r="H1023" s="74">
        <f t="shared" si="30"/>
        <v>-1</v>
      </c>
      <c r="I1023" s="60">
        <f t="shared" si="31"/>
        <v>0</v>
      </c>
      <c r="J1023" s="121">
        <v>0.89370827200000003</v>
      </c>
      <c r="K1023" s="121">
        <v>16.017900000000001</v>
      </c>
    </row>
    <row r="1024" spans="1:11" x14ac:dyDescent="0.2">
      <c r="A1024" s="118" t="s">
        <v>2836</v>
      </c>
      <c r="B1024" s="59" t="s">
        <v>2258</v>
      </c>
      <c r="C1024" s="59" t="s">
        <v>1967</v>
      </c>
      <c r="D1024" s="118" t="s">
        <v>216</v>
      </c>
      <c r="E1024" s="118" t="s">
        <v>1036</v>
      </c>
      <c r="F1024" s="119">
        <v>0</v>
      </c>
      <c r="G1024" s="119">
        <v>0</v>
      </c>
      <c r="H1024" s="74" t="str">
        <f t="shared" si="30"/>
        <v/>
      </c>
      <c r="I1024" s="60">
        <f t="shared" si="31"/>
        <v>0</v>
      </c>
      <c r="J1024" s="121">
        <v>1.8620197258</v>
      </c>
      <c r="K1024" s="121">
        <v>10.292899999999999</v>
      </c>
    </row>
    <row r="1025" spans="1:11" x14ac:dyDescent="0.2">
      <c r="A1025" s="118" t="s">
        <v>2838</v>
      </c>
      <c r="B1025" s="59" t="s">
        <v>2259</v>
      </c>
      <c r="C1025" s="59" t="s">
        <v>1967</v>
      </c>
      <c r="D1025" s="118" t="s">
        <v>216</v>
      </c>
      <c r="E1025" s="118" t="s">
        <v>1036</v>
      </c>
      <c r="F1025" s="119">
        <v>0</v>
      </c>
      <c r="G1025" s="119">
        <v>0</v>
      </c>
      <c r="H1025" s="74" t="str">
        <f t="shared" si="30"/>
        <v/>
      </c>
      <c r="I1025" s="60">
        <f t="shared" si="31"/>
        <v>0</v>
      </c>
      <c r="J1025" s="121">
        <v>0.1173636537</v>
      </c>
      <c r="K1025" s="121">
        <v>10.31535</v>
      </c>
    </row>
    <row r="1026" spans="1:11" x14ac:dyDescent="0.2">
      <c r="A1026" s="118" t="s">
        <v>1754</v>
      </c>
      <c r="B1026" s="59" t="s">
        <v>1564</v>
      </c>
      <c r="C1026" s="59" t="s">
        <v>669</v>
      </c>
      <c r="D1026" s="118" t="s">
        <v>216</v>
      </c>
      <c r="E1026" s="118" t="s">
        <v>1036</v>
      </c>
      <c r="F1026" s="119">
        <v>0</v>
      </c>
      <c r="G1026" s="119">
        <v>5.6938999999999997E-2</v>
      </c>
      <c r="H1026" s="74">
        <f t="shared" si="30"/>
        <v>-1</v>
      </c>
      <c r="I1026" s="60">
        <f t="shared" si="31"/>
        <v>0</v>
      </c>
      <c r="J1026" s="121">
        <v>1.4305496063999998</v>
      </c>
      <c r="K1026" s="121">
        <v>39.020949999999999</v>
      </c>
    </row>
    <row r="1027" spans="1:11" x14ac:dyDescent="0.2">
      <c r="A1027" s="118" t="s">
        <v>1727</v>
      </c>
      <c r="B1027" s="59" t="s">
        <v>230</v>
      </c>
      <c r="C1027" s="59" t="s">
        <v>669</v>
      </c>
      <c r="D1027" s="118" t="s">
        <v>216</v>
      </c>
      <c r="E1027" s="118" t="s">
        <v>1036</v>
      </c>
      <c r="F1027" s="119">
        <v>0</v>
      </c>
      <c r="G1027" s="119">
        <v>0</v>
      </c>
      <c r="H1027" s="74" t="str">
        <f t="shared" si="30"/>
        <v/>
      </c>
      <c r="I1027" s="60">
        <f t="shared" si="31"/>
        <v>0</v>
      </c>
      <c r="J1027" s="121">
        <v>1.7509673915999999</v>
      </c>
      <c r="K1027" s="121">
        <v>57.565800000000003</v>
      </c>
    </row>
    <row r="1028" spans="1:11" x14ac:dyDescent="0.2">
      <c r="A1028" s="118" t="s">
        <v>1965</v>
      </c>
      <c r="B1028" s="59" t="s">
        <v>1966</v>
      </c>
      <c r="C1028" s="59" t="s">
        <v>1967</v>
      </c>
      <c r="D1028" s="118" t="s">
        <v>216</v>
      </c>
      <c r="E1028" s="118" t="s">
        <v>1036</v>
      </c>
      <c r="F1028" s="119">
        <v>0</v>
      </c>
      <c r="G1028" s="119">
        <v>1.9514480000000001E-2</v>
      </c>
      <c r="H1028" s="74">
        <f t="shared" si="30"/>
        <v>-1</v>
      </c>
      <c r="I1028" s="60">
        <f t="shared" si="31"/>
        <v>0</v>
      </c>
      <c r="J1028" s="121">
        <v>17.554370661131344</v>
      </c>
      <c r="K1028" s="121">
        <v>43.712649999999996</v>
      </c>
    </row>
    <row r="1029" spans="1:11" x14ac:dyDescent="0.2">
      <c r="A1029" s="118" t="s">
        <v>2498</v>
      </c>
      <c r="B1029" s="59" t="s">
        <v>974</v>
      </c>
      <c r="C1029" s="59" t="s">
        <v>901</v>
      </c>
      <c r="D1029" s="118" t="s">
        <v>216</v>
      </c>
      <c r="E1029" s="118" t="s">
        <v>1036</v>
      </c>
      <c r="F1029" s="119">
        <v>0</v>
      </c>
      <c r="G1029" s="119">
        <v>6.9013E-3</v>
      </c>
      <c r="H1029" s="74">
        <f t="shared" si="30"/>
        <v>-1</v>
      </c>
      <c r="I1029" s="60">
        <f t="shared" si="31"/>
        <v>0</v>
      </c>
      <c r="J1029" s="121">
        <v>4.5864000000000003</v>
      </c>
      <c r="K1029" s="121">
        <v>13.98945</v>
      </c>
    </row>
    <row r="1030" spans="1:11" x14ac:dyDescent="0.2">
      <c r="A1030" s="118" t="s">
        <v>2461</v>
      </c>
      <c r="B1030" s="59" t="s">
        <v>192</v>
      </c>
      <c r="C1030" s="59" t="s">
        <v>901</v>
      </c>
      <c r="D1030" s="118" t="s">
        <v>216</v>
      </c>
      <c r="E1030" s="118" t="s">
        <v>1036</v>
      </c>
      <c r="F1030" s="119">
        <v>0</v>
      </c>
      <c r="G1030" s="119">
        <v>9.7549999999999998E-3</v>
      </c>
      <c r="H1030" s="74">
        <f t="shared" si="30"/>
        <v>-1</v>
      </c>
      <c r="I1030" s="60">
        <f t="shared" si="31"/>
        <v>0</v>
      </c>
      <c r="J1030" s="121">
        <v>166.47939066000001</v>
      </c>
      <c r="K1030" s="121">
        <v>5.3682499999999997</v>
      </c>
    </row>
    <row r="1031" spans="1:11" x14ac:dyDescent="0.2">
      <c r="A1031" s="118" t="s">
        <v>2428</v>
      </c>
      <c r="B1031" s="59" t="s">
        <v>524</v>
      </c>
      <c r="C1031" s="59" t="s">
        <v>988</v>
      </c>
      <c r="D1031" s="118" t="s">
        <v>216</v>
      </c>
      <c r="E1031" s="118" t="s">
        <v>1036</v>
      </c>
      <c r="F1031" s="119">
        <v>0</v>
      </c>
      <c r="G1031" s="119">
        <v>0</v>
      </c>
      <c r="H1031" s="74" t="str">
        <f t="shared" ref="H1031:H1037" si="32">IF(ISERROR(F1031/G1031-1),"",IF((F1031/G1031-1)&gt;10000%,"",F1031/G1031-1))</f>
        <v/>
      </c>
      <c r="I1031" s="60">
        <f t="shared" ref="I1031:I1037" si="33">F1031/$F$1038</f>
        <v>0</v>
      </c>
      <c r="J1031" s="121">
        <v>10.244503921764</v>
      </c>
      <c r="K1031" s="121">
        <v>100.235</v>
      </c>
    </row>
    <row r="1032" spans="1:11" x14ac:dyDescent="0.2">
      <c r="A1032" s="118" t="s">
        <v>2427</v>
      </c>
      <c r="B1032" s="59" t="s">
        <v>489</v>
      </c>
      <c r="C1032" s="59" t="s">
        <v>988</v>
      </c>
      <c r="D1032" s="118" t="s">
        <v>216</v>
      </c>
      <c r="E1032" s="118" t="s">
        <v>1036</v>
      </c>
      <c r="F1032" s="119">
        <v>0</v>
      </c>
      <c r="G1032" s="119">
        <v>0</v>
      </c>
      <c r="H1032" s="74" t="str">
        <f t="shared" si="32"/>
        <v/>
      </c>
      <c r="I1032" s="60">
        <f t="shared" si="33"/>
        <v>0</v>
      </c>
      <c r="J1032" s="121">
        <v>2.4947165316989999</v>
      </c>
      <c r="K1032" s="121">
        <v>100.01945000000001</v>
      </c>
    </row>
    <row r="1033" spans="1:11" x14ac:dyDescent="0.2">
      <c r="A1033" s="118" t="s">
        <v>2418</v>
      </c>
      <c r="B1033" s="59" t="s">
        <v>490</v>
      </c>
      <c r="C1033" s="59" t="s">
        <v>988</v>
      </c>
      <c r="D1033" s="118" t="s">
        <v>216</v>
      </c>
      <c r="E1033" s="118" t="s">
        <v>1036</v>
      </c>
      <c r="F1033" s="119">
        <v>0</v>
      </c>
      <c r="G1033" s="119">
        <v>0</v>
      </c>
      <c r="H1033" s="74" t="str">
        <f t="shared" si="32"/>
        <v/>
      </c>
      <c r="I1033" s="60">
        <f t="shared" si="33"/>
        <v>0</v>
      </c>
      <c r="J1033" s="121">
        <v>38.869116828850004</v>
      </c>
      <c r="K1033" s="121">
        <v>100.39635</v>
      </c>
    </row>
    <row r="1034" spans="1:11" x14ac:dyDescent="0.2">
      <c r="A1034" s="118" t="s">
        <v>1852</v>
      </c>
      <c r="B1034" s="59" t="s">
        <v>16</v>
      </c>
      <c r="C1034" s="59" t="s">
        <v>906</v>
      </c>
      <c r="D1034" s="118" t="s">
        <v>841</v>
      </c>
      <c r="E1034" s="118" t="s">
        <v>1036</v>
      </c>
      <c r="F1034" s="119"/>
      <c r="G1034" s="119">
        <v>3.9958551899999999</v>
      </c>
      <c r="H1034" s="74">
        <f t="shared" si="32"/>
        <v>-1</v>
      </c>
      <c r="I1034" s="60">
        <f t="shared" si="33"/>
        <v>0</v>
      </c>
      <c r="J1034" s="121"/>
      <c r="K1034" s="121"/>
    </row>
    <row r="1035" spans="1:11" x14ac:dyDescent="0.2">
      <c r="A1035" s="118" t="s">
        <v>1841</v>
      </c>
      <c r="B1035" s="59" t="s">
        <v>14</v>
      </c>
      <c r="C1035" s="59" t="s">
        <v>906</v>
      </c>
      <c r="D1035" s="118" t="s">
        <v>841</v>
      </c>
      <c r="E1035" s="118" t="s">
        <v>1036</v>
      </c>
      <c r="F1035" s="119"/>
      <c r="G1035" s="119">
        <v>0.75026841333190097</v>
      </c>
      <c r="H1035" s="74">
        <f t="shared" si="32"/>
        <v>-1</v>
      </c>
      <c r="I1035" s="60">
        <f t="shared" si="33"/>
        <v>0</v>
      </c>
      <c r="J1035" s="121"/>
      <c r="K1035" s="121"/>
    </row>
    <row r="1036" spans="1:11" x14ac:dyDescent="0.2">
      <c r="A1036" s="118" t="s">
        <v>1873</v>
      </c>
      <c r="B1036" s="59" t="s">
        <v>97</v>
      </c>
      <c r="C1036" s="59" t="s">
        <v>906</v>
      </c>
      <c r="D1036" s="118" t="s">
        <v>217</v>
      </c>
      <c r="E1036" s="118" t="s">
        <v>218</v>
      </c>
      <c r="F1036" s="119"/>
      <c r="G1036" s="119">
        <v>0.20840101999999999</v>
      </c>
      <c r="H1036" s="74">
        <f t="shared" si="32"/>
        <v>-1</v>
      </c>
      <c r="I1036" s="60">
        <f t="shared" si="33"/>
        <v>0</v>
      </c>
      <c r="J1036" s="121"/>
      <c r="K1036" s="121"/>
    </row>
    <row r="1037" spans="1:11" x14ac:dyDescent="0.2">
      <c r="A1037" s="118" t="s">
        <v>1884</v>
      </c>
      <c r="B1037" s="59" t="s">
        <v>166</v>
      </c>
      <c r="C1037" s="59" t="s">
        <v>906</v>
      </c>
      <c r="D1037" s="118" t="s">
        <v>217</v>
      </c>
      <c r="E1037" s="118" t="s">
        <v>1036</v>
      </c>
      <c r="F1037" s="119"/>
      <c r="G1037" s="119">
        <v>1.6692499999999999E-2</v>
      </c>
      <c r="H1037" s="74">
        <f t="shared" si="32"/>
        <v>-1</v>
      </c>
      <c r="I1037" s="60">
        <f t="shared" si="33"/>
        <v>0</v>
      </c>
      <c r="J1037" s="121"/>
      <c r="K1037" s="121"/>
    </row>
    <row r="1038" spans="1:11" x14ac:dyDescent="0.2">
      <c r="A1038" s="61" t="s">
        <v>19</v>
      </c>
      <c r="B1038" s="62">
        <f>COUNTA(B7:B1037)</f>
        <v>1031</v>
      </c>
      <c r="C1038" s="62"/>
      <c r="D1038" s="62"/>
      <c r="E1038" s="62"/>
      <c r="F1038" s="133">
        <f>SUM(F7:F1037)</f>
        <v>10965.352481724909</v>
      </c>
      <c r="G1038" s="133">
        <f>SUM(G7:G1037)</f>
        <v>18163.01671578997</v>
      </c>
      <c r="H1038" s="72">
        <f>IF(ISERROR(F1038/G1038-1),"",((F1038/G1038-1)))</f>
        <v>-0.39628131971093716</v>
      </c>
      <c r="I1038" s="64">
        <f>SUM(I7:I1037)</f>
        <v>1.0000000000000016</v>
      </c>
      <c r="J1038" s="65">
        <f>SUM(J7:J1037)</f>
        <v>282010.6233261592</v>
      </c>
      <c r="K1038" s="111"/>
    </row>
    <row r="1039" spans="1:11" x14ac:dyDescent="0.2">
      <c r="A1039" s="67"/>
      <c r="B1039" s="67"/>
      <c r="C1039" s="67"/>
      <c r="D1039" s="67"/>
      <c r="E1039" s="67"/>
      <c r="F1039" s="67"/>
      <c r="G1039" s="67"/>
      <c r="H1039" s="68"/>
      <c r="I1039" s="69"/>
    </row>
    <row r="1040" spans="1:11" s="67" customFormat="1" x14ac:dyDescent="0.2">
      <c r="F1040" s="122"/>
      <c r="G1040" s="122"/>
      <c r="H1040" s="122"/>
      <c r="I1040" s="122"/>
      <c r="J1040" s="122"/>
      <c r="K1040" s="122"/>
    </row>
    <row r="1041" spans="1:11" s="165" customFormat="1" ht="22.5" x14ac:dyDescent="0.2">
      <c r="A1041" s="56" t="s">
        <v>2195</v>
      </c>
      <c r="B1041" s="56" t="s">
        <v>101</v>
      </c>
      <c r="C1041" s="56" t="s">
        <v>2264</v>
      </c>
      <c r="D1041" s="56" t="s">
        <v>215</v>
      </c>
      <c r="E1041" s="102" t="s">
        <v>122</v>
      </c>
      <c r="F1041" s="56" t="s">
        <v>663</v>
      </c>
      <c r="G1041" s="56"/>
      <c r="H1041" s="56"/>
      <c r="I1041" s="56"/>
      <c r="J1041" s="56" t="s">
        <v>287</v>
      </c>
      <c r="K1041" s="56" t="s">
        <v>172</v>
      </c>
    </row>
    <row r="1042" spans="1:11" ht="22.5" x14ac:dyDescent="0.2">
      <c r="A1042" s="105"/>
      <c r="B1042" s="105"/>
      <c r="C1042" s="105"/>
      <c r="D1042" s="105"/>
      <c r="E1042" s="57"/>
      <c r="F1042" s="106" t="s">
        <v>3021</v>
      </c>
      <c r="G1042" s="106" t="s">
        <v>2956</v>
      </c>
      <c r="H1042" s="58" t="s">
        <v>98</v>
      </c>
      <c r="I1042" s="107" t="s">
        <v>99</v>
      </c>
      <c r="J1042" s="108" t="s">
        <v>288</v>
      </c>
      <c r="K1042" s="108" t="s">
        <v>922</v>
      </c>
    </row>
    <row r="1043" spans="1:11" x14ac:dyDescent="0.2">
      <c r="A1043" s="104" t="s">
        <v>2435</v>
      </c>
      <c r="B1043" s="104" t="s">
        <v>1559</v>
      </c>
      <c r="C1043" s="104" t="s">
        <v>1363</v>
      </c>
      <c r="D1043" s="104"/>
      <c r="E1043" s="118" t="s">
        <v>218</v>
      </c>
      <c r="F1043" s="119">
        <v>6.7685096979999999</v>
      </c>
      <c r="G1043" s="119">
        <v>9.9093777860000003</v>
      </c>
      <c r="H1043" s="74">
        <f t="shared" ref="H1043:H1057" si="34">IF(ISERROR(F1043/G1043-1),"",IF((F1043/G1043-1)&gt;10000%,"",F1043/G1043-1))</f>
        <v>-0.31695916290904047</v>
      </c>
      <c r="I1043" s="60">
        <f>F1043/$F$1058</f>
        <v>0.3487858073966425</v>
      </c>
      <c r="J1043" s="121">
        <v>1715.1241482</v>
      </c>
      <c r="K1043" s="121">
        <v>5.8768000000000002</v>
      </c>
    </row>
    <row r="1044" spans="1:11" x14ac:dyDescent="0.2">
      <c r="A1044" s="59" t="s">
        <v>2263</v>
      </c>
      <c r="B1044" s="59" t="s">
        <v>834</v>
      </c>
      <c r="C1044" s="104" t="s">
        <v>903</v>
      </c>
      <c r="D1044" s="59"/>
      <c r="E1044" s="118" t="s">
        <v>1036</v>
      </c>
      <c r="F1044" s="119">
        <v>6.1404854800000006</v>
      </c>
      <c r="G1044" s="119">
        <v>7.14929317</v>
      </c>
      <c r="H1044" s="74">
        <f t="shared" si="34"/>
        <v>-0.14110593397305027</v>
      </c>
      <c r="I1044" s="60">
        <f t="shared" ref="I1044:I1057" si="35">F1044/$F$1058</f>
        <v>0.31642330165856258</v>
      </c>
      <c r="J1044" s="121">
        <v>316.81037570999996</v>
      </c>
      <c r="K1044" s="121">
        <v>21.726050000000001</v>
      </c>
    </row>
    <row r="1045" spans="1:11" x14ac:dyDescent="0.2">
      <c r="A1045" s="59" t="s">
        <v>2201</v>
      </c>
      <c r="B1045" s="59" t="s">
        <v>2202</v>
      </c>
      <c r="C1045" s="104" t="s">
        <v>1363</v>
      </c>
      <c r="D1045" s="59"/>
      <c r="E1045" s="118" t="s">
        <v>218</v>
      </c>
      <c r="F1045" s="119">
        <v>5.7774435999999998</v>
      </c>
      <c r="G1045" s="119">
        <v>18.81335262</v>
      </c>
      <c r="H1045" s="74">
        <f t="shared" si="34"/>
        <v>-0.69290728150929648</v>
      </c>
      <c r="I1045" s="60">
        <f t="shared" si="35"/>
        <v>0.29771551207350649</v>
      </c>
      <c r="J1045" s="121">
        <v>422.61018335</v>
      </c>
      <c r="K1045" s="121">
        <v>20.930299999999999</v>
      </c>
    </row>
    <row r="1046" spans="1:11" x14ac:dyDescent="0.2">
      <c r="A1046" s="59" t="s">
        <v>2436</v>
      </c>
      <c r="B1046" s="59" t="s">
        <v>2077</v>
      </c>
      <c r="C1046" s="104" t="s">
        <v>988</v>
      </c>
      <c r="D1046" s="59"/>
      <c r="E1046" s="118" t="s">
        <v>1036</v>
      </c>
      <c r="F1046" s="119">
        <v>0.54155797999999999</v>
      </c>
      <c r="G1046" s="119">
        <v>1.3406458300000001</v>
      </c>
      <c r="H1046" s="74">
        <f t="shared" si="34"/>
        <v>-0.59604694403144498</v>
      </c>
      <c r="I1046" s="60">
        <f t="shared" si="35"/>
        <v>2.7906842973455217E-2</v>
      </c>
      <c r="J1046" s="121">
        <v>55.882800000000003</v>
      </c>
      <c r="K1046" s="121">
        <v>56.556199999999997</v>
      </c>
    </row>
    <row r="1047" spans="1:11" x14ac:dyDescent="0.2">
      <c r="A1047" s="59" t="s">
        <v>2574</v>
      </c>
      <c r="B1047" s="59" t="s">
        <v>2575</v>
      </c>
      <c r="C1047" s="104" t="s">
        <v>903</v>
      </c>
      <c r="D1047" s="59"/>
      <c r="E1047" s="118" t="s">
        <v>1036</v>
      </c>
      <c r="F1047" s="119">
        <v>0.1164829</v>
      </c>
      <c r="G1047" s="119">
        <v>0.22249279999999999</v>
      </c>
      <c r="H1047" s="74">
        <f t="shared" si="34"/>
        <v>-0.47646440693811209</v>
      </c>
      <c r="I1047" s="60">
        <f t="shared" si="35"/>
        <v>6.0024413256595105E-3</v>
      </c>
      <c r="J1047" s="121">
        <v>30.161000000000001</v>
      </c>
      <c r="K1047" s="121">
        <v>74.841750000000005</v>
      </c>
    </row>
    <row r="1048" spans="1:11" x14ac:dyDescent="0.2">
      <c r="A1048" s="59" t="s">
        <v>2510</v>
      </c>
      <c r="B1048" s="59" t="s">
        <v>1615</v>
      </c>
      <c r="C1048" s="104" t="s">
        <v>2090</v>
      </c>
      <c r="D1048" s="59"/>
      <c r="E1048" s="118" t="s">
        <v>1036</v>
      </c>
      <c r="F1048" s="119">
        <v>2.718715E-2</v>
      </c>
      <c r="G1048" s="119">
        <v>2.6066389999999998E-2</v>
      </c>
      <c r="H1048" s="74">
        <f t="shared" si="34"/>
        <v>4.2996364283661936E-2</v>
      </c>
      <c r="I1048" s="60">
        <f t="shared" si="35"/>
        <v>1.4009719253804975E-3</v>
      </c>
      <c r="J1048" s="121">
        <v>11.941771699999999</v>
      </c>
      <c r="K1048" s="121">
        <v>97.664900000000003</v>
      </c>
    </row>
    <row r="1049" spans="1:11" x14ac:dyDescent="0.2">
      <c r="A1049" s="59" t="s">
        <v>2507</v>
      </c>
      <c r="B1049" s="59" t="s">
        <v>1612</v>
      </c>
      <c r="C1049" s="104" t="s">
        <v>2090</v>
      </c>
      <c r="D1049" s="59"/>
      <c r="E1049" s="118" t="s">
        <v>1036</v>
      </c>
      <c r="F1049" s="119">
        <v>1.2208E-2</v>
      </c>
      <c r="G1049" s="119">
        <v>6.9666800000000003E-3</v>
      </c>
      <c r="H1049" s="74">
        <f t="shared" si="34"/>
        <v>0.75234114384470074</v>
      </c>
      <c r="I1049" s="60">
        <f t="shared" si="35"/>
        <v>6.2908636120538987E-4</v>
      </c>
      <c r="J1049" s="121">
        <v>10.10780671</v>
      </c>
      <c r="K1049" s="121">
        <v>71.994050000000001</v>
      </c>
    </row>
    <row r="1050" spans="1:11" x14ac:dyDescent="0.2">
      <c r="A1050" s="59" t="s">
        <v>2782</v>
      </c>
      <c r="B1050" s="59" t="s">
        <v>2783</v>
      </c>
      <c r="C1050" s="104" t="s">
        <v>903</v>
      </c>
      <c r="D1050" s="59"/>
      <c r="E1050" s="118" t="s">
        <v>1036</v>
      </c>
      <c r="F1050" s="119">
        <v>1.186358E-2</v>
      </c>
      <c r="G1050" s="119">
        <v>2.720581E-2</v>
      </c>
      <c r="H1050" s="74">
        <f t="shared" si="34"/>
        <v>-0.56393211597081661</v>
      </c>
      <c r="I1050" s="60">
        <f t="shared" si="35"/>
        <v>6.113381694846853E-4</v>
      </c>
      <c r="J1050" s="121">
        <v>81.662000000000006</v>
      </c>
      <c r="K1050" s="121">
        <v>60.050400000000003</v>
      </c>
    </row>
    <row r="1051" spans="1:11" x14ac:dyDescent="0.2">
      <c r="A1051" s="59" t="s">
        <v>1929</v>
      </c>
      <c r="B1051" s="59" t="s">
        <v>1964</v>
      </c>
      <c r="C1051" s="104" t="s">
        <v>1930</v>
      </c>
      <c r="D1051" s="59"/>
      <c r="E1051" s="118" t="s">
        <v>1036</v>
      </c>
      <c r="F1051" s="119">
        <v>5.76955E-3</v>
      </c>
      <c r="G1051" s="119">
        <v>0.10526914999999999</v>
      </c>
      <c r="H1051" s="74">
        <f t="shared" si="34"/>
        <v>-0.94519239492291907</v>
      </c>
      <c r="I1051" s="60">
        <f t="shared" si="35"/>
        <v>2.9730874961439685E-4</v>
      </c>
      <c r="J1051" s="121">
        <v>49.197212780000001</v>
      </c>
      <c r="K1051" s="121">
        <v>29.4346</v>
      </c>
    </row>
    <row r="1052" spans="1:11" x14ac:dyDescent="0.2">
      <c r="A1052" s="59" t="s">
        <v>2509</v>
      </c>
      <c r="B1052" s="59" t="s">
        <v>1614</v>
      </c>
      <c r="C1052" s="104" t="s">
        <v>2090</v>
      </c>
      <c r="D1052" s="59"/>
      <c r="E1052" s="118" t="s">
        <v>1036</v>
      </c>
      <c r="F1052" s="119">
        <v>2.9304000000000001E-3</v>
      </c>
      <c r="G1052" s="119">
        <v>0.26675269000000001</v>
      </c>
      <c r="H1052" s="74">
        <f t="shared" si="34"/>
        <v>-0.98901454377086129</v>
      </c>
      <c r="I1052" s="60">
        <f t="shared" si="35"/>
        <v>1.5100546140860702E-4</v>
      </c>
      <c r="J1052" s="121">
        <v>26.119725329999998</v>
      </c>
      <c r="K1052" s="121">
        <v>42.501800000000003</v>
      </c>
    </row>
    <row r="1053" spans="1:11" x14ac:dyDescent="0.2">
      <c r="A1053" s="59" t="s">
        <v>1955</v>
      </c>
      <c r="B1053" s="59" t="s">
        <v>1956</v>
      </c>
      <c r="C1053" s="104" t="s">
        <v>1957</v>
      </c>
      <c r="D1053" s="59"/>
      <c r="E1053" s="118" t="s">
        <v>1036</v>
      </c>
      <c r="F1053" s="119">
        <v>1.4823E-3</v>
      </c>
      <c r="G1053" s="119">
        <v>0</v>
      </c>
      <c r="H1053" s="74" t="str">
        <f t="shared" si="34"/>
        <v/>
      </c>
      <c r="I1053" s="60">
        <f t="shared" si="35"/>
        <v>7.6383905079845126E-5</v>
      </c>
      <c r="J1053" s="121">
        <v>0</v>
      </c>
      <c r="K1053" s="121">
        <v>32.168799999999997</v>
      </c>
    </row>
    <row r="1054" spans="1:11" x14ac:dyDescent="0.2">
      <c r="A1054" s="59" t="s">
        <v>2590</v>
      </c>
      <c r="B1054" s="59" t="s">
        <v>1792</v>
      </c>
      <c r="C1054" s="104" t="s">
        <v>907</v>
      </c>
      <c r="D1054" s="59"/>
      <c r="E1054" s="118" t="s">
        <v>1036</v>
      </c>
      <c r="F1054" s="119">
        <v>0</v>
      </c>
      <c r="G1054" s="119">
        <v>0.22344629999999999</v>
      </c>
      <c r="H1054" s="74">
        <f t="shared" si="34"/>
        <v>-1</v>
      </c>
      <c r="I1054" s="60">
        <f t="shared" si="35"/>
        <v>0</v>
      </c>
      <c r="J1054" s="121">
        <v>13.37356353</v>
      </c>
      <c r="K1054" s="121">
        <v>180.398</v>
      </c>
    </row>
    <row r="1055" spans="1:11" x14ac:dyDescent="0.2">
      <c r="A1055" s="59" t="s">
        <v>2784</v>
      </c>
      <c r="B1055" s="59" t="s">
        <v>2785</v>
      </c>
      <c r="C1055" s="104" t="s">
        <v>903</v>
      </c>
      <c r="D1055" s="59"/>
      <c r="E1055" s="118" t="s">
        <v>1036</v>
      </c>
      <c r="F1055" s="119">
        <v>0</v>
      </c>
      <c r="G1055" s="119">
        <v>1.0737999999999999E-2</v>
      </c>
      <c r="H1055" s="74">
        <f t="shared" si="34"/>
        <v>-1</v>
      </c>
      <c r="I1055" s="60">
        <f t="shared" si="35"/>
        <v>0</v>
      </c>
      <c r="J1055" s="121">
        <v>76.173000000000002</v>
      </c>
      <c r="K1055" s="121">
        <v>40.132249999999999</v>
      </c>
    </row>
    <row r="1056" spans="1:11" x14ac:dyDescent="0.2">
      <c r="A1056" s="59" t="s">
        <v>2508</v>
      </c>
      <c r="B1056" s="59" t="s">
        <v>1613</v>
      </c>
      <c r="C1056" s="104" t="s">
        <v>2090</v>
      </c>
      <c r="D1056" s="59"/>
      <c r="E1056" s="118" t="s">
        <v>1036</v>
      </c>
      <c r="F1056" s="119">
        <v>0</v>
      </c>
      <c r="G1056" s="119">
        <v>2.9886000000000001E-3</v>
      </c>
      <c r="H1056" s="74">
        <f t="shared" si="34"/>
        <v>-1</v>
      </c>
      <c r="I1056" s="60">
        <f t="shared" si="35"/>
        <v>0</v>
      </c>
      <c r="J1056" s="121">
        <v>7.3775693699999998</v>
      </c>
      <c r="K1056" s="121">
        <v>72.388149999999996</v>
      </c>
    </row>
    <row r="1057" spans="1:11" x14ac:dyDescent="0.2">
      <c r="A1057" s="59" t="s">
        <v>3007</v>
      </c>
      <c r="B1057" s="59" t="s">
        <v>3008</v>
      </c>
      <c r="C1057" s="104" t="s">
        <v>1363</v>
      </c>
      <c r="D1057" s="59"/>
      <c r="E1057" s="118" t="s">
        <v>218</v>
      </c>
      <c r="F1057" s="119">
        <v>0</v>
      </c>
      <c r="G1057" s="119"/>
      <c r="H1057" s="74" t="str">
        <f t="shared" si="34"/>
        <v/>
      </c>
      <c r="I1057" s="60">
        <f t="shared" si="35"/>
        <v>0</v>
      </c>
      <c r="J1057" s="121">
        <v>4.0052085100000001</v>
      </c>
      <c r="K1057" s="170" t="s">
        <v>3025</v>
      </c>
    </row>
    <row r="1058" spans="1:11" x14ac:dyDescent="0.2">
      <c r="A1058" s="61" t="s">
        <v>19</v>
      </c>
      <c r="B1058" s="62">
        <f>COUNTA(B1043:B1057)</f>
        <v>15</v>
      </c>
      <c r="C1058" s="62"/>
      <c r="D1058" s="62"/>
      <c r="E1058" s="62"/>
      <c r="F1058" s="63">
        <f>SUM(F1043:F1057)</f>
        <v>19.405920638000005</v>
      </c>
      <c r="G1058" s="63">
        <f>SUM(G1043:G1057)</f>
        <v>38.104595825999994</v>
      </c>
      <c r="H1058" s="72">
        <f>IF(ISERROR(F1058/G1058-1),"",((F1058/G1058-1)))</f>
        <v>-0.49071968308980929</v>
      </c>
      <c r="I1058" s="64">
        <f>SUM(I1043:I1057)</f>
        <v>0.99999999999999956</v>
      </c>
      <c r="J1058" s="65">
        <f>SUM(J1043:J1057)</f>
        <v>2820.5463651900004</v>
      </c>
      <c r="K1058" s="66"/>
    </row>
    <row r="1059" spans="1:11" x14ac:dyDescent="0.2">
      <c r="A1059" s="67"/>
      <c r="B1059" s="67"/>
      <c r="C1059" s="67"/>
      <c r="D1059" s="67"/>
      <c r="E1059" s="67"/>
      <c r="F1059" s="109"/>
      <c r="G1059" s="109"/>
      <c r="H1059" s="67"/>
      <c r="I1059" s="67"/>
      <c r="J1059" s="109"/>
      <c r="K1059" s="67"/>
    </row>
    <row r="1060" spans="1:11" x14ac:dyDescent="0.2">
      <c r="A1060" s="54" t="s">
        <v>289</v>
      </c>
      <c r="B1060" s="67"/>
      <c r="C1060" s="67"/>
      <c r="D1060" s="67"/>
      <c r="E1060" s="67"/>
      <c r="F1060" s="85"/>
      <c r="G1060" s="75"/>
      <c r="H1060" s="68"/>
      <c r="I1060" s="67"/>
      <c r="J1060" s="128"/>
    </row>
    <row r="1061" spans="1:11" ht="12.75" x14ac:dyDescent="0.2">
      <c r="A1061" s="67"/>
      <c r="B1061" s="67"/>
      <c r="C1061" s="67"/>
      <c r="D1061" s="67"/>
      <c r="E1061" s="67"/>
      <c r="F1061" s="76"/>
      <c r="G1061" s="76"/>
      <c r="H1061" s="68"/>
      <c r="I1061" s="67"/>
      <c r="J1061" s="76"/>
    </row>
    <row r="1062" spans="1:11" ht="12.75" x14ac:dyDescent="0.2">
      <c r="A1062" s="70" t="s">
        <v>65</v>
      </c>
      <c r="B1062" s="67"/>
      <c r="C1062" s="67"/>
      <c r="D1062" s="67"/>
      <c r="E1062" s="67"/>
      <c r="F1062" s="76"/>
      <c r="G1062" s="68"/>
      <c r="H1062" s="68"/>
      <c r="I1062" s="67"/>
    </row>
    <row r="1064" spans="1:11" x14ac:dyDescent="0.2">
      <c r="F1064" s="158"/>
    </row>
  </sheetData>
  <autoFilter ref="A6:K1038"/>
  <conditionalFormatting sqref="D7:F7 D8:E495 D497:E1034 F8:F1035">
    <cfRule type="containsErrors" dxfId="28" priority="13">
      <formula>ISERROR(D7)</formula>
    </cfRule>
  </conditionalFormatting>
  <conditionalFormatting sqref="E1043:E1051">
    <cfRule type="containsErrors" dxfId="27" priority="12">
      <formula>ISERROR(E1043)</formula>
    </cfRule>
  </conditionalFormatting>
  <conditionalFormatting sqref="E496">
    <cfRule type="containsErrors" dxfId="26" priority="11">
      <formula>ISERROR(E496)</formula>
    </cfRule>
  </conditionalFormatting>
  <conditionalFormatting sqref="E1052:E1057">
    <cfRule type="containsErrors" dxfId="25" priority="10">
      <formula>ISERROR(E1052)</formula>
    </cfRule>
  </conditionalFormatting>
  <conditionalFormatting sqref="D1035:E1035">
    <cfRule type="containsErrors" dxfId="24" priority="9">
      <formula>ISERROR(D1035)</formula>
    </cfRule>
  </conditionalFormatting>
  <conditionalFormatting sqref="D496">
    <cfRule type="containsErrors" dxfId="23" priority="8">
      <formula>ISERROR(D496)</formula>
    </cfRule>
  </conditionalFormatting>
  <conditionalFormatting sqref="G7:G1034">
    <cfRule type="containsErrors" dxfId="22" priority="7">
      <formula>ISERROR(G7)</formula>
    </cfRule>
  </conditionalFormatting>
  <conditionalFormatting sqref="G1035">
    <cfRule type="containsErrors" dxfId="21" priority="6">
      <formula>ISERROR(G1035)</formula>
    </cfRule>
  </conditionalFormatting>
  <conditionalFormatting sqref="G1043:G1057">
    <cfRule type="containsErrors" dxfId="20" priority="5">
      <formula>ISERROR(G1043)</formula>
    </cfRule>
  </conditionalFormatting>
  <conditionalFormatting sqref="F1043:F1057">
    <cfRule type="containsErrors" dxfId="19" priority="4">
      <formula>ISERROR(F1043)</formula>
    </cfRule>
  </conditionalFormatting>
  <conditionalFormatting sqref="F1036:F1037">
    <cfRule type="containsErrors" dxfId="18" priority="3">
      <formula>ISERROR(F1036)</formula>
    </cfRule>
  </conditionalFormatting>
  <conditionalFormatting sqref="D1036:E1037">
    <cfRule type="containsErrors" dxfId="17" priority="2">
      <formula>ISERROR(D1036)</formula>
    </cfRule>
  </conditionalFormatting>
  <conditionalFormatting sqref="G1036:G1037">
    <cfRule type="containsErrors" dxfId="16" priority="1">
      <formula>ISERROR(G1036)</formula>
    </cfRule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064"/>
  <sheetViews>
    <sheetView showGridLines="0" zoomScaleNormal="100" workbookViewId="0">
      <selection activeCell="A35" sqref="A35"/>
    </sheetView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13.85546875" style="54" customWidth="1"/>
    <col min="6" max="8" width="11.42578125" style="54" customWidth="1"/>
    <col min="9" max="9" width="14" style="5" bestFit="1" customWidth="1"/>
    <col min="10" max="10" width="12.42578125" style="5" bestFit="1" customWidth="1"/>
    <col min="11" max="11" width="9.140625" style="5"/>
    <col min="12" max="12" width="10.5703125" style="5" customWidth="1"/>
    <col min="13" max="13" width="14.85546875" style="5" bestFit="1" customWidth="1"/>
    <col min="14" max="16384" width="9.140625" style="5"/>
  </cols>
  <sheetData>
    <row r="1" spans="1:12" ht="20.25" x14ac:dyDescent="0.2">
      <c r="A1" s="53" t="s">
        <v>290</v>
      </c>
    </row>
    <row r="2" spans="1:12" ht="15.75" customHeight="1" x14ac:dyDescent="0.2">
      <c r="A2" s="6" t="s">
        <v>3022</v>
      </c>
      <c r="F2" s="38"/>
      <c r="G2" s="38"/>
      <c r="H2" s="38"/>
    </row>
    <row r="3" spans="1:12" ht="12" customHeight="1" x14ac:dyDescent="0.2"/>
    <row r="4" spans="1:12" x14ac:dyDescent="0.2">
      <c r="A4" s="55"/>
      <c r="B4" s="55"/>
      <c r="C4" s="55"/>
      <c r="D4" s="55"/>
      <c r="E4" s="55"/>
      <c r="F4" s="122"/>
      <c r="G4" s="122"/>
      <c r="H4" s="122"/>
    </row>
    <row r="5" spans="1:12" ht="22.5" customHeight="1" x14ac:dyDescent="0.2">
      <c r="A5" s="56" t="s">
        <v>381</v>
      </c>
      <c r="B5" s="56" t="s">
        <v>101</v>
      </c>
      <c r="C5" s="56" t="s">
        <v>2264</v>
      </c>
      <c r="D5" s="56" t="s">
        <v>215</v>
      </c>
      <c r="E5" s="102" t="s">
        <v>1638</v>
      </c>
      <c r="F5" s="56" t="s">
        <v>663</v>
      </c>
      <c r="G5" s="56"/>
      <c r="H5" s="56"/>
      <c r="I5" s="175" t="s">
        <v>2051</v>
      </c>
      <c r="J5" s="176"/>
      <c r="K5" s="177"/>
      <c r="L5" s="114"/>
    </row>
    <row r="6" spans="1:12" s="55" customFormat="1" ht="27.75" customHeight="1" x14ac:dyDescent="0.2">
      <c r="A6" s="77"/>
      <c r="B6" s="77"/>
      <c r="C6" s="77"/>
      <c r="D6" s="77"/>
      <c r="E6" s="103"/>
      <c r="F6" s="78" t="s">
        <v>3021</v>
      </c>
      <c r="G6" s="78" t="s">
        <v>2956</v>
      </c>
      <c r="H6" s="79" t="s">
        <v>98</v>
      </c>
      <c r="I6" s="78" t="s">
        <v>3021</v>
      </c>
      <c r="J6" s="78" t="s">
        <v>2956</v>
      </c>
      <c r="K6" s="79" t="s">
        <v>98</v>
      </c>
      <c r="L6" s="113" t="s">
        <v>100</v>
      </c>
    </row>
    <row r="7" spans="1:12" x14ac:dyDescent="0.2">
      <c r="A7" s="118" t="s">
        <v>2730</v>
      </c>
      <c r="B7" s="118" t="s">
        <v>603</v>
      </c>
      <c r="C7" s="118" t="s">
        <v>906</v>
      </c>
      <c r="D7" s="118" t="s">
        <v>217</v>
      </c>
      <c r="E7" s="118" t="s">
        <v>1036</v>
      </c>
      <c r="F7" s="119">
        <v>1041.221715525</v>
      </c>
      <c r="G7" s="119">
        <v>1744.3850273359999</v>
      </c>
      <c r="H7" s="74">
        <f t="shared" ref="H7:H70" si="0">IF(ISERROR(F7/G7-1),"",IF((F7/G7-1)&gt;10000%,"",F7/G7-1))</f>
        <v>-0.40310097873567563</v>
      </c>
      <c r="I7" s="119">
        <v>8093.3977787853501</v>
      </c>
      <c r="J7" s="119">
        <v>8167.5265269067004</v>
      </c>
      <c r="K7" s="74">
        <f t="shared" ref="K7:K70" si="1">IF(ISERROR(I7/J7-1),"",IF((I7/J7-1)&gt;10000%,"",I7/J7-1))</f>
        <v>-9.0760339592586003E-3</v>
      </c>
      <c r="L7" s="74">
        <f t="shared" ref="L7:L70" si="2">IF(ISERROR(I7/F7),"",IF(I7/F7&gt;10000%,"",I7/F7))</f>
        <v>7.7729821210120784</v>
      </c>
    </row>
    <row r="8" spans="1:12" x14ac:dyDescent="0.2">
      <c r="A8" s="118" t="s">
        <v>2219</v>
      </c>
      <c r="B8" s="118" t="s">
        <v>610</v>
      </c>
      <c r="C8" s="118" t="s">
        <v>906</v>
      </c>
      <c r="D8" s="118" t="s">
        <v>217</v>
      </c>
      <c r="E8" s="118" t="s">
        <v>218</v>
      </c>
      <c r="F8" s="119">
        <v>526.51474221700005</v>
      </c>
      <c r="G8" s="119">
        <v>1075.3990535320002</v>
      </c>
      <c r="H8" s="74">
        <f t="shared" si="0"/>
        <v>-0.51040058991335835</v>
      </c>
      <c r="I8" s="119">
        <v>1358.191941</v>
      </c>
      <c r="J8" s="119">
        <v>2294.31595268</v>
      </c>
      <c r="K8" s="74">
        <f t="shared" si="1"/>
        <v>-0.40801878685736792</v>
      </c>
      <c r="L8" s="74">
        <f t="shared" si="2"/>
        <v>2.579589576696466</v>
      </c>
    </row>
    <row r="9" spans="1:12" x14ac:dyDescent="0.2">
      <c r="A9" s="118" t="s">
        <v>2959</v>
      </c>
      <c r="B9" s="118" t="s">
        <v>609</v>
      </c>
      <c r="C9" s="118" t="s">
        <v>906</v>
      </c>
      <c r="D9" s="118" t="s">
        <v>217</v>
      </c>
      <c r="E9" s="118" t="s">
        <v>218</v>
      </c>
      <c r="F9" s="119">
        <v>210.7806937</v>
      </c>
      <c r="G9" s="119">
        <v>428.25424743000002</v>
      </c>
      <c r="H9" s="74">
        <f t="shared" si="0"/>
        <v>-0.50781411984838987</v>
      </c>
      <c r="I9" s="119">
        <v>832.11615914999993</v>
      </c>
      <c r="J9" s="119">
        <v>2283.3795499099997</v>
      </c>
      <c r="K9" s="74">
        <f t="shared" si="1"/>
        <v>-0.63557694156330768</v>
      </c>
      <c r="L9" s="74">
        <f t="shared" si="2"/>
        <v>3.9477816708124815</v>
      </c>
    </row>
    <row r="10" spans="1:12" x14ac:dyDescent="0.2">
      <c r="A10" s="118" t="s">
        <v>2266</v>
      </c>
      <c r="B10" s="118" t="s">
        <v>103</v>
      </c>
      <c r="C10" s="118" t="s">
        <v>669</v>
      </c>
      <c r="D10" s="118" t="s">
        <v>217</v>
      </c>
      <c r="E10" s="118" t="s">
        <v>1036</v>
      </c>
      <c r="F10" s="119">
        <v>273.59427754900003</v>
      </c>
      <c r="G10" s="119">
        <v>457.39294555000004</v>
      </c>
      <c r="H10" s="74">
        <f t="shared" si="0"/>
        <v>-0.40183975242553893</v>
      </c>
      <c r="I10" s="119">
        <v>658.73319953999999</v>
      </c>
      <c r="J10" s="119">
        <v>784.12765347000004</v>
      </c>
      <c r="K10" s="74">
        <f t="shared" si="1"/>
        <v>-0.15991586749312048</v>
      </c>
      <c r="L10" s="74">
        <f t="shared" si="2"/>
        <v>2.4077009411208263</v>
      </c>
    </row>
    <row r="11" spans="1:12" x14ac:dyDescent="0.2">
      <c r="A11" s="118" t="s">
        <v>2245</v>
      </c>
      <c r="B11" s="59" t="s">
        <v>624</v>
      </c>
      <c r="C11" s="59" t="s">
        <v>906</v>
      </c>
      <c r="D11" s="118" t="s">
        <v>217</v>
      </c>
      <c r="E11" s="118" t="s">
        <v>218</v>
      </c>
      <c r="F11" s="119">
        <v>257.14804060099999</v>
      </c>
      <c r="G11" s="119">
        <v>520.94593134800004</v>
      </c>
      <c r="H11" s="74">
        <f t="shared" si="0"/>
        <v>-0.50638247632416755</v>
      </c>
      <c r="I11" s="119">
        <v>578.02842991</v>
      </c>
      <c r="J11" s="119">
        <v>686.47288751999997</v>
      </c>
      <c r="K11" s="74">
        <f t="shared" si="1"/>
        <v>-0.15797340227342993</v>
      </c>
      <c r="L11" s="74">
        <f t="shared" si="2"/>
        <v>2.2478430267601741</v>
      </c>
    </row>
    <row r="12" spans="1:12" x14ac:dyDescent="0.2">
      <c r="A12" s="118" t="s">
        <v>2961</v>
      </c>
      <c r="B12" s="118" t="s">
        <v>2943</v>
      </c>
      <c r="C12" s="59" t="s">
        <v>906</v>
      </c>
      <c r="D12" s="118" t="s">
        <v>841</v>
      </c>
      <c r="E12" s="118" t="s">
        <v>218</v>
      </c>
      <c r="F12" s="119">
        <v>84.717098719999996</v>
      </c>
      <c r="G12" s="119">
        <v>140.81958253800002</v>
      </c>
      <c r="H12" s="74">
        <f t="shared" si="0"/>
        <v>-0.39839973110885218</v>
      </c>
      <c r="I12" s="119">
        <v>533.84893881692494</v>
      </c>
      <c r="J12" s="119">
        <v>391.49179424204897</v>
      </c>
      <c r="K12" s="74">
        <f t="shared" si="1"/>
        <v>0.3636274033546163</v>
      </c>
      <c r="L12" s="74">
        <f t="shared" si="2"/>
        <v>6.3015488830815451</v>
      </c>
    </row>
    <row r="13" spans="1:12" x14ac:dyDescent="0.2">
      <c r="A13" s="118" t="s">
        <v>2269</v>
      </c>
      <c r="B13" s="59" t="s">
        <v>233</v>
      </c>
      <c r="C13" s="59" t="s">
        <v>903</v>
      </c>
      <c r="D13" s="118" t="s">
        <v>216</v>
      </c>
      <c r="E13" s="118" t="s">
        <v>1036</v>
      </c>
      <c r="F13" s="119">
        <v>78.596087159999996</v>
      </c>
      <c r="G13" s="119">
        <v>54.503432279999998</v>
      </c>
      <c r="H13" s="74">
        <f t="shared" si="0"/>
        <v>0.44203922344246172</v>
      </c>
      <c r="I13" s="119">
        <v>530.61263091000001</v>
      </c>
      <c r="J13" s="119">
        <v>746.43985120000002</v>
      </c>
      <c r="K13" s="74">
        <f t="shared" si="1"/>
        <v>-0.289142145804554</v>
      </c>
      <c r="L13" s="74">
        <f t="shared" si="2"/>
        <v>6.7511329136502534</v>
      </c>
    </row>
    <row r="14" spans="1:12" x14ac:dyDescent="0.2">
      <c r="A14" s="118" t="s">
        <v>2308</v>
      </c>
      <c r="B14" s="59" t="s">
        <v>238</v>
      </c>
      <c r="C14" s="59" t="s">
        <v>903</v>
      </c>
      <c r="D14" s="118" t="s">
        <v>216</v>
      </c>
      <c r="E14" s="118" t="s">
        <v>1036</v>
      </c>
      <c r="F14" s="119">
        <v>0.34275591</v>
      </c>
      <c r="G14" s="119">
        <v>1.51827607</v>
      </c>
      <c r="H14" s="74">
        <f t="shared" si="0"/>
        <v>-0.77424664935936194</v>
      </c>
      <c r="I14" s="119">
        <v>485.60055139999997</v>
      </c>
      <c r="J14" s="119">
        <v>772.70628958999998</v>
      </c>
      <c r="K14" s="74">
        <f t="shared" si="1"/>
        <v>-0.37155869190910695</v>
      </c>
      <c r="L14" s="74" t="str">
        <f t="shared" si="2"/>
        <v/>
      </c>
    </row>
    <row r="15" spans="1:12" x14ac:dyDescent="0.2">
      <c r="A15" s="118" t="s">
        <v>2289</v>
      </c>
      <c r="B15" s="59" t="s">
        <v>131</v>
      </c>
      <c r="C15" s="59" t="s">
        <v>903</v>
      </c>
      <c r="D15" s="118" t="s">
        <v>216</v>
      </c>
      <c r="E15" s="118" t="s">
        <v>1036</v>
      </c>
      <c r="F15" s="119">
        <v>15.03133145</v>
      </c>
      <c r="G15" s="119">
        <v>60.619549049999996</v>
      </c>
      <c r="H15" s="74">
        <f t="shared" si="0"/>
        <v>-0.7520382172819875</v>
      </c>
      <c r="I15" s="119">
        <v>439.99739287</v>
      </c>
      <c r="J15" s="119">
        <v>938.53615944000001</v>
      </c>
      <c r="K15" s="74">
        <f t="shared" si="1"/>
        <v>-0.53118759629619916</v>
      </c>
      <c r="L15" s="74">
        <f t="shared" si="2"/>
        <v>29.272017208428998</v>
      </c>
    </row>
    <row r="16" spans="1:12" x14ac:dyDescent="0.2">
      <c r="A16" s="118" t="s">
        <v>2735</v>
      </c>
      <c r="B16" s="118" t="s">
        <v>2745</v>
      </c>
      <c r="C16" s="59" t="s">
        <v>906</v>
      </c>
      <c r="D16" s="118" t="s">
        <v>841</v>
      </c>
      <c r="E16" s="118" t="s">
        <v>1036</v>
      </c>
      <c r="F16" s="119">
        <v>63.456082049999999</v>
      </c>
      <c r="G16" s="119">
        <v>72.431628569999987</v>
      </c>
      <c r="H16" s="74">
        <f t="shared" si="0"/>
        <v>-0.12391750257728584</v>
      </c>
      <c r="I16" s="119">
        <v>406.2991538310165</v>
      </c>
      <c r="J16" s="119">
        <v>258.80188968709899</v>
      </c>
      <c r="K16" s="74">
        <f t="shared" si="1"/>
        <v>0.56992344345803314</v>
      </c>
      <c r="L16" s="74">
        <f t="shared" si="2"/>
        <v>6.4028402117684244</v>
      </c>
    </row>
    <row r="17" spans="1:12" x14ac:dyDescent="0.2">
      <c r="A17" s="118" t="s">
        <v>2567</v>
      </c>
      <c r="B17" s="59" t="s">
        <v>611</v>
      </c>
      <c r="C17" s="59" t="s">
        <v>906</v>
      </c>
      <c r="D17" s="118" t="s">
        <v>217</v>
      </c>
      <c r="E17" s="118" t="s">
        <v>218</v>
      </c>
      <c r="F17" s="119">
        <v>315.57054414800001</v>
      </c>
      <c r="G17" s="119">
        <v>508.19553511000004</v>
      </c>
      <c r="H17" s="74">
        <f t="shared" si="0"/>
        <v>-0.379037157263308</v>
      </c>
      <c r="I17" s="119">
        <v>404.42043989999996</v>
      </c>
      <c r="J17" s="119">
        <v>773.40442475999998</v>
      </c>
      <c r="K17" s="74">
        <f t="shared" si="1"/>
        <v>-0.47709060492445687</v>
      </c>
      <c r="L17" s="74">
        <f t="shared" si="2"/>
        <v>1.2815531975326888</v>
      </c>
    </row>
    <row r="18" spans="1:12" x14ac:dyDescent="0.2">
      <c r="A18" s="118" t="s">
        <v>2265</v>
      </c>
      <c r="B18" s="118" t="s">
        <v>355</v>
      </c>
      <c r="C18" s="118" t="s">
        <v>1928</v>
      </c>
      <c r="D18" s="118" t="s">
        <v>217</v>
      </c>
      <c r="E18" s="118" t="s">
        <v>1036</v>
      </c>
      <c r="F18" s="119">
        <v>1006.544307483</v>
      </c>
      <c r="G18" s="119">
        <v>2442.9802980939999</v>
      </c>
      <c r="H18" s="74">
        <f t="shared" si="0"/>
        <v>-0.58798509006875721</v>
      </c>
      <c r="I18" s="119">
        <v>375.97442513999999</v>
      </c>
      <c r="J18" s="119">
        <v>721.28996444000006</v>
      </c>
      <c r="K18" s="74">
        <f t="shared" si="1"/>
        <v>-0.47874718396796001</v>
      </c>
      <c r="L18" s="74">
        <f t="shared" si="2"/>
        <v>0.37352993042121996</v>
      </c>
    </row>
    <row r="19" spans="1:12" x14ac:dyDescent="0.2">
      <c r="A19" s="118" t="s">
        <v>2300</v>
      </c>
      <c r="B19" s="59" t="s">
        <v>293</v>
      </c>
      <c r="C19" s="59" t="s">
        <v>903</v>
      </c>
      <c r="D19" s="118" t="s">
        <v>216</v>
      </c>
      <c r="E19" s="118" t="s">
        <v>1036</v>
      </c>
      <c r="F19" s="119">
        <v>5.2927189100000005</v>
      </c>
      <c r="G19" s="119">
        <v>4.9615085999999993</v>
      </c>
      <c r="H19" s="74">
        <f t="shared" si="0"/>
        <v>6.6755968134369681E-2</v>
      </c>
      <c r="I19" s="119">
        <v>333.24966466000001</v>
      </c>
      <c r="J19" s="119">
        <v>455.96977619</v>
      </c>
      <c r="K19" s="74">
        <f t="shared" si="1"/>
        <v>-0.26914089033581745</v>
      </c>
      <c r="L19" s="74">
        <f t="shared" si="2"/>
        <v>62.963794285459223</v>
      </c>
    </row>
    <row r="20" spans="1:12" x14ac:dyDescent="0.2">
      <c r="A20" s="118" t="s">
        <v>2267</v>
      </c>
      <c r="B20" s="59" t="s">
        <v>960</v>
      </c>
      <c r="C20" s="59" t="s">
        <v>906</v>
      </c>
      <c r="D20" s="118" t="s">
        <v>217</v>
      </c>
      <c r="E20" s="118" t="s">
        <v>1036</v>
      </c>
      <c r="F20" s="119">
        <v>200.53510125600002</v>
      </c>
      <c r="G20" s="119">
        <v>137.99114636199999</v>
      </c>
      <c r="H20" s="74">
        <f t="shared" si="0"/>
        <v>0.45324614327012624</v>
      </c>
      <c r="I20" s="119">
        <v>327.28537255999998</v>
      </c>
      <c r="J20" s="119">
        <v>190.85673961000001</v>
      </c>
      <c r="K20" s="74">
        <f t="shared" si="1"/>
        <v>0.71482219191620189</v>
      </c>
      <c r="L20" s="74">
        <f t="shared" si="2"/>
        <v>1.6320602752841384</v>
      </c>
    </row>
    <row r="21" spans="1:12" x14ac:dyDescent="0.2">
      <c r="A21" s="118" t="s">
        <v>2960</v>
      </c>
      <c r="B21" s="118" t="s">
        <v>2942</v>
      </c>
      <c r="C21" s="118" t="s">
        <v>906</v>
      </c>
      <c r="D21" s="118" t="s">
        <v>217</v>
      </c>
      <c r="E21" s="118" t="s">
        <v>218</v>
      </c>
      <c r="F21" s="119">
        <v>202.68707446599998</v>
      </c>
      <c r="G21" s="119">
        <v>289.66255172899997</v>
      </c>
      <c r="H21" s="74">
        <f t="shared" si="0"/>
        <v>-0.30026483141794513</v>
      </c>
      <c r="I21" s="119">
        <v>318.11014073979197</v>
      </c>
      <c r="J21" s="119">
        <v>280.07423834200654</v>
      </c>
      <c r="K21" s="74">
        <f t="shared" si="1"/>
        <v>0.13580650124392624</v>
      </c>
      <c r="L21" s="74">
        <f t="shared" si="2"/>
        <v>1.5694643655886098</v>
      </c>
    </row>
    <row r="22" spans="1:12" x14ac:dyDescent="0.2">
      <c r="A22" s="118" t="s">
        <v>2295</v>
      </c>
      <c r="B22" s="59" t="s">
        <v>240</v>
      </c>
      <c r="C22" s="59" t="s">
        <v>903</v>
      </c>
      <c r="D22" s="118" t="s">
        <v>216</v>
      </c>
      <c r="E22" s="118" t="s">
        <v>1036</v>
      </c>
      <c r="F22" s="119">
        <v>27.442029550000001</v>
      </c>
      <c r="G22" s="119">
        <v>17.928769829999997</v>
      </c>
      <c r="H22" s="74">
        <f t="shared" si="0"/>
        <v>0.53061419217293881</v>
      </c>
      <c r="I22" s="119">
        <v>317.06654655</v>
      </c>
      <c r="J22" s="119">
        <v>155.23121028999998</v>
      </c>
      <c r="K22" s="74">
        <f t="shared" si="1"/>
        <v>1.0425438026132912</v>
      </c>
      <c r="L22" s="74">
        <f t="shared" si="2"/>
        <v>11.554048725597994</v>
      </c>
    </row>
    <row r="23" spans="1:12" x14ac:dyDescent="0.2">
      <c r="A23" s="118" t="s">
        <v>2356</v>
      </c>
      <c r="B23" s="59" t="s">
        <v>243</v>
      </c>
      <c r="C23" s="59" t="s">
        <v>903</v>
      </c>
      <c r="D23" s="118" t="s">
        <v>216</v>
      </c>
      <c r="E23" s="118" t="s">
        <v>1036</v>
      </c>
      <c r="F23" s="119">
        <v>1.84565128</v>
      </c>
      <c r="G23" s="119">
        <v>2.50351744</v>
      </c>
      <c r="H23" s="74">
        <f t="shared" si="0"/>
        <v>-0.26277674342863777</v>
      </c>
      <c r="I23" s="119">
        <v>311.64298902999997</v>
      </c>
      <c r="J23" s="119">
        <v>177.93193662000002</v>
      </c>
      <c r="K23" s="74">
        <f t="shared" si="1"/>
        <v>0.75147303485804073</v>
      </c>
      <c r="L23" s="74" t="str">
        <f t="shared" si="2"/>
        <v/>
      </c>
    </row>
    <row r="24" spans="1:12" x14ac:dyDescent="0.2">
      <c r="A24" s="118" t="s">
        <v>2287</v>
      </c>
      <c r="B24" s="59" t="s">
        <v>246</v>
      </c>
      <c r="C24" s="59" t="s">
        <v>903</v>
      </c>
      <c r="D24" s="118" t="s">
        <v>216</v>
      </c>
      <c r="E24" s="118" t="s">
        <v>1036</v>
      </c>
      <c r="F24" s="119">
        <v>5.0129885199999995</v>
      </c>
      <c r="G24" s="119">
        <v>6.6190234700000001</v>
      </c>
      <c r="H24" s="74">
        <f t="shared" si="0"/>
        <v>-0.24263925899026928</v>
      </c>
      <c r="I24" s="119">
        <v>303.31670667999998</v>
      </c>
      <c r="J24" s="119">
        <v>391.79161175000002</v>
      </c>
      <c r="K24" s="74">
        <f t="shared" si="1"/>
        <v>-0.22582133567079876</v>
      </c>
      <c r="L24" s="74">
        <f t="shared" si="2"/>
        <v>60.506164231152084</v>
      </c>
    </row>
    <row r="25" spans="1:12" x14ac:dyDescent="0.2">
      <c r="A25" s="118" t="s">
        <v>2261</v>
      </c>
      <c r="B25" s="59" t="s">
        <v>2262</v>
      </c>
      <c r="C25" s="118" t="s">
        <v>669</v>
      </c>
      <c r="D25" s="118" t="s">
        <v>841</v>
      </c>
      <c r="E25" s="118" t="s">
        <v>1036</v>
      </c>
      <c r="F25" s="119">
        <v>23.749070239999998</v>
      </c>
      <c r="G25" s="119">
        <v>38.19850572</v>
      </c>
      <c r="H25" s="74">
        <f t="shared" si="0"/>
        <v>-0.37827227027979149</v>
      </c>
      <c r="I25" s="119">
        <v>301.54986782999998</v>
      </c>
      <c r="J25" s="119">
        <v>205.28018877000002</v>
      </c>
      <c r="K25" s="74">
        <f t="shared" si="1"/>
        <v>0.46896721810725928</v>
      </c>
      <c r="L25" s="74">
        <f t="shared" si="2"/>
        <v>12.697333612753676</v>
      </c>
    </row>
    <row r="26" spans="1:12" x14ac:dyDescent="0.2">
      <c r="A26" s="118" t="s">
        <v>1704</v>
      </c>
      <c r="B26" s="118" t="s">
        <v>920</v>
      </c>
      <c r="C26" s="118" t="s">
        <v>669</v>
      </c>
      <c r="D26" s="118" t="s">
        <v>216</v>
      </c>
      <c r="E26" s="118" t="s">
        <v>1036</v>
      </c>
      <c r="F26" s="119">
        <v>50.742379548000002</v>
      </c>
      <c r="G26" s="119">
        <v>75.798661535999997</v>
      </c>
      <c r="H26" s="74">
        <f t="shared" si="0"/>
        <v>-0.33056364690687456</v>
      </c>
      <c r="I26" s="119">
        <v>300.46798348999999</v>
      </c>
      <c r="J26" s="119">
        <v>173.06544499</v>
      </c>
      <c r="K26" s="74">
        <f t="shared" si="1"/>
        <v>0.73615237580998061</v>
      </c>
      <c r="L26" s="74">
        <f t="shared" si="2"/>
        <v>5.9214405427276198</v>
      </c>
    </row>
    <row r="27" spans="1:12" x14ac:dyDescent="0.2">
      <c r="A27" s="118" t="s">
        <v>2321</v>
      </c>
      <c r="B27" s="59" t="s">
        <v>295</v>
      </c>
      <c r="C27" s="59" t="s">
        <v>903</v>
      </c>
      <c r="D27" s="118" t="s">
        <v>216</v>
      </c>
      <c r="E27" s="118" t="s">
        <v>1036</v>
      </c>
      <c r="F27" s="119">
        <v>4.2765094400000008</v>
      </c>
      <c r="G27" s="119">
        <v>18.850297210000001</v>
      </c>
      <c r="H27" s="74">
        <f t="shared" si="0"/>
        <v>-0.77313304971492269</v>
      </c>
      <c r="I27" s="119">
        <v>292.80268705999998</v>
      </c>
      <c r="J27" s="119">
        <v>1410.5212510699998</v>
      </c>
      <c r="K27" s="74">
        <f t="shared" si="1"/>
        <v>-0.79241526007645446</v>
      </c>
      <c r="L27" s="74">
        <f t="shared" si="2"/>
        <v>68.467681684808795</v>
      </c>
    </row>
    <row r="28" spans="1:12" x14ac:dyDescent="0.2">
      <c r="A28" s="118" t="s">
        <v>2394</v>
      </c>
      <c r="B28" s="59" t="s">
        <v>234</v>
      </c>
      <c r="C28" s="59" t="s">
        <v>903</v>
      </c>
      <c r="D28" s="118" t="s">
        <v>216</v>
      </c>
      <c r="E28" s="118" t="s">
        <v>1036</v>
      </c>
      <c r="F28" s="119">
        <v>9.3130569199999993</v>
      </c>
      <c r="G28" s="119">
        <v>6.2627628499999997</v>
      </c>
      <c r="H28" s="74">
        <f t="shared" si="0"/>
        <v>0.48705246279603265</v>
      </c>
      <c r="I28" s="119">
        <v>289.62997754000003</v>
      </c>
      <c r="J28" s="119">
        <v>113.87205270999999</v>
      </c>
      <c r="K28" s="74">
        <f t="shared" si="1"/>
        <v>1.5434684863160051</v>
      </c>
      <c r="L28" s="74">
        <f t="shared" si="2"/>
        <v>31.099345792466181</v>
      </c>
    </row>
    <row r="29" spans="1:12" x14ac:dyDescent="0.2">
      <c r="A29" s="118" t="s">
        <v>2284</v>
      </c>
      <c r="B29" s="59" t="s">
        <v>247</v>
      </c>
      <c r="C29" s="59" t="s">
        <v>903</v>
      </c>
      <c r="D29" s="118" t="s">
        <v>216</v>
      </c>
      <c r="E29" s="118" t="s">
        <v>1036</v>
      </c>
      <c r="F29" s="119">
        <v>6.9497944699999996</v>
      </c>
      <c r="G29" s="119">
        <v>7.1515248499999995</v>
      </c>
      <c r="H29" s="74">
        <f t="shared" si="0"/>
        <v>-2.8208023356025902E-2</v>
      </c>
      <c r="I29" s="119">
        <v>286.46346562000002</v>
      </c>
      <c r="J29" s="119">
        <v>192.49772225000001</v>
      </c>
      <c r="K29" s="74">
        <f t="shared" si="1"/>
        <v>0.48813950768708381</v>
      </c>
      <c r="L29" s="74">
        <f t="shared" si="2"/>
        <v>41.218983792480415</v>
      </c>
    </row>
    <row r="30" spans="1:12" x14ac:dyDescent="0.2">
      <c r="A30" s="118" t="s">
        <v>1708</v>
      </c>
      <c r="B30" s="59" t="s">
        <v>159</v>
      </c>
      <c r="C30" s="59" t="s">
        <v>669</v>
      </c>
      <c r="D30" s="118" t="s">
        <v>216</v>
      </c>
      <c r="E30" s="118" t="s">
        <v>1036</v>
      </c>
      <c r="F30" s="119">
        <v>76.785733168000107</v>
      </c>
      <c r="G30" s="119">
        <v>143.771342441</v>
      </c>
      <c r="H30" s="74">
        <f t="shared" si="0"/>
        <v>-0.46591767271345497</v>
      </c>
      <c r="I30" s="119">
        <v>285.61335819999999</v>
      </c>
      <c r="J30" s="119">
        <v>389.23306866265705</v>
      </c>
      <c r="K30" s="74">
        <f t="shared" si="1"/>
        <v>-0.26621507473318728</v>
      </c>
      <c r="L30" s="74">
        <f t="shared" si="2"/>
        <v>3.7196149130347469</v>
      </c>
    </row>
    <row r="31" spans="1:12" x14ac:dyDescent="0.2">
      <c r="A31" s="118" t="s">
        <v>2736</v>
      </c>
      <c r="B31" s="59" t="s">
        <v>914</v>
      </c>
      <c r="C31" s="59" t="s">
        <v>906</v>
      </c>
      <c r="D31" s="118" t="s">
        <v>217</v>
      </c>
      <c r="E31" s="118" t="s">
        <v>1036</v>
      </c>
      <c r="F31" s="119">
        <v>84.312087380999998</v>
      </c>
      <c r="G31" s="119">
        <v>115.599254765</v>
      </c>
      <c r="H31" s="74">
        <f t="shared" si="0"/>
        <v>-0.27065198168970217</v>
      </c>
      <c r="I31" s="119">
        <v>275.15383121321651</v>
      </c>
      <c r="J31" s="119">
        <v>629.00892065173491</v>
      </c>
      <c r="K31" s="74">
        <f t="shared" si="1"/>
        <v>-0.56255973138167681</v>
      </c>
      <c r="L31" s="74">
        <f t="shared" si="2"/>
        <v>3.2635158227054322</v>
      </c>
    </row>
    <row r="32" spans="1:12" x14ac:dyDescent="0.2">
      <c r="A32" s="118" t="s">
        <v>1797</v>
      </c>
      <c r="B32" s="118" t="s">
        <v>3001</v>
      </c>
      <c r="C32" s="59" t="s">
        <v>906</v>
      </c>
      <c r="D32" s="118" t="s">
        <v>841</v>
      </c>
      <c r="E32" s="118" t="s">
        <v>218</v>
      </c>
      <c r="F32" s="119">
        <v>40.349827327</v>
      </c>
      <c r="G32" s="119">
        <v>63.478319565999996</v>
      </c>
      <c r="H32" s="74">
        <f t="shared" si="0"/>
        <v>-0.36435262302356197</v>
      </c>
      <c r="I32" s="119">
        <v>249.73834410000001</v>
      </c>
      <c r="J32" s="119">
        <v>383.34035645</v>
      </c>
      <c r="K32" s="74">
        <f t="shared" si="1"/>
        <v>-0.34852060343254265</v>
      </c>
      <c r="L32" s="74">
        <f t="shared" si="2"/>
        <v>6.1893286946704755</v>
      </c>
    </row>
    <row r="33" spans="1:12" x14ac:dyDescent="0.2">
      <c r="A33" s="118" t="s">
        <v>2286</v>
      </c>
      <c r="B33" s="59" t="s">
        <v>242</v>
      </c>
      <c r="C33" s="59" t="s">
        <v>903</v>
      </c>
      <c r="D33" s="118" t="s">
        <v>216</v>
      </c>
      <c r="E33" s="118" t="s">
        <v>1036</v>
      </c>
      <c r="F33" s="119">
        <v>12.335075949999998</v>
      </c>
      <c r="G33" s="119">
        <v>25.940724020000001</v>
      </c>
      <c r="H33" s="74">
        <f t="shared" si="0"/>
        <v>-0.52448991244462584</v>
      </c>
      <c r="I33" s="119">
        <v>247.02110844000001</v>
      </c>
      <c r="J33" s="119">
        <v>442.28627477999999</v>
      </c>
      <c r="K33" s="74">
        <f t="shared" si="1"/>
        <v>-0.44149044968019391</v>
      </c>
      <c r="L33" s="74">
        <f t="shared" si="2"/>
        <v>20.02590899653115</v>
      </c>
    </row>
    <row r="34" spans="1:12" x14ac:dyDescent="0.2">
      <c r="A34" s="118" t="s">
        <v>2305</v>
      </c>
      <c r="B34" s="59" t="s">
        <v>248</v>
      </c>
      <c r="C34" s="59" t="s">
        <v>903</v>
      </c>
      <c r="D34" s="118" t="s">
        <v>216</v>
      </c>
      <c r="E34" s="118" t="s">
        <v>1036</v>
      </c>
      <c r="F34" s="119">
        <v>2.9795471499999997</v>
      </c>
      <c r="G34" s="119">
        <v>6.9581170700000001</v>
      </c>
      <c r="H34" s="74">
        <f t="shared" si="0"/>
        <v>-0.57178829846851087</v>
      </c>
      <c r="I34" s="119">
        <v>245.59585471</v>
      </c>
      <c r="J34" s="119">
        <v>114.88879437</v>
      </c>
      <c r="K34" s="74">
        <f t="shared" si="1"/>
        <v>1.1376832793549663</v>
      </c>
      <c r="L34" s="74">
        <f t="shared" si="2"/>
        <v>82.427242243842329</v>
      </c>
    </row>
    <row r="35" spans="1:12" x14ac:dyDescent="0.2">
      <c r="A35" s="118" t="s">
        <v>2390</v>
      </c>
      <c r="B35" s="59" t="s">
        <v>244</v>
      </c>
      <c r="C35" s="59" t="s">
        <v>903</v>
      </c>
      <c r="D35" s="118" t="s">
        <v>216</v>
      </c>
      <c r="E35" s="118" t="s">
        <v>1036</v>
      </c>
      <c r="F35" s="119">
        <v>0.31326335999999999</v>
      </c>
      <c r="G35" s="119">
        <v>1.5196856399999998</v>
      </c>
      <c r="H35" s="74">
        <f t="shared" si="0"/>
        <v>-0.79386305183485184</v>
      </c>
      <c r="I35" s="119">
        <v>244.40552022</v>
      </c>
      <c r="J35" s="119">
        <v>131.15512964999999</v>
      </c>
      <c r="K35" s="74">
        <f t="shared" si="1"/>
        <v>0.86348426380439336</v>
      </c>
      <c r="L35" s="74" t="str">
        <f t="shared" si="2"/>
        <v/>
      </c>
    </row>
    <row r="36" spans="1:12" x14ac:dyDescent="0.2">
      <c r="A36" s="118" t="s">
        <v>1717</v>
      </c>
      <c r="B36" s="59" t="s">
        <v>142</v>
      </c>
      <c r="C36" s="59" t="s">
        <v>669</v>
      </c>
      <c r="D36" s="118" t="s">
        <v>216</v>
      </c>
      <c r="E36" s="118" t="s">
        <v>1036</v>
      </c>
      <c r="F36" s="119">
        <v>69.900709941000002</v>
      </c>
      <c r="G36" s="119">
        <v>69.215552040999995</v>
      </c>
      <c r="H36" s="74">
        <f t="shared" si="0"/>
        <v>9.8989010388035314E-3</v>
      </c>
      <c r="I36" s="119">
        <v>235.39923744000001</v>
      </c>
      <c r="J36" s="119">
        <v>212.23269009000001</v>
      </c>
      <c r="K36" s="74">
        <f t="shared" si="1"/>
        <v>0.10915635729903772</v>
      </c>
      <c r="L36" s="74">
        <f t="shared" si="2"/>
        <v>3.3676229846404957</v>
      </c>
    </row>
    <row r="37" spans="1:12" x14ac:dyDescent="0.2">
      <c r="A37" s="118" t="s">
        <v>1724</v>
      </c>
      <c r="B37" s="118" t="s">
        <v>342</v>
      </c>
      <c r="C37" s="118" t="s">
        <v>669</v>
      </c>
      <c r="D37" s="118" t="s">
        <v>216</v>
      </c>
      <c r="E37" s="118" t="s">
        <v>1036</v>
      </c>
      <c r="F37" s="119">
        <v>153.90623886199998</v>
      </c>
      <c r="G37" s="119">
        <v>189.88341522299999</v>
      </c>
      <c r="H37" s="74">
        <f t="shared" si="0"/>
        <v>-0.18946981925066098</v>
      </c>
      <c r="I37" s="119">
        <v>231.72593080000001</v>
      </c>
      <c r="J37" s="119">
        <v>325.90927776889549</v>
      </c>
      <c r="K37" s="74">
        <f t="shared" si="1"/>
        <v>-0.28898639404700077</v>
      </c>
      <c r="L37" s="74">
        <f t="shared" si="2"/>
        <v>1.5056305222803674</v>
      </c>
    </row>
    <row r="38" spans="1:12" x14ac:dyDescent="0.2">
      <c r="A38" s="118" t="s">
        <v>2597</v>
      </c>
      <c r="B38" s="118" t="s">
        <v>533</v>
      </c>
      <c r="C38" s="118" t="s">
        <v>907</v>
      </c>
      <c r="D38" s="118" t="s">
        <v>217</v>
      </c>
      <c r="E38" s="118" t="s">
        <v>1036</v>
      </c>
      <c r="F38" s="119">
        <v>55.509043472999998</v>
      </c>
      <c r="G38" s="119">
        <v>47.793730025999999</v>
      </c>
      <c r="H38" s="74">
        <f t="shared" si="0"/>
        <v>0.16142940596607191</v>
      </c>
      <c r="I38" s="119">
        <v>228.51582074999999</v>
      </c>
      <c r="J38" s="119">
        <v>170.93051688999998</v>
      </c>
      <c r="K38" s="74">
        <f t="shared" si="1"/>
        <v>0.33689305401830771</v>
      </c>
      <c r="L38" s="74">
        <f t="shared" si="2"/>
        <v>4.1167313729906327</v>
      </c>
    </row>
    <row r="39" spans="1:12" x14ac:dyDescent="0.2">
      <c r="A39" s="118" t="s">
        <v>1793</v>
      </c>
      <c r="B39" s="59" t="s">
        <v>831</v>
      </c>
      <c r="C39" s="59" t="s">
        <v>906</v>
      </c>
      <c r="D39" s="118" t="s">
        <v>841</v>
      </c>
      <c r="E39" s="118" t="s">
        <v>1036</v>
      </c>
      <c r="F39" s="119">
        <v>149.616150186</v>
      </c>
      <c r="G39" s="119">
        <v>150.83293190999999</v>
      </c>
      <c r="H39" s="74">
        <f t="shared" si="0"/>
        <v>-8.0670826230840875E-3</v>
      </c>
      <c r="I39" s="119">
        <v>221.95152347000001</v>
      </c>
      <c r="J39" s="119">
        <v>164.48803095</v>
      </c>
      <c r="K39" s="74">
        <f t="shared" si="1"/>
        <v>0.34934756157101421</v>
      </c>
      <c r="L39" s="74">
        <f t="shared" si="2"/>
        <v>1.4834730287744606</v>
      </c>
    </row>
    <row r="40" spans="1:12" x14ac:dyDescent="0.2">
      <c r="A40" s="118" t="s">
        <v>2268</v>
      </c>
      <c r="B40" s="118" t="s">
        <v>356</v>
      </c>
      <c r="C40" s="118" t="s">
        <v>1928</v>
      </c>
      <c r="D40" s="118" t="s">
        <v>217</v>
      </c>
      <c r="E40" s="118" t="s">
        <v>218</v>
      </c>
      <c r="F40" s="119">
        <v>147.21800986599999</v>
      </c>
      <c r="G40" s="119">
        <v>280.50756136900003</v>
      </c>
      <c r="H40" s="74">
        <f t="shared" si="0"/>
        <v>-0.47517275774131906</v>
      </c>
      <c r="I40" s="119">
        <v>220.76988259999999</v>
      </c>
      <c r="J40" s="119">
        <v>453.46170358999996</v>
      </c>
      <c r="K40" s="74">
        <f t="shared" si="1"/>
        <v>-0.51314547435385993</v>
      </c>
      <c r="L40" s="74">
        <f t="shared" si="2"/>
        <v>1.4996119211294052</v>
      </c>
    </row>
    <row r="41" spans="1:12" x14ac:dyDescent="0.2">
      <c r="A41" s="118" t="s">
        <v>2291</v>
      </c>
      <c r="B41" s="59" t="s">
        <v>241</v>
      </c>
      <c r="C41" s="59" t="s">
        <v>903</v>
      </c>
      <c r="D41" s="118" t="s">
        <v>216</v>
      </c>
      <c r="E41" s="118" t="s">
        <v>1036</v>
      </c>
      <c r="F41" s="119">
        <v>15.96890831</v>
      </c>
      <c r="G41" s="119">
        <v>13.12038991</v>
      </c>
      <c r="H41" s="74">
        <f t="shared" si="0"/>
        <v>0.21710623080103253</v>
      </c>
      <c r="I41" s="119">
        <v>216.44988427000001</v>
      </c>
      <c r="J41" s="119">
        <v>264.53419911999998</v>
      </c>
      <c r="K41" s="74">
        <f t="shared" si="1"/>
        <v>-0.1817697485238482</v>
      </c>
      <c r="L41" s="74">
        <f t="shared" si="2"/>
        <v>13.554457203217545</v>
      </c>
    </row>
    <row r="42" spans="1:12" x14ac:dyDescent="0.2">
      <c r="A42" s="118" t="s">
        <v>2234</v>
      </c>
      <c r="B42" s="59" t="s">
        <v>416</v>
      </c>
      <c r="C42" s="59" t="s">
        <v>906</v>
      </c>
      <c r="D42" s="118" t="s">
        <v>217</v>
      </c>
      <c r="E42" s="118" t="s">
        <v>218</v>
      </c>
      <c r="F42" s="119">
        <v>33.634111472000001</v>
      </c>
      <c r="G42" s="119">
        <v>54.150659262999994</v>
      </c>
      <c r="H42" s="74">
        <f t="shared" si="0"/>
        <v>-0.37887900295645194</v>
      </c>
      <c r="I42" s="119">
        <v>215.96012268000001</v>
      </c>
      <c r="J42" s="119">
        <v>277.60998304000003</v>
      </c>
      <c r="K42" s="74">
        <f t="shared" si="1"/>
        <v>-0.22207364333550306</v>
      </c>
      <c r="L42" s="74">
        <f t="shared" si="2"/>
        <v>6.4208659967064765</v>
      </c>
    </row>
    <row r="43" spans="1:12" x14ac:dyDescent="0.2">
      <c r="A43" s="118" t="s">
        <v>1722</v>
      </c>
      <c r="B43" s="118" t="s">
        <v>341</v>
      </c>
      <c r="C43" s="118" t="s">
        <v>669</v>
      </c>
      <c r="D43" s="118" t="s">
        <v>216</v>
      </c>
      <c r="E43" s="118" t="s">
        <v>1036</v>
      </c>
      <c r="F43" s="119">
        <v>30.926766230999998</v>
      </c>
      <c r="G43" s="119">
        <v>28.926196899999997</v>
      </c>
      <c r="H43" s="74">
        <f t="shared" si="0"/>
        <v>6.9161159965691832E-2</v>
      </c>
      <c r="I43" s="119">
        <v>215.59704525999999</v>
      </c>
      <c r="J43" s="119">
        <v>52.132927899999999</v>
      </c>
      <c r="K43" s="74">
        <f t="shared" si="1"/>
        <v>3.1355253569021198</v>
      </c>
      <c r="L43" s="74">
        <f t="shared" si="2"/>
        <v>6.971212044920895</v>
      </c>
    </row>
    <row r="44" spans="1:12" x14ac:dyDescent="0.2">
      <c r="A44" s="118" t="s">
        <v>2296</v>
      </c>
      <c r="B44" s="59" t="s">
        <v>294</v>
      </c>
      <c r="C44" s="59" t="s">
        <v>903</v>
      </c>
      <c r="D44" s="118" t="s">
        <v>216</v>
      </c>
      <c r="E44" s="118" t="s">
        <v>1036</v>
      </c>
      <c r="F44" s="119">
        <v>16.800531735</v>
      </c>
      <c r="G44" s="119">
        <v>30.973769355000002</v>
      </c>
      <c r="H44" s="74">
        <f t="shared" si="0"/>
        <v>-0.45758840190085093</v>
      </c>
      <c r="I44" s="119">
        <v>213.10418568</v>
      </c>
      <c r="J44" s="119">
        <v>398.55726407999998</v>
      </c>
      <c r="K44" s="74">
        <f t="shared" si="1"/>
        <v>-0.46531099822778565</v>
      </c>
      <c r="L44" s="74">
        <f t="shared" si="2"/>
        <v>12.68437148546001</v>
      </c>
    </row>
    <row r="45" spans="1:12" x14ac:dyDescent="0.2">
      <c r="A45" s="118" t="s">
        <v>2194</v>
      </c>
      <c r="B45" s="59" t="s">
        <v>261</v>
      </c>
      <c r="C45" s="59" t="s">
        <v>669</v>
      </c>
      <c r="D45" s="118" t="s">
        <v>216</v>
      </c>
      <c r="E45" s="118" t="s">
        <v>1036</v>
      </c>
      <c r="F45" s="119">
        <v>77.030370774000005</v>
      </c>
      <c r="G45" s="119">
        <v>55.422380667999995</v>
      </c>
      <c r="H45" s="74">
        <f t="shared" si="0"/>
        <v>0.38987841816900004</v>
      </c>
      <c r="I45" s="119">
        <v>201.50809146</v>
      </c>
      <c r="J45" s="119">
        <v>250.38314625000001</v>
      </c>
      <c r="K45" s="74">
        <f t="shared" si="1"/>
        <v>-0.19520105694813716</v>
      </c>
      <c r="L45" s="74">
        <f t="shared" si="2"/>
        <v>2.6159564005112497</v>
      </c>
    </row>
    <row r="46" spans="1:12" x14ac:dyDescent="0.2">
      <c r="A46" s="118" t="s">
        <v>2415</v>
      </c>
      <c r="B46" s="59" t="s">
        <v>17</v>
      </c>
      <c r="C46" s="59" t="s">
        <v>903</v>
      </c>
      <c r="D46" s="118" t="s">
        <v>216</v>
      </c>
      <c r="E46" s="118" t="s">
        <v>1036</v>
      </c>
      <c r="F46" s="119">
        <v>1.99751572</v>
      </c>
      <c r="G46" s="119">
        <v>0.95197267000000008</v>
      </c>
      <c r="H46" s="74">
        <f t="shared" si="0"/>
        <v>1.0982910360231242</v>
      </c>
      <c r="I46" s="119">
        <v>200.22712884999999</v>
      </c>
      <c r="J46" s="119">
        <v>104.93931033</v>
      </c>
      <c r="K46" s="74">
        <f t="shared" si="1"/>
        <v>0.9080278707793179</v>
      </c>
      <c r="L46" s="74" t="str">
        <f t="shared" si="2"/>
        <v/>
      </c>
    </row>
    <row r="47" spans="1:12" x14ac:dyDescent="0.2">
      <c r="A47" s="118" t="s">
        <v>2503</v>
      </c>
      <c r="B47" s="59" t="s">
        <v>308</v>
      </c>
      <c r="C47" s="59" t="s">
        <v>669</v>
      </c>
      <c r="D47" s="118" t="s">
        <v>841</v>
      </c>
      <c r="E47" s="118" t="s">
        <v>1036</v>
      </c>
      <c r="F47" s="119">
        <v>40.530741257999999</v>
      </c>
      <c r="G47" s="119">
        <v>43.036259322999996</v>
      </c>
      <c r="H47" s="74">
        <f t="shared" si="0"/>
        <v>-5.821876957742389E-2</v>
      </c>
      <c r="I47" s="119">
        <v>193.2014839954185</v>
      </c>
      <c r="J47" s="119">
        <v>240.39412208805098</v>
      </c>
      <c r="K47" s="74">
        <f t="shared" si="1"/>
        <v>-0.19631361067699848</v>
      </c>
      <c r="L47" s="74">
        <f t="shared" si="2"/>
        <v>4.7667888126098408</v>
      </c>
    </row>
    <row r="48" spans="1:12" x14ac:dyDescent="0.2">
      <c r="A48" s="118" t="s">
        <v>2849</v>
      </c>
      <c r="B48" s="59" t="s">
        <v>1625</v>
      </c>
      <c r="C48" s="59" t="s">
        <v>669</v>
      </c>
      <c r="D48" s="118" t="s">
        <v>216</v>
      </c>
      <c r="E48" s="118" t="s">
        <v>1036</v>
      </c>
      <c r="F48" s="119">
        <v>71.361435920000005</v>
      </c>
      <c r="G48" s="119">
        <v>46.659998051999999</v>
      </c>
      <c r="H48" s="74">
        <f t="shared" si="0"/>
        <v>0.52939217529481275</v>
      </c>
      <c r="I48" s="119">
        <v>190.0951479758775</v>
      </c>
      <c r="J48" s="119">
        <v>82.212200749313993</v>
      </c>
      <c r="K48" s="74">
        <f t="shared" si="1"/>
        <v>1.3122498393581044</v>
      </c>
      <c r="L48" s="74">
        <f t="shared" si="2"/>
        <v>2.6638358032619234</v>
      </c>
    </row>
    <row r="49" spans="1:12" x14ac:dyDescent="0.2">
      <c r="A49" s="118" t="s">
        <v>2347</v>
      </c>
      <c r="B49" s="59" t="s">
        <v>232</v>
      </c>
      <c r="C49" s="59" t="s">
        <v>903</v>
      </c>
      <c r="D49" s="118" t="s">
        <v>216</v>
      </c>
      <c r="E49" s="118" t="s">
        <v>1036</v>
      </c>
      <c r="F49" s="119">
        <v>3.82337916</v>
      </c>
      <c r="G49" s="119">
        <v>3.70283008</v>
      </c>
      <c r="H49" s="74">
        <f t="shared" si="0"/>
        <v>3.2555930840877156E-2</v>
      </c>
      <c r="I49" s="119">
        <v>178.65254468999998</v>
      </c>
      <c r="J49" s="119">
        <v>548.03323359000001</v>
      </c>
      <c r="K49" s="74">
        <f t="shared" si="1"/>
        <v>-0.67401147642141845</v>
      </c>
      <c r="L49" s="74">
        <f t="shared" si="2"/>
        <v>46.72634787547463</v>
      </c>
    </row>
    <row r="50" spans="1:12" x14ac:dyDescent="0.2">
      <c r="A50" s="118" t="s">
        <v>2993</v>
      </c>
      <c r="B50" s="59" t="s">
        <v>1632</v>
      </c>
      <c r="C50" s="59" t="s">
        <v>669</v>
      </c>
      <c r="D50" s="118" t="s">
        <v>217</v>
      </c>
      <c r="E50" s="118" t="s">
        <v>1036</v>
      </c>
      <c r="F50" s="119">
        <v>57.236334741999997</v>
      </c>
      <c r="G50" s="119">
        <v>19.749414444999999</v>
      </c>
      <c r="H50" s="74">
        <f t="shared" si="0"/>
        <v>1.8981281901494875</v>
      </c>
      <c r="I50" s="119">
        <v>176.53697238999999</v>
      </c>
      <c r="J50" s="119">
        <v>30.393871219999998</v>
      </c>
      <c r="K50" s="74">
        <f t="shared" si="1"/>
        <v>4.8083082313592822</v>
      </c>
      <c r="L50" s="74">
        <f t="shared" si="2"/>
        <v>3.084351455867373</v>
      </c>
    </row>
    <row r="51" spans="1:12" x14ac:dyDescent="0.2">
      <c r="A51" s="118" t="s">
        <v>2842</v>
      </c>
      <c r="B51" s="118" t="s">
        <v>105</v>
      </c>
      <c r="C51" s="118" t="s">
        <v>669</v>
      </c>
      <c r="D51" s="118" t="s">
        <v>217</v>
      </c>
      <c r="E51" s="118" t="s">
        <v>218</v>
      </c>
      <c r="F51" s="119">
        <v>94.720093057</v>
      </c>
      <c r="G51" s="119">
        <v>238.937071801</v>
      </c>
      <c r="H51" s="74">
        <f t="shared" si="0"/>
        <v>-0.60357724172710991</v>
      </c>
      <c r="I51" s="119">
        <v>164.17716412999999</v>
      </c>
      <c r="J51" s="119">
        <v>1193.02949784</v>
      </c>
      <c r="K51" s="74">
        <f t="shared" si="1"/>
        <v>-0.86238633292198941</v>
      </c>
      <c r="L51" s="74">
        <f t="shared" si="2"/>
        <v>1.7332876143945783</v>
      </c>
    </row>
    <row r="52" spans="1:12" x14ac:dyDescent="0.2">
      <c r="A52" s="118" t="s">
        <v>1945</v>
      </c>
      <c r="B52" s="59" t="s">
        <v>39</v>
      </c>
      <c r="C52" s="59" t="s">
        <v>1928</v>
      </c>
      <c r="D52" s="118" t="s">
        <v>217</v>
      </c>
      <c r="E52" s="118" t="s">
        <v>218</v>
      </c>
      <c r="F52" s="119">
        <v>21.131514510000002</v>
      </c>
      <c r="G52" s="119">
        <v>27.631343177000002</v>
      </c>
      <c r="H52" s="74">
        <f t="shared" si="0"/>
        <v>-0.23523390178188586</v>
      </c>
      <c r="I52" s="119">
        <v>150.34472013999999</v>
      </c>
      <c r="J52" s="119">
        <v>54.27067778</v>
      </c>
      <c r="K52" s="74">
        <f t="shared" si="1"/>
        <v>1.7702753363328272</v>
      </c>
      <c r="L52" s="74">
        <f t="shared" si="2"/>
        <v>7.1147157989481924</v>
      </c>
    </row>
    <row r="53" spans="1:12" x14ac:dyDescent="0.2">
      <c r="A53" s="118" t="s">
        <v>2316</v>
      </c>
      <c r="B53" s="59" t="s">
        <v>2198</v>
      </c>
      <c r="C53" s="59" t="s">
        <v>1967</v>
      </c>
      <c r="D53" s="118" t="s">
        <v>217</v>
      </c>
      <c r="E53" s="118" t="s">
        <v>218</v>
      </c>
      <c r="F53" s="119">
        <v>21.156486864999998</v>
      </c>
      <c r="G53" s="119">
        <v>12.933500824999999</v>
      </c>
      <c r="H53" s="74">
        <f t="shared" si="0"/>
        <v>0.63578965596888182</v>
      </c>
      <c r="I53" s="119">
        <v>150.1553055702135</v>
      </c>
      <c r="J53" s="119">
        <v>168.065480271192</v>
      </c>
      <c r="K53" s="74">
        <f t="shared" si="1"/>
        <v>-0.10656664695259532</v>
      </c>
      <c r="L53" s="74">
        <f t="shared" si="2"/>
        <v>7.0973648190438121</v>
      </c>
    </row>
    <row r="54" spans="1:12" x14ac:dyDescent="0.2">
      <c r="A54" s="118" t="s">
        <v>2962</v>
      </c>
      <c r="B54" s="118" t="s">
        <v>2944</v>
      </c>
      <c r="C54" s="59" t="s">
        <v>906</v>
      </c>
      <c r="D54" s="118" t="s">
        <v>841</v>
      </c>
      <c r="E54" s="118" t="s">
        <v>218</v>
      </c>
      <c r="F54" s="119">
        <v>53.599513610000002</v>
      </c>
      <c r="G54" s="119">
        <v>143.947571372</v>
      </c>
      <c r="H54" s="74">
        <f t="shared" si="0"/>
        <v>-0.62764558582593821</v>
      </c>
      <c r="I54" s="119">
        <v>147.51667584999998</v>
      </c>
      <c r="J54" s="119">
        <v>301.93000744999995</v>
      </c>
      <c r="K54" s="74">
        <f t="shared" si="1"/>
        <v>-0.51142095118045217</v>
      </c>
      <c r="L54" s="74">
        <f t="shared" si="2"/>
        <v>2.7522017629368554</v>
      </c>
    </row>
    <row r="55" spans="1:12" x14ac:dyDescent="0.2">
      <c r="A55" s="118" t="s">
        <v>1809</v>
      </c>
      <c r="B55" s="59" t="s">
        <v>1773</v>
      </c>
      <c r="C55" s="59" t="s">
        <v>906</v>
      </c>
      <c r="D55" s="118" t="s">
        <v>841</v>
      </c>
      <c r="E55" s="118" t="s">
        <v>1036</v>
      </c>
      <c r="F55" s="119">
        <v>8.2348106399999992</v>
      </c>
      <c r="G55" s="119">
        <v>14.921990189999999</v>
      </c>
      <c r="H55" s="74">
        <f t="shared" si="0"/>
        <v>-0.44814260462933597</v>
      </c>
      <c r="I55" s="119">
        <v>145.68185550000001</v>
      </c>
      <c r="J55" s="119">
        <v>66.304112419999996</v>
      </c>
      <c r="K55" s="74">
        <f t="shared" si="1"/>
        <v>1.1971767690243071</v>
      </c>
      <c r="L55" s="74">
        <f t="shared" si="2"/>
        <v>17.690978198376644</v>
      </c>
    </row>
    <row r="56" spans="1:12" x14ac:dyDescent="0.2">
      <c r="A56" s="118" t="s">
        <v>1802</v>
      </c>
      <c r="B56" s="59" t="s">
        <v>33</v>
      </c>
      <c r="C56" s="59" t="s">
        <v>906</v>
      </c>
      <c r="D56" s="118" t="s">
        <v>841</v>
      </c>
      <c r="E56" s="118" t="s">
        <v>218</v>
      </c>
      <c r="F56" s="119">
        <v>21.919028699999998</v>
      </c>
      <c r="G56" s="119">
        <v>32.690733594000001</v>
      </c>
      <c r="H56" s="74">
        <f t="shared" si="0"/>
        <v>-0.32950330903485814</v>
      </c>
      <c r="I56" s="119">
        <v>143.70476100827551</v>
      </c>
      <c r="J56" s="119">
        <v>116.15750800000001</v>
      </c>
      <c r="K56" s="74">
        <f t="shared" si="1"/>
        <v>0.2371543043801827</v>
      </c>
      <c r="L56" s="74">
        <f t="shared" si="2"/>
        <v>6.5561646446621751</v>
      </c>
    </row>
    <row r="57" spans="1:12" x14ac:dyDescent="0.2">
      <c r="A57" s="118" t="s">
        <v>1939</v>
      </c>
      <c r="B57" s="59" t="s">
        <v>28</v>
      </c>
      <c r="C57" s="59" t="s">
        <v>1928</v>
      </c>
      <c r="D57" s="118" t="s">
        <v>217</v>
      </c>
      <c r="E57" s="118" t="s">
        <v>218</v>
      </c>
      <c r="F57" s="119">
        <v>9.9229973749999996</v>
      </c>
      <c r="G57" s="119">
        <v>24.279845569999999</v>
      </c>
      <c r="H57" s="74">
        <f t="shared" si="0"/>
        <v>-0.591307228606891</v>
      </c>
      <c r="I57" s="119">
        <v>141.47878409</v>
      </c>
      <c r="J57" s="119">
        <v>31.967296340000001</v>
      </c>
      <c r="K57" s="74">
        <f t="shared" si="1"/>
        <v>3.425735057017337</v>
      </c>
      <c r="L57" s="74">
        <f t="shared" si="2"/>
        <v>14.257666181232867</v>
      </c>
    </row>
    <row r="58" spans="1:12" x14ac:dyDescent="0.2">
      <c r="A58" s="118" t="s">
        <v>2566</v>
      </c>
      <c r="B58" s="59" t="s">
        <v>935</v>
      </c>
      <c r="C58" s="59" t="s">
        <v>906</v>
      </c>
      <c r="D58" s="118" t="s">
        <v>216</v>
      </c>
      <c r="E58" s="118" t="s">
        <v>1036</v>
      </c>
      <c r="F58" s="119">
        <v>11.617333795</v>
      </c>
      <c r="G58" s="119">
        <v>32.906224657999999</v>
      </c>
      <c r="H58" s="74">
        <f t="shared" si="0"/>
        <v>-0.64695634592722406</v>
      </c>
      <c r="I58" s="119">
        <v>137.27311982000001</v>
      </c>
      <c r="J58" s="119">
        <v>239.85918916</v>
      </c>
      <c r="K58" s="74">
        <f t="shared" si="1"/>
        <v>-0.42769288806179162</v>
      </c>
      <c r="L58" s="74">
        <f t="shared" si="2"/>
        <v>11.816232729671688</v>
      </c>
    </row>
    <row r="59" spans="1:12" x14ac:dyDescent="0.2">
      <c r="A59" s="118" t="s">
        <v>2842</v>
      </c>
      <c r="B59" s="118" t="s">
        <v>407</v>
      </c>
      <c r="C59" s="118" t="s">
        <v>669</v>
      </c>
      <c r="D59" s="118" t="s">
        <v>217</v>
      </c>
      <c r="E59" s="118" t="s">
        <v>1036</v>
      </c>
      <c r="F59" s="119">
        <v>52.857477551000002</v>
      </c>
      <c r="G59" s="119">
        <v>181.13629984299999</v>
      </c>
      <c r="H59" s="74">
        <f t="shared" si="0"/>
        <v>-0.70818948163999007</v>
      </c>
      <c r="I59" s="119">
        <v>135.60575003</v>
      </c>
      <c r="J59" s="119">
        <v>478.61748174000002</v>
      </c>
      <c r="K59" s="74">
        <f t="shared" si="1"/>
        <v>-0.7166719662286275</v>
      </c>
      <c r="L59" s="74">
        <f t="shared" si="2"/>
        <v>2.565497944905895</v>
      </c>
    </row>
    <row r="60" spans="1:12" x14ac:dyDescent="0.2">
      <c r="A60" s="118" t="s">
        <v>2243</v>
      </c>
      <c r="B60" s="59" t="s">
        <v>425</v>
      </c>
      <c r="C60" s="59" t="s">
        <v>906</v>
      </c>
      <c r="D60" s="118" t="s">
        <v>217</v>
      </c>
      <c r="E60" s="118" t="s">
        <v>218</v>
      </c>
      <c r="F60" s="119">
        <v>19.305504506000002</v>
      </c>
      <c r="G60" s="119">
        <v>8.7466908990000096</v>
      </c>
      <c r="H60" s="74">
        <f t="shared" si="0"/>
        <v>1.2071780892825603</v>
      </c>
      <c r="I60" s="119">
        <v>134.00404818999999</v>
      </c>
      <c r="J60" s="119">
        <v>15.45535873</v>
      </c>
      <c r="K60" s="74">
        <f t="shared" si="1"/>
        <v>7.6703939087410618</v>
      </c>
      <c r="L60" s="74">
        <f t="shared" si="2"/>
        <v>6.9412352393252696</v>
      </c>
    </row>
    <row r="61" spans="1:12" x14ac:dyDescent="0.2">
      <c r="A61" s="118" t="s">
        <v>1949</v>
      </c>
      <c r="B61" s="59" t="s">
        <v>25</v>
      </c>
      <c r="C61" s="59" t="s">
        <v>1928</v>
      </c>
      <c r="D61" s="118" t="s">
        <v>217</v>
      </c>
      <c r="E61" s="118" t="s">
        <v>218</v>
      </c>
      <c r="F61" s="119">
        <v>5.6553618399999994</v>
      </c>
      <c r="G61" s="119">
        <v>0.41993594000000001</v>
      </c>
      <c r="H61" s="74">
        <f t="shared" si="0"/>
        <v>12.467201306942195</v>
      </c>
      <c r="I61" s="119">
        <v>133.88974020000001</v>
      </c>
      <c r="J61" s="119">
        <v>65.547361739999999</v>
      </c>
      <c r="K61" s="74">
        <f t="shared" si="1"/>
        <v>1.0426411780093714</v>
      </c>
      <c r="L61" s="74">
        <f t="shared" si="2"/>
        <v>23.674831776988476</v>
      </c>
    </row>
    <row r="62" spans="1:12" x14ac:dyDescent="0.2">
      <c r="A62" s="118" t="s">
        <v>2277</v>
      </c>
      <c r="B62" s="59" t="s">
        <v>548</v>
      </c>
      <c r="C62" s="59" t="s">
        <v>669</v>
      </c>
      <c r="D62" s="118" t="s">
        <v>841</v>
      </c>
      <c r="E62" s="118" t="s">
        <v>1036</v>
      </c>
      <c r="F62" s="119">
        <v>53.744751231999999</v>
      </c>
      <c r="G62" s="119">
        <v>89.917815039000004</v>
      </c>
      <c r="H62" s="74">
        <f t="shared" si="0"/>
        <v>-0.40229028909689013</v>
      </c>
      <c r="I62" s="119">
        <v>130.14463158000001</v>
      </c>
      <c r="J62" s="119">
        <v>158.64108353999998</v>
      </c>
      <c r="K62" s="74">
        <f t="shared" si="1"/>
        <v>-0.17962845010961392</v>
      </c>
      <c r="L62" s="74">
        <f t="shared" si="2"/>
        <v>2.4215319374761752</v>
      </c>
    </row>
    <row r="63" spans="1:12" x14ac:dyDescent="0.2">
      <c r="A63" s="118" t="s">
        <v>2251</v>
      </c>
      <c r="B63" s="59" t="s">
        <v>18</v>
      </c>
      <c r="C63" s="59" t="s">
        <v>906</v>
      </c>
      <c r="D63" s="118" t="s">
        <v>217</v>
      </c>
      <c r="E63" s="118" t="s">
        <v>218</v>
      </c>
      <c r="F63" s="119">
        <v>56.527714490000001</v>
      </c>
      <c r="G63" s="119">
        <v>71.777244010000004</v>
      </c>
      <c r="H63" s="74">
        <f t="shared" si="0"/>
        <v>-0.21245632554344718</v>
      </c>
      <c r="I63" s="119">
        <v>129.2760931</v>
      </c>
      <c r="J63" s="119">
        <v>201.02856355</v>
      </c>
      <c r="K63" s="74">
        <f t="shared" si="1"/>
        <v>-0.35692674306033967</v>
      </c>
      <c r="L63" s="74">
        <f t="shared" si="2"/>
        <v>2.2869506447650472</v>
      </c>
    </row>
    <row r="64" spans="1:12" x14ac:dyDescent="0.2">
      <c r="A64" s="118" t="s">
        <v>2281</v>
      </c>
      <c r="B64" s="118" t="s">
        <v>49</v>
      </c>
      <c r="C64" s="118" t="s">
        <v>1928</v>
      </c>
      <c r="D64" s="118" t="s">
        <v>217</v>
      </c>
      <c r="E64" s="118" t="s">
        <v>218</v>
      </c>
      <c r="F64" s="119">
        <v>21.85851765</v>
      </c>
      <c r="G64" s="119">
        <v>11.007611689999999</v>
      </c>
      <c r="H64" s="74">
        <f t="shared" si="0"/>
        <v>0.98576387554237943</v>
      </c>
      <c r="I64" s="119">
        <v>129.24379343000001</v>
      </c>
      <c r="J64" s="119">
        <v>170.30073163</v>
      </c>
      <c r="K64" s="74">
        <f t="shared" si="1"/>
        <v>-0.24108491964204481</v>
      </c>
      <c r="L64" s="74">
        <f t="shared" si="2"/>
        <v>5.9127428263645321</v>
      </c>
    </row>
    <row r="65" spans="1:12" x14ac:dyDescent="0.2">
      <c r="A65" s="118" t="s">
        <v>1823</v>
      </c>
      <c r="B65" s="59" t="s">
        <v>363</v>
      </c>
      <c r="C65" s="59" t="s">
        <v>906</v>
      </c>
      <c r="D65" s="118" t="s">
        <v>217</v>
      </c>
      <c r="E65" s="118" t="s">
        <v>218</v>
      </c>
      <c r="F65" s="119">
        <v>12.472845836999999</v>
      </c>
      <c r="G65" s="119">
        <v>15.388919873999999</v>
      </c>
      <c r="H65" s="74">
        <f t="shared" si="0"/>
        <v>-0.18949179415293382</v>
      </c>
      <c r="I65" s="119">
        <v>125.9177210293625</v>
      </c>
      <c r="J65" s="119">
        <v>170.21830685699101</v>
      </c>
      <c r="K65" s="74">
        <f t="shared" si="1"/>
        <v>-0.26025746963191021</v>
      </c>
      <c r="L65" s="74">
        <f t="shared" si="2"/>
        <v>10.095348140665269</v>
      </c>
    </row>
    <row r="66" spans="1:12" x14ac:dyDescent="0.2">
      <c r="A66" s="118" t="s">
        <v>2387</v>
      </c>
      <c r="B66" s="59" t="s">
        <v>299</v>
      </c>
      <c r="C66" s="59" t="s">
        <v>903</v>
      </c>
      <c r="D66" s="118" t="s">
        <v>216</v>
      </c>
      <c r="E66" s="118" t="s">
        <v>1036</v>
      </c>
      <c r="F66" s="119">
        <v>1.7223527700000001</v>
      </c>
      <c r="G66" s="119">
        <v>0.4349848</v>
      </c>
      <c r="H66" s="74">
        <f t="shared" si="0"/>
        <v>2.9595700125613584</v>
      </c>
      <c r="I66" s="119">
        <v>124.08095843000001</v>
      </c>
      <c r="J66" s="119">
        <v>81.224240590000008</v>
      </c>
      <c r="K66" s="74">
        <f t="shared" si="1"/>
        <v>0.52763457717419815</v>
      </c>
      <c r="L66" s="74">
        <f t="shared" si="2"/>
        <v>72.041547231929727</v>
      </c>
    </row>
    <row r="67" spans="1:12" x14ac:dyDescent="0.2">
      <c r="A67" s="118" t="s">
        <v>2221</v>
      </c>
      <c r="B67" s="59" t="s">
        <v>608</v>
      </c>
      <c r="C67" s="59" t="s">
        <v>906</v>
      </c>
      <c r="D67" s="118" t="s">
        <v>217</v>
      </c>
      <c r="E67" s="118" t="s">
        <v>218</v>
      </c>
      <c r="F67" s="119">
        <v>56.648018443000005</v>
      </c>
      <c r="G67" s="119">
        <v>134.46590141999999</v>
      </c>
      <c r="H67" s="74">
        <f t="shared" si="0"/>
        <v>-0.57871833792225358</v>
      </c>
      <c r="I67" s="119">
        <v>123.67732193000001</v>
      </c>
      <c r="J67" s="119">
        <v>660.29832907000002</v>
      </c>
      <c r="K67" s="74">
        <f t="shared" si="1"/>
        <v>-0.8126947828200719</v>
      </c>
      <c r="L67" s="74">
        <f t="shared" si="2"/>
        <v>2.183259456011613</v>
      </c>
    </row>
    <row r="68" spans="1:12" x14ac:dyDescent="0.2">
      <c r="A68" s="118" t="s">
        <v>2272</v>
      </c>
      <c r="B68" s="118" t="s">
        <v>309</v>
      </c>
      <c r="C68" s="118" t="s">
        <v>669</v>
      </c>
      <c r="D68" s="118" t="s">
        <v>217</v>
      </c>
      <c r="E68" s="118" t="s">
        <v>1036</v>
      </c>
      <c r="F68" s="119">
        <v>65.822586401999999</v>
      </c>
      <c r="G68" s="119">
        <v>86.671096113999994</v>
      </c>
      <c r="H68" s="74">
        <f t="shared" si="0"/>
        <v>-0.24054743330553463</v>
      </c>
      <c r="I68" s="119">
        <v>119.75056754806951</v>
      </c>
      <c r="J68" s="119">
        <v>324.34097366428398</v>
      </c>
      <c r="K68" s="74">
        <f t="shared" si="1"/>
        <v>-0.63078803706120745</v>
      </c>
      <c r="L68" s="74">
        <f t="shared" si="2"/>
        <v>1.8192929523722108</v>
      </c>
    </row>
    <row r="69" spans="1:12" x14ac:dyDescent="0.2">
      <c r="A69" s="118" t="s">
        <v>1831</v>
      </c>
      <c r="B69" s="59" t="s">
        <v>361</v>
      </c>
      <c r="C69" s="59" t="s">
        <v>906</v>
      </c>
      <c r="D69" s="118" t="s">
        <v>841</v>
      </c>
      <c r="E69" s="118" t="s">
        <v>218</v>
      </c>
      <c r="F69" s="119">
        <v>12.542021458000001</v>
      </c>
      <c r="G69" s="119">
        <v>13.018155547000001</v>
      </c>
      <c r="H69" s="74">
        <f t="shared" si="0"/>
        <v>-3.6574619751699289E-2</v>
      </c>
      <c r="I69" s="119">
        <v>119.252396926112</v>
      </c>
      <c r="J69" s="119">
        <v>123.8822795351585</v>
      </c>
      <c r="K69" s="74">
        <f t="shared" si="1"/>
        <v>-3.737324358591998E-2</v>
      </c>
      <c r="L69" s="74">
        <f t="shared" si="2"/>
        <v>9.508227786522097</v>
      </c>
    </row>
    <row r="70" spans="1:12" x14ac:dyDescent="0.2">
      <c r="A70" s="118" t="s">
        <v>1700</v>
      </c>
      <c r="B70" s="118" t="s">
        <v>171</v>
      </c>
      <c r="C70" s="118" t="s">
        <v>669</v>
      </c>
      <c r="D70" s="118" t="s">
        <v>216</v>
      </c>
      <c r="E70" s="118" t="s">
        <v>218</v>
      </c>
      <c r="F70" s="119">
        <v>9.1152633900000009</v>
      </c>
      <c r="G70" s="119">
        <v>0.88857270999999993</v>
      </c>
      <c r="H70" s="74">
        <f t="shared" si="0"/>
        <v>9.2583202110719807</v>
      </c>
      <c r="I70" s="119">
        <v>114.05201306000001</v>
      </c>
      <c r="J70" s="119">
        <v>20.451868409999999</v>
      </c>
      <c r="K70" s="74">
        <f t="shared" si="1"/>
        <v>4.5766060476036481</v>
      </c>
      <c r="L70" s="74">
        <f t="shared" si="2"/>
        <v>12.512201587627409</v>
      </c>
    </row>
    <row r="71" spans="1:12" x14ac:dyDescent="0.2">
      <c r="A71" s="118" t="s">
        <v>2109</v>
      </c>
      <c r="B71" s="59" t="s">
        <v>24</v>
      </c>
      <c r="C71" s="59" t="s">
        <v>902</v>
      </c>
      <c r="D71" s="118" t="s">
        <v>216</v>
      </c>
      <c r="E71" s="118" t="s">
        <v>1036</v>
      </c>
      <c r="F71" s="119">
        <v>14.863188838999999</v>
      </c>
      <c r="G71" s="119">
        <v>10.450913241</v>
      </c>
      <c r="H71" s="74">
        <f t="shared" ref="H71:H134" si="3">IF(ISERROR(F71/G71-1),"",IF((F71/G71-1)&gt;10000%,"",F71/G71-1))</f>
        <v>0.42219043410390111</v>
      </c>
      <c r="I71" s="119">
        <v>113.19436607651249</v>
      </c>
      <c r="J71" s="119">
        <v>43.678459740000001</v>
      </c>
      <c r="K71" s="74">
        <f t="shared" ref="K71:K134" si="4">IF(ISERROR(I71/J71-1),"",IF((I71/J71-1)&gt;10000%,"",I71/J71-1))</f>
        <v>1.5915374935451534</v>
      </c>
      <c r="L71" s="74">
        <f t="shared" ref="L71:L134" si="5">IF(ISERROR(I71/F71),"",IF(I71/F71&gt;10000%,"",I71/F71))</f>
        <v>7.615752400285607</v>
      </c>
    </row>
    <row r="72" spans="1:12" x14ac:dyDescent="0.2">
      <c r="A72" s="118" t="s">
        <v>1926</v>
      </c>
      <c r="B72" s="59" t="s">
        <v>1927</v>
      </c>
      <c r="C72" s="59" t="s">
        <v>906</v>
      </c>
      <c r="D72" s="118" t="s">
        <v>841</v>
      </c>
      <c r="E72" s="118" t="s">
        <v>218</v>
      </c>
      <c r="F72" s="119">
        <v>4.5731024699999994</v>
      </c>
      <c r="G72" s="119">
        <v>6.12508667</v>
      </c>
      <c r="H72" s="74">
        <f t="shared" si="3"/>
        <v>-0.25338159010899364</v>
      </c>
      <c r="I72" s="119">
        <v>108.72955131000001</v>
      </c>
      <c r="J72" s="119">
        <v>19.159814609999998</v>
      </c>
      <c r="K72" s="74">
        <f t="shared" si="4"/>
        <v>4.6748749151910509</v>
      </c>
      <c r="L72" s="74">
        <f t="shared" si="5"/>
        <v>23.775883445270804</v>
      </c>
    </row>
    <row r="73" spans="1:12" x14ac:dyDescent="0.2">
      <c r="A73" s="118" t="s">
        <v>1740</v>
      </c>
      <c r="B73" s="59" t="s">
        <v>132</v>
      </c>
      <c r="C73" s="59" t="s">
        <v>669</v>
      </c>
      <c r="D73" s="118" t="s">
        <v>216</v>
      </c>
      <c r="E73" s="118" t="s">
        <v>1036</v>
      </c>
      <c r="F73" s="119">
        <v>9.3380693099999998</v>
      </c>
      <c r="G73" s="119">
        <v>9.0885303200000003</v>
      </c>
      <c r="H73" s="74">
        <f t="shared" si="3"/>
        <v>2.745647329259282E-2</v>
      </c>
      <c r="I73" s="119">
        <v>108.371232351418</v>
      </c>
      <c r="J73" s="119">
        <v>84.967356755186003</v>
      </c>
      <c r="K73" s="74">
        <f t="shared" si="4"/>
        <v>0.275445494481662</v>
      </c>
      <c r="L73" s="74">
        <f t="shared" si="5"/>
        <v>11.605314627014479</v>
      </c>
    </row>
    <row r="74" spans="1:12" x14ac:dyDescent="0.2">
      <c r="A74" s="118" t="s">
        <v>2220</v>
      </c>
      <c r="B74" s="59" t="s">
        <v>615</v>
      </c>
      <c r="C74" s="59" t="s">
        <v>906</v>
      </c>
      <c r="D74" s="118" t="s">
        <v>217</v>
      </c>
      <c r="E74" s="118" t="s">
        <v>218</v>
      </c>
      <c r="F74" s="119">
        <v>40.261754713999999</v>
      </c>
      <c r="G74" s="119">
        <v>23.289030480999998</v>
      </c>
      <c r="H74" s="74">
        <f t="shared" si="3"/>
        <v>0.72878620889121781</v>
      </c>
      <c r="I74" s="119">
        <v>104.23653470000001</v>
      </c>
      <c r="J74" s="119">
        <v>175.58018390999999</v>
      </c>
      <c r="K74" s="74">
        <f t="shared" si="4"/>
        <v>-0.40633087186290773</v>
      </c>
      <c r="L74" s="74">
        <f t="shared" si="5"/>
        <v>2.5889714802657227</v>
      </c>
    </row>
    <row r="75" spans="1:12" x14ac:dyDescent="0.2">
      <c r="A75" s="118" t="s">
        <v>2292</v>
      </c>
      <c r="B75" s="59" t="s">
        <v>106</v>
      </c>
      <c r="C75" s="59" t="s">
        <v>669</v>
      </c>
      <c r="D75" s="118" t="s">
        <v>216</v>
      </c>
      <c r="E75" s="118" t="s">
        <v>1036</v>
      </c>
      <c r="F75" s="119">
        <v>17.853736528000002</v>
      </c>
      <c r="G75" s="119">
        <v>67.0740701</v>
      </c>
      <c r="H75" s="74">
        <f t="shared" si="3"/>
        <v>-0.73382058817390894</v>
      </c>
      <c r="I75" s="119">
        <v>103.63588878</v>
      </c>
      <c r="J75" s="119">
        <v>202.51419212000002</v>
      </c>
      <c r="K75" s="74">
        <f t="shared" si="4"/>
        <v>-0.48825369869095181</v>
      </c>
      <c r="L75" s="74">
        <f t="shared" si="5"/>
        <v>5.8047170471832557</v>
      </c>
    </row>
    <row r="76" spans="1:12" x14ac:dyDescent="0.2">
      <c r="A76" s="118" t="s">
        <v>1794</v>
      </c>
      <c r="B76" s="59" t="s">
        <v>364</v>
      </c>
      <c r="C76" s="59" t="s">
        <v>906</v>
      </c>
      <c r="D76" s="118" t="s">
        <v>841</v>
      </c>
      <c r="E76" s="118" t="s">
        <v>218</v>
      </c>
      <c r="F76" s="119">
        <v>53.903959898000004</v>
      </c>
      <c r="G76" s="119">
        <v>32.090344035000001</v>
      </c>
      <c r="H76" s="74">
        <f t="shared" si="3"/>
        <v>0.67975637279577095</v>
      </c>
      <c r="I76" s="119">
        <v>102.2255081</v>
      </c>
      <c r="J76" s="119">
        <v>591.22660764</v>
      </c>
      <c r="K76" s="74">
        <f t="shared" si="4"/>
        <v>-0.82709589389413019</v>
      </c>
      <c r="L76" s="74">
        <f t="shared" si="5"/>
        <v>1.8964378181758195</v>
      </c>
    </row>
    <row r="77" spans="1:12" x14ac:dyDescent="0.2">
      <c r="A77" s="118" t="s">
        <v>1801</v>
      </c>
      <c r="B77" s="59" t="s">
        <v>953</v>
      </c>
      <c r="C77" s="59" t="s">
        <v>906</v>
      </c>
      <c r="D77" s="118" t="s">
        <v>217</v>
      </c>
      <c r="E77" s="118" t="s">
        <v>218</v>
      </c>
      <c r="F77" s="119">
        <v>13.372790486</v>
      </c>
      <c r="G77" s="119">
        <v>9.7009265160000009</v>
      </c>
      <c r="H77" s="74">
        <f t="shared" si="3"/>
        <v>0.37850652346906188</v>
      </c>
      <c r="I77" s="119">
        <v>101.8042671081635</v>
      </c>
      <c r="J77" s="119">
        <v>6.2554445400000001</v>
      </c>
      <c r="K77" s="74">
        <f t="shared" si="4"/>
        <v>15.274505585843386</v>
      </c>
      <c r="L77" s="74">
        <f t="shared" si="5"/>
        <v>7.6127916020775608</v>
      </c>
    </row>
    <row r="78" spans="1:12" x14ac:dyDescent="0.2">
      <c r="A78" s="118" t="s">
        <v>1709</v>
      </c>
      <c r="B78" s="59" t="s">
        <v>156</v>
      </c>
      <c r="C78" s="59" t="s">
        <v>669</v>
      </c>
      <c r="D78" s="118" t="s">
        <v>216</v>
      </c>
      <c r="E78" s="118" t="s">
        <v>1036</v>
      </c>
      <c r="F78" s="119">
        <v>26.921255237</v>
      </c>
      <c r="G78" s="119">
        <v>46.922193589000003</v>
      </c>
      <c r="H78" s="74">
        <f t="shared" si="3"/>
        <v>-0.42625753022528845</v>
      </c>
      <c r="I78" s="119">
        <v>101.06153277379251</v>
      </c>
      <c r="J78" s="119">
        <v>115.133957900764</v>
      </c>
      <c r="K78" s="74">
        <f t="shared" si="4"/>
        <v>-0.12222653840408026</v>
      </c>
      <c r="L78" s="74">
        <f t="shared" si="5"/>
        <v>3.7539680777921411</v>
      </c>
    </row>
    <row r="79" spans="1:12" x14ac:dyDescent="0.2">
      <c r="A79" s="118" t="s">
        <v>2965</v>
      </c>
      <c r="B79" s="59" t="s">
        <v>961</v>
      </c>
      <c r="C79" s="59" t="s">
        <v>906</v>
      </c>
      <c r="D79" s="118" t="s">
        <v>217</v>
      </c>
      <c r="E79" s="118" t="s">
        <v>218</v>
      </c>
      <c r="F79" s="119">
        <v>11.51064438</v>
      </c>
      <c r="G79" s="119">
        <v>29.970650186</v>
      </c>
      <c r="H79" s="74">
        <f t="shared" si="3"/>
        <v>-0.61593611387927472</v>
      </c>
      <c r="I79" s="119">
        <v>101.033311277515</v>
      </c>
      <c r="J79" s="119">
        <v>55.058334844123998</v>
      </c>
      <c r="K79" s="74">
        <f t="shared" si="4"/>
        <v>0.8350230090239934</v>
      </c>
      <c r="L79" s="74">
        <f t="shared" si="5"/>
        <v>8.7773809998910757</v>
      </c>
    </row>
    <row r="80" spans="1:12" x14ac:dyDescent="0.2">
      <c r="A80" s="118" t="s">
        <v>2467</v>
      </c>
      <c r="B80" s="59" t="s">
        <v>1777</v>
      </c>
      <c r="C80" s="59" t="s">
        <v>901</v>
      </c>
      <c r="D80" s="118" t="s">
        <v>216</v>
      </c>
      <c r="E80" s="118" t="s">
        <v>2998</v>
      </c>
      <c r="F80" s="119">
        <v>31.804087362000001</v>
      </c>
      <c r="G80" s="119">
        <v>34.212990564999998</v>
      </c>
      <c r="H80" s="74">
        <f t="shared" si="3"/>
        <v>-7.0409021930527005E-2</v>
      </c>
      <c r="I80" s="119">
        <v>99.440396969999995</v>
      </c>
      <c r="J80" s="119">
        <v>71.56772998000001</v>
      </c>
      <c r="K80" s="74">
        <f t="shared" si="4"/>
        <v>0.38945858696075941</v>
      </c>
      <c r="L80" s="74">
        <f t="shared" si="5"/>
        <v>3.1266546289522794</v>
      </c>
    </row>
    <row r="81" spans="1:12" x14ac:dyDescent="0.2">
      <c r="A81" s="118" t="s">
        <v>2280</v>
      </c>
      <c r="B81" s="59" t="s">
        <v>528</v>
      </c>
      <c r="C81" s="59" t="s">
        <v>906</v>
      </c>
      <c r="D81" s="118" t="s">
        <v>217</v>
      </c>
      <c r="E81" s="118" t="s">
        <v>1036</v>
      </c>
      <c r="F81" s="119">
        <v>20.037940765000002</v>
      </c>
      <c r="G81" s="119">
        <v>17.282713640999997</v>
      </c>
      <c r="H81" s="74">
        <f t="shared" si="3"/>
        <v>0.15942097874397132</v>
      </c>
      <c r="I81" s="119">
        <v>98.995890099999997</v>
      </c>
      <c r="J81" s="119">
        <v>13.26165806</v>
      </c>
      <c r="K81" s="74">
        <f t="shared" si="4"/>
        <v>6.4648199834523554</v>
      </c>
      <c r="L81" s="74">
        <f t="shared" si="5"/>
        <v>4.9404223348596163</v>
      </c>
    </row>
    <row r="82" spans="1:12" x14ac:dyDescent="0.2">
      <c r="A82" s="118" t="s">
        <v>1836</v>
      </c>
      <c r="B82" s="59" t="s">
        <v>37</v>
      </c>
      <c r="C82" s="59" t="s">
        <v>906</v>
      </c>
      <c r="D82" s="118" t="s">
        <v>217</v>
      </c>
      <c r="E82" s="118" t="s">
        <v>1036</v>
      </c>
      <c r="F82" s="119">
        <v>11.594350460000001</v>
      </c>
      <c r="G82" s="119">
        <v>4.3320886180000002</v>
      </c>
      <c r="H82" s="74">
        <f t="shared" si="3"/>
        <v>1.6763881079959941</v>
      </c>
      <c r="I82" s="119">
        <v>98.755955616995493</v>
      </c>
      <c r="J82" s="119">
        <v>223.8779011504605</v>
      </c>
      <c r="K82" s="74">
        <f t="shared" si="4"/>
        <v>-0.55888475320918318</v>
      </c>
      <c r="L82" s="74">
        <f t="shared" si="5"/>
        <v>8.5175927670721343</v>
      </c>
    </row>
    <row r="83" spans="1:12" x14ac:dyDescent="0.2">
      <c r="A83" s="118" t="s">
        <v>2740</v>
      </c>
      <c r="B83" s="59" t="s">
        <v>2741</v>
      </c>
      <c r="C83" s="59" t="s">
        <v>1967</v>
      </c>
      <c r="D83" s="118" t="s">
        <v>841</v>
      </c>
      <c r="E83" s="118" t="s">
        <v>1036</v>
      </c>
      <c r="F83" s="119">
        <v>3.28058505</v>
      </c>
      <c r="G83" s="119">
        <v>11.192180650000001</v>
      </c>
      <c r="H83" s="74">
        <f t="shared" si="3"/>
        <v>-0.70688598115149259</v>
      </c>
      <c r="I83" s="119">
        <v>96.970772570716505</v>
      </c>
      <c r="J83" s="119">
        <v>209.64003055928799</v>
      </c>
      <c r="K83" s="74">
        <f t="shared" si="4"/>
        <v>-0.53744152625806674</v>
      </c>
      <c r="L83" s="74">
        <f t="shared" si="5"/>
        <v>29.558987525934285</v>
      </c>
    </row>
    <row r="84" spans="1:12" x14ac:dyDescent="0.2">
      <c r="A84" s="118" t="s">
        <v>2841</v>
      </c>
      <c r="B84" s="59" t="s">
        <v>2447</v>
      </c>
      <c r="C84" s="59" t="s">
        <v>1967</v>
      </c>
      <c r="D84" s="118" t="s">
        <v>216</v>
      </c>
      <c r="E84" s="118" t="s">
        <v>1036</v>
      </c>
      <c r="F84" s="119">
        <v>14.31057652</v>
      </c>
      <c r="G84" s="119">
        <v>9.7504987200000013</v>
      </c>
      <c r="H84" s="74">
        <f t="shared" si="3"/>
        <v>0.46767636517365729</v>
      </c>
      <c r="I84" s="119">
        <v>94.281369620000007</v>
      </c>
      <c r="J84" s="119">
        <v>142.33826754</v>
      </c>
      <c r="K84" s="74">
        <f t="shared" si="4"/>
        <v>-0.3376245808703201</v>
      </c>
      <c r="L84" s="74">
        <f t="shared" si="5"/>
        <v>6.5882300051458733</v>
      </c>
    </row>
    <row r="85" spans="1:12" x14ac:dyDescent="0.2">
      <c r="A85" s="118" t="s">
        <v>1857</v>
      </c>
      <c r="B85" s="59" t="s">
        <v>1640</v>
      </c>
      <c r="C85" s="59" t="s">
        <v>991</v>
      </c>
      <c r="D85" s="118" t="s">
        <v>216</v>
      </c>
      <c r="E85" s="118" t="s">
        <v>1036</v>
      </c>
      <c r="F85" s="119">
        <v>0.18711051000000001</v>
      </c>
      <c r="G85" s="119">
        <v>0.26466129999999999</v>
      </c>
      <c r="H85" s="74">
        <f t="shared" si="3"/>
        <v>-0.29301900202258502</v>
      </c>
      <c r="I85" s="119">
        <v>93.437517709999995</v>
      </c>
      <c r="J85" s="119">
        <v>3.8018099999999999E-2</v>
      </c>
      <c r="K85" s="74" t="str">
        <f t="shared" si="4"/>
        <v/>
      </c>
      <c r="L85" s="74" t="str">
        <f t="shared" si="5"/>
        <v/>
      </c>
    </row>
    <row r="86" spans="1:12" x14ac:dyDescent="0.2">
      <c r="A86" s="118" t="s">
        <v>2213</v>
      </c>
      <c r="B86" s="59" t="s">
        <v>934</v>
      </c>
      <c r="C86" s="59" t="s">
        <v>906</v>
      </c>
      <c r="D86" s="118" t="s">
        <v>217</v>
      </c>
      <c r="E86" s="118" t="s">
        <v>218</v>
      </c>
      <c r="F86" s="119">
        <v>11.816042553999999</v>
      </c>
      <c r="G86" s="119">
        <v>16.937275155000002</v>
      </c>
      <c r="H86" s="74">
        <f t="shared" si="3"/>
        <v>-0.30236461025362626</v>
      </c>
      <c r="I86" s="119">
        <v>92.783348141019488</v>
      </c>
      <c r="J86" s="119">
        <v>52.491608811502005</v>
      </c>
      <c r="K86" s="74">
        <f t="shared" si="4"/>
        <v>0.76758438618647795</v>
      </c>
      <c r="L86" s="74">
        <f t="shared" si="5"/>
        <v>7.8523200739159673</v>
      </c>
    </row>
    <row r="87" spans="1:12" x14ac:dyDescent="0.2">
      <c r="A87" s="118" t="s">
        <v>2028</v>
      </c>
      <c r="B87" s="59" t="s">
        <v>92</v>
      </c>
      <c r="C87" s="59" t="s">
        <v>988</v>
      </c>
      <c r="D87" s="118" t="s">
        <v>217</v>
      </c>
      <c r="E87" s="118" t="s">
        <v>218</v>
      </c>
      <c r="F87" s="119">
        <v>5.3603158300000002</v>
      </c>
      <c r="G87" s="119">
        <v>32.009247690000002</v>
      </c>
      <c r="H87" s="74">
        <f t="shared" si="3"/>
        <v>-0.83253852505647563</v>
      </c>
      <c r="I87" s="119">
        <v>92.51579615</v>
      </c>
      <c r="J87" s="119">
        <v>119.42352226</v>
      </c>
      <c r="K87" s="74">
        <f t="shared" si="4"/>
        <v>-0.22531345249906887</v>
      </c>
      <c r="L87" s="74">
        <f t="shared" si="5"/>
        <v>17.259392745520369</v>
      </c>
    </row>
    <row r="88" spans="1:12" x14ac:dyDescent="0.2">
      <c r="A88" s="118" t="s">
        <v>1845</v>
      </c>
      <c r="B88" s="59" t="s">
        <v>367</v>
      </c>
      <c r="C88" s="59" t="s">
        <v>906</v>
      </c>
      <c r="D88" s="118" t="s">
        <v>217</v>
      </c>
      <c r="E88" s="118" t="s">
        <v>218</v>
      </c>
      <c r="F88" s="119">
        <v>16.424034224</v>
      </c>
      <c r="G88" s="119">
        <v>17.634320260999999</v>
      </c>
      <c r="H88" s="74">
        <f t="shared" si="3"/>
        <v>-6.8632417869639362E-2</v>
      </c>
      <c r="I88" s="119">
        <v>92.47653815999999</v>
      </c>
      <c r="J88" s="119">
        <v>67.375444470000005</v>
      </c>
      <c r="K88" s="74">
        <f t="shared" si="4"/>
        <v>0.37255551911314888</v>
      </c>
      <c r="L88" s="74">
        <f t="shared" si="5"/>
        <v>5.630561706019007</v>
      </c>
    </row>
    <row r="89" spans="1:12" x14ac:dyDescent="0.2">
      <c r="A89" s="118" t="s">
        <v>2270</v>
      </c>
      <c r="B89" s="118" t="s">
        <v>349</v>
      </c>
      <c r="C89" s="118" t="s">
        <v>669</v>
      </c>
      <c r="D89" s="118" t="s">
        <v>216</v>
      </c>
      <c r="E89" s="118" t="s">
        <v>1036</v>
      </c>
      <c r="F89" s="119">
        <v>132.85511461900001</v>
      </c>
      <c r="G89" s="119">
        <v>370.16598887699996</v>
      </c>
      <c r="H89" s="74">
        <f t="shared" si="3"/>
        <v>-0.64109313494183406</v>
      </c>
      <c r="I89" s="119">
        <v>91.342564080000002</v>
      </c>
      <c r="J89" s="119">
        <v>354.05240964999996</v>
      </c>
      <c r="K89" s="74">
        <f t="shared" si="4"/>
        <v>-0.74200835359291273</v>
      </c>
      <c r="L89" s="74">
        <f t="shared" si="5"/>
        <v>0.68753517199507819</v>
      </c>
    </row>
    <row r="90" spans="1:12" x14ac:dyDescent="0.2">
      <c r="A90" s="118" t="s">
        <v>1720</v>
      </c>
      <c r="B90" s="59" t="s">
        <v>140</v>
      </c>
      <c r="C90" s="59" t="s">
        <v>669</v>
      </c>
      <c r="D90" s="118" t="s">
        <v>216</v>
      </c>
      <c r="E90" s="118" t="s">
        <v>1036</v>
      </c>
      <c r="F90" s="119">
        <v>29.861568200000001</v>
      </c>
      <c r="G90" s="119">
        <v>34.879497356999998</v>
      </c>
      <c r="H90" s="74">
        <f t="shared" si="3"/>
        <v>-0.1438647210319659</v>
      </c>
      <c r="I90" s="119">
        <v>90.191846870000006</v>
      </c>
      <c r="J90" s="119">
        <v>191.25340369</v>
      </c>
      <c r="K90" s="74">
        <f t="shared" si="4"/>
        <v>-0.52841703661289752</v>
      </c>
      <c r="L90" s="74">
        <f t="shared" si="5"/>
        <v>3.0203318950275357</v>
      </c>
    </row>
    <row r="91" spans="1:12" x14ac:dyDescent="0.2">
      <c r="A91" s="118" t="s">
        <v>1721</v>
      </c>
      <c r="B91" s="118" t="s">
        <v>128</v>
      </c>
      <c r="C91" s="118" t="s">
        <v>669</v>
      </c>
      <c r="D91" s="118" t="s">
        <v>216</v>
      </c>
      <c r="E91" s="118" t="s">
        <v>1036</v>
      </c>
      <c r="F91" s="119">
        <v>52.131310341999999</v>
      </c>
      <c r="G91" s="119">
        <v>41.268311424000004</v>
      </c>
      <c r="H91" s="74">
        <f t="shared" si="3"/>
        <v>0.26322857764620111</v>
      </c>
      <c r="I91" s="119">
        <v>87.689936340000003</v>
      </c>
      <c r="J91" s="119">
        <v>112.51237656000001</v>
      </c>
      <c r="K91" s="74">
        <f t="shared" si="4"/>
        <v>-0.22061964184680449</v>
      </c>
      <c r="L91" s="74">
        <f t="shared" si="5"/>
        <v>1.6820972993911476</v>
      </c>
    </row>
    <row r="92" spans="1:12" x14ac:dyDescent="0.2">
      <c r="A92" s="118" t="s">
        <v>2843</v>
      </c>
      <c r="B92" s="59" t="s">
        <v>104</v>
      </c>
      <c r="C92" s="59" t="s">
        <v>669</v>
      </c>
      <c r="D92" s="118" t="s">
        <v>216</v>
      </c>
      <c r="E92" s="118" t="s">
        <v>1036</v>
      </c>
      <c r="F92" s="119">
        <v>12.683215914000002</v>
      </c>
      <c r="G92" s="119">
        <v>15.124110630999999</v>
      </c>
      <c r="H92" s="74">
        <f t="shared" si="3"/>
        <v>-0.16139095888368327</v>
      </c>
      <c r="I92" s="119">
        <v>86.50980254000001</v>
      </c>
      <c r="J92" s="119">
        <v>77.305177739999991</v>
      </c>
      <c r="K92" s="74">
        <f t="shared" si="4"/>
        <v>0.11906867132442112</v>
      </c>
      <c r="L92" s="74">
        <f t="shared" si="5"/>
        <v>6.8208097320576764</v>
      </c>
    </row>
    <row r="93" spans="1:12" x14ac:dyDescent="0.2">
      <c r="A93" s="118" t="s">
        <v>2331</v>
      </c>
      <c r="B93" s="59" t="s">
        <v>915</v>
      </c>
      <c r="C93" s="59" t="s">
        <v>669</v>
      </c>
      <c r="D93" s="118" t="s">
        <v>841</v>
      </c>
      <c r="E93" s="118" t="s">
        <v>1036</v>
      </c>
      <c r="F93" s="119">
        <v>10.314663939999999</v>
      </c>
      <c r="G93" s="119">
        <v>5.7499463899999999</v>
      </c>
      <c r="H93" s="74">
        <f t="shared" si="3"/>
        <v>0.79387132338115585</v>
      </c>
      <c r="I93" s="119">
        <v>84.897326409999991</v>
      </c>
      <c r="J93" s="119">
        <v>10.654229529999999</v>
      </c>
      <c r="K93" s="74">
        <f t="shared" si="4"/>
        <v>6.9684153763486645</v>
      </c>
      <c r="L93" s="74">
        <f t="shared" si="5"/>
        <v>8.2307409047783278</v>
      </c>
    </row>
    <row r="94" spans="1:12" x14ac:dyDescent="0.2">
      <c r="A94" s="118" t="s">
        <v>2827</v>
      </c>
      <c r="B94" s="59" t="s">
        <v>1970</v>
      </c>
      <c r="C94" s="59" t="s">
        <v>1967</v>
      </c>
      <c r="D94" s="118" t="s">
        <v>216</v>
      </c>
      <c r="E94" s="118" t="s">
        <v>1036</v>
      </c>
      <c r="F94" s="119">
        <v>35.701047179999996</v>
      </c>
      <c r="G94" s="119">
        <v>25.996152949999999</v>
      </c>
      <c r="H94" s="74">
        <f t="shared" si="3"/>
        <v>0.37332040047102422</v>
      </c>
      <c r="I94" s="119">
        <v>84.783886519999996</v>
      </c>
      <c r="J94" s="119">
        <v>115.22102426000001</v>
      </c>
      <c r="K94" s="74">
        <f t="shared" si="4"/>
        <v>-0.26416305475047341</v>
      </c>
      <c r="L94" s="74">
        <f t="shared" si="5"/>
        <v>2.3748291217490278</v>
      </c>
    </row>
    <row r="95" spans="1:12" x14ac:dyDescent="0.2">
      <c r="A95" s="118" t="s">
        <v>1799</v>
      </c>
      <c r="B95" s="59" t="s">
        <v>34</v>
      </c>
      <c r="C95" s="59" t="s">
        <v>906</v>
      </c>
      <c r="D95" s="118" t="s">
        <v>217</v>
      </c>
      <c r="E95" s="118" t="s">
        <v>218</v>
      </c>
      <c r="F95" s="119">
        <v>43.131919420999999</v>
      </c>
      <c r="G95" s="119">
        <v>34.934889950999995</v>
      </c>
      <c r="H95" s="74">
        <f t="shared" si="3"/>
        <v>0.23463733481047844</v>
      </c>
      <c r="I95" s="119">
        <v>84.166672390000002</v>
      </c>
      <c r="J95" s="119">
        <v>181.83410825999999</v>
      </c>
      <c r="K95" s="74">
        <f t="shared" si="4"/>
        <v>-0.53712384769059818</v>
      </c>
      <c r="L95" s="74">
        <f t="shared" si="5"/>
        <v>1.9513778547267959</v>
      </c>
    </row>
    <row r="96" spans="1:12" x14ac:dyDescent="0.2">
      <c r="A96" s="118" t="s">
        <v>2811</v>
      </c>
      <c r="B96" s="59" t="s">
        <v>1021</v>
      </c>
      <c r="C96" s="59" t="s">
        <v>669</v>
      </c>
      <c r="D96" s="118" t="s">
        <v>216</v>
      </c>
      <c r="E96" s="118" t="s">
        <v>1036</v>
      </c>
      <c r="F96" s="119">
        <v>9.9618076260000006</v>
      </c>
      <c r="G96" s="119">
        <v>13.662422905</v>
      </c>
      <c r="H96" s="74">
        <f t="shared" si="3"/>
        <v>-0.27086083520703308</v>
      </c>
      <c r="I96" s="119">
        <v>83.996272640000001</v>
      </c>
      <c r="J96" s="119">
        <v>132.93905505000001</v>
      </c>
      <c r="K96" s="74">
        <f t="shared" si="4"/>
        <v>-0.36815954793414185</v>
      </c>
      <c r="L96" s="74">
        <f t="shared" si="5"/>
        <v>8.431830426113871</v>
      </c>
    </row>
    <row r="97" spans="1:12" x14ac:dyDescent="0.2">
      <c r="A97" s="118" t="s">
        <v>1880</v>
      </c>
      <c r="B97" s="59" t="s">
        <v>318</v>
      </c>
      <c r="C97" s="59" t="s">
        <v>906</v>
      </c>
      <c r="D97" s="118" t="s">
        <v>217</v>
      </c>
      <c r="E97" s="118" t="s">
        <v>1036</v>
      </c>
      <c r="F97" s="119">
        <v>4.8823365700000005</v>
      </c>
      <c r="G97" s="119">
        <v>0.78916048999999999</v>
      </c>
      <c r="H97" s="74">
        <f t="shared" si="3"/>
        <v>5.1867473497057617</v>
      </c>
      <c r="I97" s="119">
        <v>83.241850314264511</v>
      </c>
      <c r="J97" s="119">
        <v>0</v>
      </c>
      <c r="K97" s="74" t="str">
        <f t="shared" si="4"/>
        <v/>
      </c>
      <c r="L97" s="74">
        <f t="shared" si="5"/>
        <v>17.049592776080267</v>
      </c>
    </row>
    <row r="98" spans="1:12" x14ac:dyDescent="0.2">
      <c r="A98" s="118" t="s">
        <v>2164</v>
      </c>
      <c r="B98" s="59" t="s">
        <v>912</v>
      </c>
      <c r="C98" s="59" t="s">
        <v>902</v>
      </c>
      <c r="D98" s="118" t="s">
        <v>216</v>
      </c>
      <c r="E98" s="118" t="s">
        <v>1036</v>
      </c>
      <c r="F98" s="119">
        <v>37.296148156000001</v>
      </c>
      <c r="G98" s="119">
        <v>43.717269406999996</v>
      </c>
      <c r="H98" s="74">
        <f t="shared" si="3"/>
        <v>-0.1468783695344853</v>
      </c>
      <c r="I98" s="119">
        <v>79.341668774911497</v>
      </c>
      <c r="J98" s="119">
        <v>26.61874630763965</v>
      </c>
      <c r="K98" s="74">
        <f t="shared" si="4"/>
        <v>1.9806688811689162</v>
      </c>
      <c r="L98" s="74">
        <f t="shared" si="5"/>
        <v>2.1273421706457758</v>
      </c>
    </row>
    <row r="99" spans="1:12" x14ac:dyDescent="0.2">
      <c r="A99" s="118" t="s">
        <v>2223</v>
      </c>
      <c r="B99" s="59" t="s">
        <v>941</v>
      </c>
      <c r="C99" s="59" t="s">
        <v>906</v>
      </c>
      <c r="D99" s="118" t="s">
        <v>841</v>
      </c>
      <c r="E99" s="118" t="s">
        <v>218</v>
      </c>
      <c r="F99" s="119">
        <v>26.578111829999997</v>
      </c>
      <c r="G99" s="119">
        <v>27.963776685999999</v>
      </c>
      <c r="H99" s="74">
        <f t="shared" si="3"/>
        <v>-4.9552135663196495E-2</v>
      </c>
      <c r="I99" s="119">
        <v>79.227910650000013</v>
      </c>
      <c r="J99" s="119">
        <v>77.854311769999995</v>
      </c>
      <c r="K99" s="74">
        <f t="shared" si="4"/>
        <v>1.7643195974269998E-2</v>
      </c>
      <c r="L99" s="74">
        <f t="shared" si="5"/>
        <v>2.980945793168484</v>
      </c>
    </row>
    <row r="100" spans="1:12" x14ac:dyDescent="0.2">
      <c r="A100" s="118" t="s">
        <v>2733</v>
      </c>
      <c r="B100" s="59" t="s">
        <v>384</v>
      </c>
      <c r="C100" s="59" t="s">
        <v>906</v>
      </c>
      <c r="D100" s="118" t="s">
        <v>841</v>
      </c>
      <c r="E100" s="118" t="s">
        <v>1036</v>
      </c>
      <c r="F100" s="119">
        <v>13.647365011</v>
      </c>
      <c r="G100" s="119">
        <v>10.083038946</v>
      </c>
      <c r="H100" s="74">
        <f t="shared" si="3"/>
        <v>0.35349720298501763</v>
      </c>
      <c r="I100" s="119">
        <v>78.798589886922997</v>
      </c>
      <c r="J100" s="119">
        <v>1.0865626000000002</v>
      </c>
      <c r="K100" s="74">
        <f t="shared" si="4"/>
        <v>71.520984881057927</v>
      </c>
      <c r="L100" s="74">
        <f t="shared" si="5"/>
        <v>5.7739050595781709</v>
      </c>
    </row>
    <row r="101" spans="1:12" x14ac:dyDescent="0.2">
      <c r="A101" s="118" t="s">
        <v>1719</v>
      </c>
      <c r="B101" s="59" t="s">
        <v>139</v>
      </c>
      <c r="C101" s="59" t="s">
        <v>669</v>
      </c>
      <c r="D101" s="118" t="s">
        <v>216</v>
      </c>
      <c r="E101" s="118" t="s">
        <v>1036</v>
      </c>
      <c r="F101" s="119">
        <v>9.7012118409999992</v>
      </c>
      <c r="G101" s="119">
        <v>10.496958699999999</v>
      </c>
      <c r="H101" s="74">
        <f t="shared" si="3"/>
        <v>-7.5807372567827658E-2</v>
      </c>
      <c r="I101" s="119">
        <v>77.773668260000008</v>
      </c>
      <c r="J101" s="119">
        <v>21.420080940000002</v>
      </c>
      <c r="K101" s="74">
        <f t="shared" si="4"/>
        <v>2.6308764881819351</v>
      </c>
      <c r="L101" s="74">
        <f t="shared" si="5"/>
        <v>8.016902376186346</v>
      </c>
    </row>
    <row r="102" spans="1:12" x14ac:dyDescent="0.2">
      <c r="A102" s="118" t="s">
        <v>2964</v>
      </c>
      <c r="B102" s="59" t="s">
        <v>965</v>
      </c>
      <c r="C102" s="59" t="s">
        <v>906</v>
      </c>
      <c r="D102" s="118" t="s">
        <v>841</v>
      </c>
      <c r="E102" s="118" t="s">
        <v>218</v>
      </c>
      <c r="F102" s="119">
        <v>26.490659511</v>
      </c>
      <c r="G102" s="119">
        <v>27.334535277000001</v>
      </c>
      <c r="H102" s="74">
        <f t="shared" si="3"/>
        <v>-3.0872146076324936E-2</v>
      </c>
      <c r="I102" s="119">
        <v>77.524115950417993</v>
      </c>
      <c r="J102" s="119">
        <v>101.9844222010345</v>
      </c>
      <c r="K102" s="74">
        <f t="shared" si="4"/>
        <v>-0.23984355377725908</v>
      </c>
      <c r="L102" s="74">
        <f t="shared" si="5"/>
        <v>2.9264698343288442</v>
      </c>
    </row>
    <row r="103" spans="1:12" x14ac:dyDescent="0.2">
      <c r="A103" s="118" t="s">
        <v>2564</v>
      </c>
      <c r="B103" s="118" t="s">
        <v>3000</v>
      </c>
      <c r="C103" s="59" t="s">
        <v>906</v>
      </c>
      <c r="D103" s="118" t="s">
        <v>841</v>
      </c>
      <c r="E103" s="118" t="s">
        <v>218</v>
      </c>
      <c r="F103" s="119">
        <v>29.605639647</v>
      </c>
      <c r="G103" s="119">
        <v>36.491850698</v>
      </c>
      <c r="H103" s="74">
        <f t="shared" si="3"/>
        <v>-0.18870544845721982</v>
      </c>
      <c r="I103" s="119">
        <v>77.415437940000004</v>
      </c>
      <c r="J103" s="119">
        <v>32.882486059999998</v>
      </c>
      <c r="K103" s="74">
        <f t="shared" si="4"/>
        <v>1.3543061129484446</v>
      </c>
      <c r="L103" s="74">
        <f t="shared" si="5"/>
        <v>2.6148882058640024</v>
      </c>
    </row>
    <row r="104" spans="1:12" x14ac:dyDescent="0.2">
      <c r="A104" s="118" t="s">
        <v>2228</v>
      </c>
      <c r="B104" s="59" t="s">
        <v>410</v>
      </c>
      <c r="C104" s="59" t="s">
        <v>906</v>
      </c>
      <c r="D104" s="118" t="s">
        <v>217</v>
      </c>
      <c r="E104" s="118" t="s">
        <v>218</v>
      </c>
      <c r="F104" s="119">
        <v>40.528575483999994</v>
      </c>
      <c r="G104" s="119">
        <v>61.202983041000003</v>
      </c>
      <c r="H104" s="74">
        <f t="shared" si="3"/>
        <v>-0.33780065169617923</v>
      </c>
      <c r="I104" s="119">
        <v>76.338078150000001</v>
      </c>
      <c r="J104" s="119">
        <v>242.65368828999999</v>
      </c>
      <c r="K104" s="74">
        <f t="shared" si="4"/>
        <v>-0.68540318225549934</v>
      </c>
      <c r="L104" s="74">
        <f t="shared" si="5"/>
        <v>1.8835618384894135</v>
      </c>
    </row>
    <row r="105" spans="1:12" x14ac:dyDescent="0.2">
      <c r="A105" s="118" t="s">
        <v>1934</v>
      </c>
      <c r="B105" s="59" t="s">
        <v>43</v>
      </c>
      <c r="C105" s="59" t="s">
        <v>1928</v>
      </c>
      <c r="D105" s="118" t="s">
        <v>217</v>
      </c>
      <c r="E105" s="118" t="s">
        <v>218</v>
      </c>
      <c r="F105" s="119">
        <v>13.125587156</v>
      </c>
      <c r="G105" s="119">
        <v>52.797371417999997</v>
      </c>
      <c r="H105" s="74">
        <f t="shared" si="3"/>
        <v>-0.75139695777496329</v>
      </c>
      <c r="I105" s="119">
        <v>75.888875239430504</v>
      </c>
      <c r="J105" s="119">
        <v>176.203200503863</v>
      </c>
      <c r="K105" s="74">
        <f t="shared" si="4"/>
        <v>-0.56931046074973679</v>
      </c>
      <c r="L105" s="74">
        <f t="shared" si="5"/>
        <v>5.7817508914060278</v>
      </c>
    </row>
    <row r="106" spans="1:12" x14ac:dyDescent="0.2">
      <c r="A106" s="118" t="s">
        <v>1815</v>
      </c>
      <c r="B106" s="59" t="s">
        <v>20</v>
      </c>
      <c r="C106" s="59" t="s">
        <v>906</v>
      </c>
      <c r="D106" s="118" t="s">
        <v>217</v>
      </c>
      <c r="E106" s="118" t="s">
        <v>218</v>
      </c>
      <c r="F106" s="119">
        <v>17.059358524</v>
      </c>
      <c r="G106" s="119">
        <v>21.296353817</v>
      </c>
      <c r="H106" s="74">
        <f t="shared" si="3"/>
        <v>-0.19895402421506447</v>
      </c>
      <c r="I106" s="119">
        <v>75.586023799999992</v>
      </c>
      <c r="J106" s="119">
        <v>76.936196879999997</v>
      </c>
      <c r="K106" s="74">
        <f t="shared" si="4"/>
        <v>-1.7549256848579553E-2</v>
      </c>
      <c r="L106" s="74">
        <f t="shared" si="5"/>
        <v>4.430765886868584</v>
      </c>
    </row>
    <row r="107" spans="1:12" x14ac:dyDescent="0.2">
      <c r="A107" s="118" t="s">
        <v>2238</v>
      </c>
      <c r="B107" s="59" t="s">
        <v>420</v>
      </c>
      <c r="C107" s="59" t="s">
        <v>906</v>
      </c>
      <c r="D107" s="118" t="s">
        <v>217</v>
      </c>
      <c r="E107" s="118" t="s">
        <v>218</v>
      </c>
      <c r="F107" s="119">
        <v>20.517860640999999</v>
      </c>
      <c r="G107" s="119">
        <v>89.807049247999998</v>
      </c>
      <c r="H107" s="74">
        <f t="shared" si="3"/>
        <v>-0.77153396294827126</v>
      </c>
      <c r="I107" s="119">
        <v>74.280394950000002</v>
      </c>
      <c r="J107" s="119">
        <v>140.36438122000001</v>
      </c>
      <c r="K107" s="74">
        <f t="shared" si="4"/>
        <v>-0.47080310329173414</v>
      </c>
      <c r="L107" s="74">
        <f t="shared" si="5"/>
        <v>3.6202797284609947</v>
      </c>
    </row>
    <row r="108" spans="1:12" x14ac:dyDescent="0.2">
      <c r="A108" s="118" t="s">
        <v>2808</v>
      </c>
      <c r="B108" s="59" t="s">
        <v>1022</v>
      </c>
      <c r="C108" s="59" t="s">
        <v>669</v>
      </c>
      <c r="D108" s="118" t="s">
        <v>216</v>
      </c>
      <c r="E108" s="118" t="s">
        <v>1036</v>
      </c>
      <c r="F108" s="119">
        <v>4.0492989069999998</v>
      </c>
      <c r="G108" s="119">
        <v>6.7814576440000005</v>
      </c>
      <c r="H108" s="74">
        <f t="shared" si="3"/>
        <v>-0.40288664774266048</v>
      </c>
      <c r="I108" s="119">
        <v>73.665163000000007</v>
      </c>
      <c r="J108" s="119">
        <v>28.976792270000001</v>
      </c>
      <c r="K108" s="74">
        <f t="shared" si="4"/>
        <v>1.5422124820995586</v>
      </c>
      <c r="L108" s="74">
        <f t="shared" si="5"/>
        <v>18.192078355256871</v>
      </c>
    </row>
    <row r="109" spans="1:12" x14ac:dyDescent="0.2">
      <c r="A109" s="118" t="s">
        <v>2192</v>
      </c>
      <c r="B109" s="59" t="s">
        <v>133</v>
      </c>
      <c r="C109" s="59" t="s">
        <v>669</v>
      </c>
      <c r="D109" s="118" t="s">
        <v>216</v>
      </c>
      <c r="E109" s="118" t="s">
        <v>1036</v>
      </c>
      <c r="F109" s="119">
        <v>18.292014789</v>
      </c>
      <c r="G109" s="119">
        <v>7.5070630740000004</v>
      </c>
      <c r="H109" s="74">
        <f t="shared" si="3"/>
        <v>1.4366406154695377</v>
      </c>
      <c r="I109" s="119">
        <v>73.331602340000003</v>
      </c>
      <c r="J109" s="119">
        <v>12.10991858</v>
      </c>
      <c r="K109" s="74">
        <f t="shared" si="4"/>
        <v>5.0554992055115866</v>
      </c>
      <c r="L109" s="74">
        <f t="shared" si="5"/>
        <v>4.0089406872827569</v>
      </c>
    </row>
    <row r="110" spans="1:12" x14ac:dyDescent="0.2">
      <c r="A110" s="118" t="s">
        <v>2206</v>
      </c>
      <c r="B110" s="59" t="s">
        <v>348</v>
      </c>
      <c r="C110" s="59" t="s">
        <v>669</v>
      </c>
      <c r="D110" s="118" t="s">
        <v>217</v>
      </c>
      <c r="E110" s="118" t="s">
        <v>218</v>
      </c>
      <c r="F110" s="119">
        <v>42.109341901000001</v>
      </c>
      <c r="G110" s="119">
        <v>30.649739157999999</v>
      </c>
      <c r="H110" s="74">
        <f t="shared" si="3"/>
        <v>0.37388907892251644</v>
      </c>
      <c r="I110" s="119">
        <v>73.269794739999995</v>
      </c>
      <c r="J110" s="119">
        <v>44.91983424</v>
      </c>
      <c r="K110" s="74">
        <f t="shared" si="4"/>
        <v>0.63112344423468625</v>
      </c>
      <c r="L110" s="74">
        <f t="shared" si="5"/>
        <v>1.7399890720747646</v>
      </c>
    </row>
    <row r="111" spans="1:12" x14ac:dyDescent="0.2">
      <c r="A111" s="118" t="s">
        <v>1737</v>
      </c>
      <c r="B111" s="59" t="s">
        <v>550</v>
      </c>
      <c r="C111" s="59" t="s">
        <v>669</v>
      </c>
      <c r="D111" s="118" t="s">
        <v>216</v>
      </c>
      <c r="E111" s="118" t="s">
        <v>1036</v>
      </c>
      <c r="F111" s="119">
        <v>33.989808250000003</v>
      </c>
      <c r="G111" s="119">
        <v>55.679081482000001</v>
      </c>
      <c r="H111" s="74">
        <f t="shared" si="3"/>
        <v>-0.38954078721668084</v>
      </c>
      <c r="I111" s="119">
        <v>73.006959730000005</v>
      </c>
      <c r="J111" s="119">
        <v>99.85517634</v>
      </c>
      <c r="K111" s="74">
        <f t="shared" si="4"/>
        <v>-0.26887155572770371</v>
      </c>
      <c r="L111" s="74">
        <f t="shared" si="5"/>
        <v>2.1479073724989313</v>
      </c>
    </row>
    <row r="112" spans="1:12" x14ac:dyDescent="0.2">
      <c r="A112" s="118" t="s">
        <v>1686</v>
      </c>
      <c r="B112" s="59" t="s">
        <v>1138</v>
      </c>
      <c r="C112" s="59" t="s">
        <v>152</v>
      </c>
      <c r="D112" s="118" t="s">
        <v>217</v>
      </c>
      <c r="E112" s="118" t="s">
        <v>218</v>
      </c>
      <c r="F112" s="119">
        <v>24.994517699999999</v>
      </c>
      <c r="G112" s="119">
        <v>29.006376719999999</v>
      </c>
      <c r="H112" s="74">
        <f t="shared" si="3"/>
        <v>-0.1383095537483594</v>
      </c>
      <c r="I112" s="119">
        <v>71.326841882600505</v>
      </c>
      <c r="J112" s="119">
        <v>83.023143489212998</v>
      </c>
      <c r="K112" s="74">
        <f t="shared" si="4"/>
        <v>-0.14088001387386839</v>
      </c>
      <c r="L112" s="74">
        <f t="shared" si="5"/>
        <v>2.8536994687679251</v>
      </c>
    </row>
    <row r="113" spans="1:12" x14ac:dyDescent="0.2">
      <c r="A113" s="118" t="s">
        <v>2248</v>
      </c>
      <c r="B113" s="59" t="s">
        <v>932</v>
      </c>
      <c r="C113" s="59" t="s">
        <v>906</v>
      </c>
      <c r="D113" s="118" t="s">
        <v>217</v>
      </c>
      <c r="E113" s="118" t="s">
        <v>218</v>
      </c>
      <c r="F113" s="119">
        <v>13.140464627</v>
      </c>
      <c r="G113" s="119">
        <v>13.7672037</v>
      </c>
      <c r="H113" s="74">
        <f t="shared" si="3"/>
        <v>-4.5524064774315809E-2</v>
      </c>
      <c r="I113" s="119">
        <v>69.696183650000009</v>
      </c>
      <c r="J113" s="119">
        <v>41.00387061</v>
      </c>
      <c r="K113" s="74">
        <f t="shared" si="4"/>
        <v>0.69974645352145237</v>
      </c>
      <c r="L113" s="74">
        <f t="shared" si="5"/>
        <v>5.3039360196437606</v>
      </c>
    </row>
    <row r="114" spans="1:12" x14ac:dyDescent="0.2">
      <c r="A114" s="118" t="s">
        <v>2315</v>
      </c>
      <c r="B114" s="59" t="s">
        <v>145</v>
      </c>
      <c r="C114" s="59" t="s">
        <v>669</v>
      </c>
      <c r="D114" s="118" t="s">
        <v>216</v>
      </c>
      <c r="E114" s="118" t="s">
        <v>1036</v>
      </c>
      <c r="F114" s="119">
        <v>21.627803855</v>
      </c>
      <c r="G114" s="119">
        <v>16.138149808000001</v>
      </c>
      <c r="H114" s="74">
        <f t="shared" si="3"/>
        <v>0.34016625897713926</v>
      </c>
      <c r="I114" s="119">
        <v>68.904684489999994</v>
      </c>
      <c r="J114" s="119">
        <v>50.744186979999995</v>
      </c>
      <c r="K114" s="74">
        <f t="shared" si="4"/>
        <v>0.35788330823307235</v>
      </c>
      <c r="L114" s="74">
        <f t="shared" si="5"/>
        <v>3.1859307099306036</v>
      </c>
    </row>
    <row r="115" spans="1:12" x14ac:dyDescent="0.2">
      <c r="A115" s="118" t="s">
        <v>2246</v>
      </c>
      <c r="B115" s="59" t="s">
        <v>427</v>
      </c>
      <c r="C115" s="59" t="s">
        <v>906</v>
      </c>
      <c r="D115" s="118" t="s">
        <v>217</v>
      </c>
      <c r="E115" s="118" t="s">
        <v>218</v>
      </c>
      <c r="F115" s="119">
        <v>30.506245662000001</v>
      </c>
      <c r="G115" s="119">
        <v>20.041419089000001</v>
      </c>
      <c r="H115" s="74">
        <f t="shared" si="3"/>
        <v>0.52215995915896785</v>
      </c>
      <c r="I115" s="119">
        <v>66.591122319999997</v>
      </c>
      <c r="J115" s="119">
        <v>59.167352020000003</v>
      </c>
      <c r="K115" s="74">
        <f t="shared" si="4"/>
        <v>0.12547072070236598</v>
      </c>
      <c r="L115" s="74">
        <f t="shared" si="5"/>
        <v>2.1828684872537099</v>
      </c>
    </row>
    <row r="116" spans="1:12" x14ac:dyDescent="0.2">
      <c r="A116" s="118" t="s">
        <v>2303</v>
      </c>
      <c r="B116" s="59" t="s">
        <v>938</v>
      </c>
      <c r="C116" s="59" t="s">
        <v>906</v>
      </c>
      <c r="D116" s="118" t="s">
        <v>217</v>
      </c>
      <c r="E116" s="118" t="s">
        <v>218</v>
      </c>
      <c r="F116" s="119">
        <v>7.5886677049999998</v>
      </c>
      <c r="G116" s="119">
        <v>13.571231359999999</v>
      </c>
      <c r="H116" s="74">
        <f t="shared" si="3"/>
        <v>-0.44082688565999062</v>
      </c>
      <c r="I116" s="119">
        <v>66.216293820000004</v>
      </c>
      <c r="J116" s="119">
        <v>147.28854021000001</v>
      </c>
      <c r="K116" s="74">
        <f t="shared" si="4"/>
        <v>-0.55043146109269192</v>
      </c>
      <c r="L116" s="74">
        <f t="shared" si="5"/>
        <v>8.7256810278267416</v>
      </c>
    </row>
    <row r="117" spans="1:12" x14ac:dyDescent="0.2">
      <c r="A117" s="118" t="s">
        <v>1798</v>
      </c>
      <c r="B117" s="59" t="s">
        <v>378</v>
      </c>
      <c r="C117" s="59" t="s">
        <v>906</v>
      </c>
      <c r="D117" s="118" t="s">
        <v>217</v>
      </c>
      <c r="E117" s="118" t="s">
        <v>218</v>
      </c>
      <c r="F117" s="119">
        <v>15.832585465999999</v>
      </c>
      <c r="G117" s="119">
        <v>25.598245355</v>
      </c>
      <c r="H117" s="74">
        <f t="shared" si="3"/>
        <v>-0.38149723754767095</v>
      </c>
      <c r="I117" s="119">
        <v>65.520935909999992</v>
      </c>
      <c r="J117" s="119">
        <v>77.772496290000007</v>
      </c>
      <c r="K117" s="74">
        <f t="shared" si="4"/>
        <v>-0.15753075913001546</v>
      </c>
      <c r="L117" s="74">
        <f t="shared" si="5"/>
        <v>4.1383598434193978</v>
      </c>
    </row>
    <row r="118" spans="1:12" x14ac:dyDescent="0.2">
      <c r="A118" s="118" t="s">
        <v>1813</v>
      </c>
      <c r="B118" s="118" t="s">
        <v>830</v>
      </c>
      <c r="C118" s="118" t="s">
        <v>906</v>
      </c>
      <c r="D118" s="118" t="s">
        <v>841</v>
      </c>
      <c r="E118" s="118" t="s">
        <v>1036</v>
      </c>
      <c r="F118" s="119">
        <v>50.595354524999998</v>
      </c>
      <c r="G118" s="119">
        <v>62.693686044000003</v>
      </c>
      <c r="H118" s="74">
        <f t="shared" si="3"/>
        <v>-0.1929752784117541</v>
      </c>
      <c r="I118" s="119">
        <v>65.169198179999995</v>
      </c>
      <c r="J118" s="119">
        <v>90.807398569999989</v>
      </c>
      <c r="K118" s="74">
        <f t="shared" si="4"/>
        <v>-0.28233602981409578</v>
      </c>
      <c r="L118" s="74">
        <f t="shared" si="5"/>
        <v>1.2880470705625517</v>
      </c>
    </row>
    <row r="119" spans="1:12" x14ac:dyDescent="0.2">
      <c r="A119" s="118" t="s">
        <v>2310</v>
      </c>
      <c r="B119" s="118" t="s">
        <v>46</v>
      </c>
      <c r="C119" s="118" t="s">
        <v>1928</v>
      </c>
      <c r="D119" s="118" t="s">
        <v>217</v>
      </c>
      <c r="E119" s="118" t="s">
        <v>218</v>
      </c>
      <c r="F119" s="119">
        <v>11.442909505000001</v>
      </c>
      <c r="G119" s="119">
        <v>10.833388243</v>
      </c>
      <c r="H119" s="74">
        <f t="shared" si="3"/>
        <v>5.6263215932821797E-2</v>
      </c>
      <c r="I119" s="119">
        <v>64.942558149999996</v>
      </c>
      <c r="J119" s="119">
        <v>103.82558743999999</v>
      </c>
      <c r="K119" s="74">
        <f t="shared" si="4"/>
        <v>-0.37450334015658904</v>
      </c>
      <c r="L119" s="74">
        <f t="shared" si="5"/>
        <v>5.6753536433739358</v>
      </c>
    </row>
    <row r="120" spans="1:12" x14ac:dyDescent="0.2">
      <c r="A120" s="118" t="s">
        <v>2504</v>
      </c>
      <c r="B120" s="59" t="s">
        <v>919</v>
      </c>
      <c r="C120" s="59" t="s">
        <v>669</v>
      </c>
      <c r="D120" s="118" t="s">
        <v>217</v>
      </c>
      <c r="E120" s="118" t="s">
        <v>1036</v>
      </c>
      <c r="F120" s="119">
        <v>26.542633256999999</v>
      </c>
      <c r="G120" s="119">
        <v>3.2406779619999999</v>
      </c>
      <c r="H120" s="74">
        <f t="shared" si="3"/>
        <v>7.1904569254450337</v>
      </c>
      <c r="I120" s="119">
        <v>63.822999352149502</v>
      </c>
      <c r="J120" s="119">
        <v>11.804877749999999</v>
      </c>
      <c r="K120" s="74">
        <f t="shared" si="4"/>
        <v>4.4064938836109091</v>
      </c>
      <c r="L120" s="74">
        <f t="shared" si="5"/>
        <v>2.4045466301018825</v>
      </c>
    </row>
    <row r="121" spans="1:12" x14ac:dyDescent="0.2">
      <c r="A121" s="118" t="s">
        <v>2724</v>
      </c>
      <c r="B121" s="59" t="s">
        <v>562</v>
      </c>
      <c r="C121" s="59" t="s">
        <v>905</v>
      </c>
      <c r="D121" s="118" t="s">
        <v>216</v>
      </c>
      <c r="E121" s="118" t="s">
        <v>1036</v>
      </c>
      <c r="F121" s="119">
        <v>47.387984788000004</v>
      </c>
      <c r="G121" s="119">
        <v>73.388474658000007</v>
      </c>
      <c r="H121" s="74">
        <f t="shared" si="3"/>
        <v>-0.35428573752439629</v>
      </c>
      <c r="I121" s="119">
        <v>63.125441530000003</v>
      </c>
      <c r="J121" s="119">
        <v>76.224471900000012</v>
      </c>
      <c r="K121" s="74">
        <f t="shared" si="4"/>
        <v>-0.1718480960705745</v>
      </c>
      <c r="L121" s="74">
        <f t="shared" si="5"/>
        <v>1.3320980373485976</v>
      </c>
    </row>
    <row r="122" spans="1:12" x14ac:dyDescent="0.2">
      <c r="A122" s="118" t="s">
        <v>2324</v>
      </c>
      <c r="B122" s="59" t="s">
        <v>370</v>
      </c>
      <c r="C122" s="59" t="s">
        <v>1928</v>
      </c>
      <c r="D122" s="118" t="s">
        <v>217</v>
      </c>
      <c r="E122" s="118" t="s">
        <v>218</v>
      </c>
      <c r="F122" s="119">
        <v>8.3063564430000003</v>
      </c>
      <c r="G122" s="119">
        <v>5.3209776120000001</v>
      </c>
      <c r="H122" s="74">
        <f t="shared" si="3"/>
        <v>0.56105833339108591</v>
      </c>
      <c r="I122" s="119">
        <v>62.966660740000002</v>
      </c>
      <c r="J122" s="119">
        <v>4.1674999999999997E-2</v>
      </c>
      <c r="K122" s="74" t="str">
        <f t="shared" si="4"/>
        <v/>
      </c>
      <c r="L122" s="74">
        <f t="shared" si="5"/>
        <v>7.5805392138046006</v>
      </c>
    </row>
    <row r="123" spans="1:12" x14ac:dyDescent="0.2">
      <c r="A123" s="118" t="s">
        <v>2283</v>
      </c>
      <c r="B123" s="59" t="s">
        <v>517</v>
      </c>
      <c r="C123" s="59" t="s">
        <v>906</v>
      </c>
      <c r="D123" s="118" t="s">
        <v>217</v>
      </c>
      <c r="E123" s="118" t="s">
        <v>218</v>
      </c>
      <c r="F123" s="119">
        <v>38.265116956</v>
      </c>
      <c r="G123" s="119">
        <v>63.178227186999997</v>
      </c>
      <c r="H123" s="74">
        <f t="shared" si="3"/>
        <v>-0.39433063161554327</v>
      </c>
      <c r="I123" s="119">
        <v>61.555300679736504</v>
      </c>
      <c r="J123" s="119">
        <v>88.105975853597002</v>
      </c>
      <c r="K123" s="74">
        <f t="shared" si="4"/>
        <v>-0.30134931162874745</v>
      </c>
      <c r="L123" s="74">
        <f t="shared" si="5"/>
        <v>1.6086531435541473</v>
      </c>
    </row>
    <row r="124" spans="1:12" x14ac:dyDescent="0.2">
      <c r="A124" s="118" t="s">
        <v>2210</v>
      </c>
      <c r="B124" s="59" t="s">
        <v>617</v>
      </c>
      <c r="C124" s="59" t="s">
        <v>906</v>
      </c>
      <c r="D124" s="118" t="s">
        <v>217</v>
      </c>
      <c r="E124" s="118" t="s">
        <v>218</v>
      </c>
      <c r="F124" s="119">
        <v>3.0634789640000002</v>
      </c>
      <c r="G124" s="119">
        <v>9.4768135940000011</v>
      </c>
      <c r="H124" s="74">
        <f t="shared" si="3"/>
        <v>-0.6767395566438531</v>
      </c>
      <c r="I124" s="119">
        <v>59.66160679</v>
      </c>
      <c r="J124" s="119">
        <v>21.389928569999999</v>
      </c>
      <c r="K124" s="74">
        <f t="shared" si="4"/>
        <v>1.78923824335146</v>
      </c>
      <c r="L124" s="74">
        <f t="shared" si="5"/>
        <v>19.475115543832406</v>
      </c>
    </row>
    <row r="125" spans="1:12" x14ac:dyDescent="0.2">
      <c r="A125" s="118" t="s">
        <v>2344</v>
      </c>
      <c r="B125" s="59" t="s">
        <v>1250</v>
      </c>
      <c r="C125" s="59" t="s">
        <v>903</v>
      </c>
      <c r="D125" s="118" t="s">
        <v>216</v>
      </c>
      <c r="E125" s="118" t="s">
        <v>1036</v>
      </c>
      <c r="F125" s="119">
        <v>8.5501736800000003</v>
      </c>
      <c r="G125" s="119">
        <v>19.191561570000001</v>
      </c>
      <c r="H125" s="74">
        <f t="shared" si="3"/>
        <v>-0.55448264859460317</v>
      </c>
      <c r="I125" s="119">
        <v>59.278296539999999</v>
      </c>
      <c r="J125" s="119">
        <v>104.65525871057349</v>
      </c>
      <c r="K125" s="74">
        <f t="shared" si="4"/>
        <v>-0.43358511296660707</v>
      </c>
      <c r="L125" s="74">
        <f t="shared" si="5"/>
        <v>6.9329932652315431</v>
      </c>
    </row>
    <row r="126" spans="1:12" x14ac:dyDescent="0.2">
      <c r="A126" s="118" t="s">
        <v>3027</v>
      </c>
      <c r="B126" s="59" t="s">
        <v>1651</v>
      </c>
      <c r="C126" s="59" t="s">
        <v>669</v>
      </c>
      <c r="D126" s="118" t="s">
        <v>217</v>
      </c>
      <c r="E126" s="118" t="s">
        <v>218</v>
      </c>
      <c r="F126" s="119">
        <v>3.3955523530000002</v>
      </c>
      <c r="G126" s="119">
        <v>9.2368966549999989</v>
      </c>
      <c r="H126" s="74">
        <f t="shared" si="3"/>
        <v>-0.63239251451817824</v>
      </c>
      <c r="I126" s="119">
        <v>58.716913460000001</v>
      </c>
      <c r="J126" s="119">
        <v>123.67392894</v>
      </c>
      <c r="K126" s="74">
        <f t="shared" si="4"/>
        <v>-0.52522804148571756</v>
      </c>
      <c r="L126" s="74">
        <f t="shared" si="5"/>
        <v>17.292301032591382</v>
      </c>
    </row>
    <row r="127" spans="1:12" x14ac:dyDescent="0.2">
      <c r="A127" s="118" t="s">
        <v>1682</v>
      </c>
      <c r="B127" s="59" t="s">
        <v>1497</v>
      </c>
      <c r="C127" s="59" t="s">
        <v>152</v>
      </c>
      <c r="D127" s="118" t="s">
        <v>217</v>
      </c>
      <c r="E127" s="118" t="s">
        <v>218</v>
      </c>
      <c r="F127" s="119">
        <v>7.7003924499999998</v>
      </c>
      <c r="G127" s="119">
        <v>22.692072850000002</v>
      </c>
      <c r="H127" s="74">
        <f t="shared" si="3"/>
        <v>-0.66065715984161399</v>
      </c>
      <c r="I127" s="119">
        <v>57.849978512072504</v>
      </c>
      <c r="J127" s="119">
        <v>72.290173988872013</v>
      </c>
      <c r="K127" s="74">
        <f t="shared" si="4"/>
        <v>-0.19975322619948821</v>
      </c>
      <c r="L127" s="74">
        <f t="shared" si="5"/>
        <v>7.5126013235952023</v>
      </c>
    </row>
    <row r="128" spans="1:12" x14ac:dyDescent="0.2">
      <c r="A128" s="118" t="s">
        <v>2847</v>
      </c>
      <c r="B128" s="59" t="s">
        <v>231</v>
      </c>
      <c r="C128" s="59" t="s">
        <v>669</v>
      </c>
      <c r="D128" s="118" t="s">
        <v>216</v>
      </c>
      <c r="E128" s="118" t="s">
        <v>1036</v>
      </c>
      <c r="F128" s="119">
        <v>3.0127762389999999</v>
      </c>
      <c r="G128" s="119">
        <v>1.2168126429999999</v>
      </c>
      <c r="H128" s="74">
        <f t="shared" si="3"/>
        <v>1.4759573762910025</v>
      </c>
      <c r="I128" s="119">
        <v>57.693319630000005</v>
      </c>
      <c r="J128" s="119">
        <v>71.999555090000001</v>
      </c>
      <c r="K128" s="74">
        <f t="shared" si="4"/>
        <v>-0.19869894254370168</v>
      </c>
      <c r="L128" s="74">
        <f t="shared" si="5"/>
        <v>19.149553452781333</v>
      </c>
    </row>
    <row r="129" spans="1:12" x14ac:dyDescent="0.2">
      <c r="A129" s="118" t="s">
        <v>1833</v>
      </c>
      <c r="B129" s="59" t="s">
        <v>22</v>
      </c>
      <c r="C129" s="59" t="s">
        <v>906</v>
      </c>
      <c r="D129" s="118" t="s">
        <v>841</v>
      </c>
      <c r="E129" s="118" t="s">
        <v>218</v>
      </c>
      <c r="F129" s="119">
        <v>5.6106234170000002</v>
      </c>
      <c r="G129" s="119">
        <v>26.735591320000001</v>
      </c>
      <c r="H129" s="74">
        <f t="shared" si="3"/>
        <v>-0.79014403123364318</v>
      </c>
      <c r="I129" s="119">
        <v>56.418646960719506</v>
      </c>
      <c r="J129" s="119">
        <v>113.5565814577005</v>
      </c>
      <c r="K129" s="74">
        <f t="shared" si="4"/>
        <v>-0.50316708871924531</v>
      </c>
      <c r="L129" s="74">
        <f t="shared" si="5"/>
        <v>10.055682366735381</v>
      </c>
    </row>
    <row r="130" spans="1:12" x14ac:dyDescent="0.2">
      <c r="A130" s="118" t="s">
        <v>2589</v>
      </c>
      <c r="B130" s="118" t="s">
        <v>163</v>
      </c>
      <c r="C130" s="118" t="s">
        <v>907</v>
      </c>
      <c r="D130" s="118" t="s">
        <v>216</v>
      </c>
      <c r="E130" s="118" t="s">
        <v>1036</v>
      </c>
      <c r="F130" s="119">
        <v>107.34293630799999</v>
      </c>
      <c r="G130" s="119">
        <v>193.16050252700001</v>
      </c>
      <c r="H130" s="74">
        <f t="shared" si="3"/>
        <v>-0.44428112940431197</v>
      </c>
      <c r="I130" s="119">
        <v>54.708629680000001</v>
      </c>
      <c r="J130" s="119">
        <v>84.648542480000003</v>
      </c>
      <c r="K130" s="74">
        <f t="shared" si="4"/>
        <v>-0.35369673148328495</v>
      </c>
      <c r="L130" s="74">
        <f t="shared" si="5"/>
        <v>0.50966213112546199</v>
      </c>
    </row>
    <row r="131" spans="1:12" x14ac:dyDescent="0.2">
      <c r="A131" s="118" t="s">
        <v>2172</v>
      </c>
      <c r="B131" s="59" t="s">
        <v>433</v>
      </c>
      <c r="C131" s="59" t="s">
        <v>902</v>
      </c>
      <c r="D131" s="118" t="s">
        <v>216</v>
      </c>
      <c r="E131" s="118" t="s">
        <v>1036</v>
      </c>
      <c r="F131" s="119">
        <v>6.1165762410000006</v>
      </c>
      <c r="G131" s="119">
        <v>1.8110854280000002</v>
      </c>
      <c r="H131" s="74">
        <f t="shared" si="3"/>
        <v>2.3772985782093103</v>
      </c>
      <c r="I131" s="119">
        <v>54.183755259999998</v>
      </c>
      <c r="J131" s="119">
        <v>0.58255825000000006</v>
      </c>
      <c r="K131" s="74">
        <f t="shared" si="4"/>
        <v>92.010021332630672</v>
      </c>
      <c r="L131" s="74">
        <f t="shared" si="5"/>
        <v>8.8585105662218453</v>
      </c>
    </row>
    <row r="132" spans="1:12" x14ac:dyDescent="0.2">
      <c r="A132" s="118" t="s">
        <v>2282</v>
      </c>
      <c r="B132" s="118" t="s">
        <v>937</v>
      </c>
      <c r="C132" s="118" t="s">
        <v>906</v>
      </c>
      <c r="D132" s="118" t="s">
        <v>217</v>
      </c>
      <c r="E132" s="118" t="s">
        <v>218</v>
      </c>
      <c r="F132" s="119">
        <v>16.505459683000002</v>
      </c>
      <c r="G132" s="119">
        <v>13.868298168999999</v>
      </c>
      <c r="H132" s="74">
        <f t="shared" si="3"/>
        <v>0.19015754361951109</v>
      </c>
      <c r="I132" s="119">
        <v>53.936730420000004</v>
      </c>
      <c r="J132" s="119">
        <v>26.868363070000001</v>
      </c>
      <c r="K132" s="74">
        <f t="shared" si="4"/>
        <v>1.00744385802287</v>
      </c>
      <c r="L132" s="74">
        <f t="shared" si="5"/>
        <v>3.2678114669870597</v>
      </c>
    </row>
    <row r="133" spans="1:12" x14ac:dyDescent="0.2">
      <c r="A133" s="118" t="s">
        <v>2211</v>
      </c>
      <c r="B133" s="59" t="s">
        <v>620</v>
      </c>
      <c r="C133" s="59" t="s">
        <v>906</v>
      </c>
      <c r="D133" s="118" t="s">
        <v>217</v>
      </c>
      <c r="E133" s="118" t="s">
        <v>218</v>
      </c>
      <c r="F133" s="119">
        <v>10.923197950999999</v>
      </c>
      <c r="G133" s="119">
        <v>20.551634885999999</v>
      </c>
      <c r="H133" s="74">
        <f t="shared" si="3"/>
        <v>-0.46849980492593302</v>
      </c>
      <c r="I133" s="119">
        <v>52.532060122064998</v>
      </c>
      <c r="J133" s="119">
        <v>79.926422040000006</v>
      </c>
      <c r="K133" s="74">
        <f t="shared" si="4"/>
        <v>-0.34274475472235222</v>
      </c>
      <c r="L133" s="74">
        <f t="shared" si="5"/>
        <v>4.8092198235092667</v>
      </c>
    </row>
    <row r="134" spans="1:12" x14ac:dyDescent="0.2">
      <c r="A134" s="118" t="s">
        <v>1982</v>
      </c>
      <c r="B134" s="59" t="s">
        <v>1983</v>
      </c>
      <c r="C134" s="59" t="s">
        <v>991</v>
      </c>
      <c r="D134" s="118" t="s">
        <v>216</v>
      </c>
      <c r="E134" s="118" t="s">
        <v>1036</v>
      </c>
      <c r="F134" s="119">
        <v>0.46158300000000002</v>
      </c>
      <c r="G134" s="119">
        <v>0.20535398999999999</v>
      </c>
      <c r="H134" s="74">
        <f t="shared" si="3"/>
        <v>1.2477430314356202</v>
      </c>
      <c r="I134" s="119">
        <v>52.002225810000006</v>
      </c>
      <c r="J134" s="119">
        <v>0.17364207000000001</v>
      </c>
      <c r="K134" s="74" t="str">
        <f t="shared" si="4"/>
        <v/>
      </c>
      <c r="L134" s="74" t="str">
        <f t="shared" si="5"/>
        <v/>
      </c>
    </row>
    <row r="135" spans="1:12" x14ac:dyDescent="0.2">
      <c r="A135" s="118" t="s">
        <v>1895</v>
      </c>
      <c r="B135" s="59" t="s">
        <v>1556</v>
      </c>
      <c r="C135" s="59" t="s">
        <v>906</v>
      </c>
      <c r="D135" s="118" t="s">
        <v>217</v>
      </c>
      <c r="E135" s="118" t="s">
        <v>1036</v>
      </c>
      <c r="F135" s="119">
        <v>0.72536546999999996</v>
      </c>
      <c r="G135" s="119">
        <v>0.58135781000000009</v>
      </c>
      <c r="H135" s="74">
        <f t="shared" ref="H135:H198" si="6">IF(ISERROR(F135/G135-1),"",IF((F135/G135-1)&gt;10000%,"",F135/G135-1))</f>
        <v>0.24770916898837192</v>
      </c>
      <c r="I135" s="119">
        <v>51.049905409999994</v>
      </c>
      <c r="J135" s="119">
        <v>0.1134032</v>
      </c>
      <c r="K135" s="74" t="str">
        <f t="shared" ref="K135:K198" si="7">IF(ISERROR(I135/J135-1),"",IF((I135/J135-1)&gt;10000%,"",I135/J135-1))</f>
        <v/>
      </c>
      <c r="L135" s="74">
        <f t="shared" ref="L135:L198" si="8">IF(ISERROR(I135/F135),"",IF(I135/F135&gt;10000%,"",I135/F135))</f>
        <v>70.378185233989697</v>
      </c>
    </row>
    <row r="136" spans="1:12" x14ac:dyDescent="0.2">
      <c r="A136" s="118" t="s">
        <v>2591</v>
      </c>
      <c r="B136" s="118" t="s">
        <v>564</v>
      </c>
      <c r="C136" s="118" t="s">
        <v>907</v>
      </c>
      <c r="D136" s="118" t="s">
        <v>216</v>
      </c>
      <c r="E136" s="118" t="s">
        <v>218</v>
      </c>
      <c r="F136" s="119">
        <v>36.823693662000004</v>
      </c>
      <c r="G136" s="119">
        <v>59.667978950000006</v>
      </c>
      <c r="H136" s="74">
        <f t="shared" si="6"/>
        <v>-0.38285669617103735</v>
      </c>
      <c r="I136" s="119">
        <v>50.877119189999995</v>
      </c>
      <c r="J136" s="119">
        <v>117.78828062000001</v>
      </c>
      <c r="K136" s="74">
        <f t="shared" si="7"/>
        <v>-0.56806297772410774</v>
      </c>
      <c r="L136" s="74">
        <f t="shared" si="8"/>
        <v>1.3816408439901384</v>
      </c>
    </row>
    <row r="137" spans="1:12" x14ac:dyDescent="0.2">
      <c r="A137" s="118" t="s">
        <v>2250</v>
      </c>
      <c r="B137" s="59" t="s">
        <v>933</v>
      </c>
      <c r="C137" s="59" t="s">
        <v>906</v>
      </c>
      <c r="D137" s="118" t="s">
        <v>217</v>
      </c>
      <c r="E137" s="118" t="s">
        <v>218</v>
      </c>
      <c r="F137" s="119">
        <v>10.648610778999998</v>
      </c>
      <c r="G137" s="119">
        <v>15.691229745999999</v>
      </c>
      <c r="H137" s="74">
        <f t="shared" si="6"/>
        <v>-0.32136544099008324</v>
      </c>
      <c r="I137" s="119">
        <v>50.061133390000002</v>
      </c>
      <c r="J137" s="119">
        <v>17.73633684</v>
      </c>
      <c r="K137" s="74">
        <f t="shared" si="7"/>
        <v>1.822518191980842</v>
      </c>
      <c r="L137" s="74">
        <f t="shared" si="8"/>
        <v>4.701189143726145</v>
      </c>
    </row>
    <row r="138" spans="1:12" x14ac:dyDescent="0.2">
      <c r="A138" s="118" t="s">
        <v>2266</v>
      </c>
      <c r="B138" s="118" t="s">
        <v>1649</v>
      </c>
      <c r="C138" s="118" t="s">
        <v>669</v>
      </c>
      <c r="D138" s="118" t="s">
        <v>217</v>
      </c>
      <c r="E138" s="118" t="s">
        <v>218</v>
      </c>
      <c r="F138" s="119">
        <v>26.378062159000002</v>
      </c>
      <c r="G138" s="119">
        <v>47.952005769000003</v>
      </c>
      <c r="H138" s="74">
        <f t="shared" si="6"/>
        <v>-0.44990701147994761</v>
      </c>
      <c r="I138" s="119">
        <v>49.9847313</v>
      </c>
      <c r="J138" s="119">
        <v>97.546798480000007</v>
      </c>
      <c r="K138" s="74">
        <f t="shared" si="7"/>
        <v>-0.48758204186221088</v>
      </c>
      <c r="L138" s="74">
        <f t="shared" si="8"/>
        <v>1.8949356855217498</v>
      </c>
    </row>
    <row r="139" spans="1:12" x14ac:dyDescent="0.2">
      <c r="A139" s="118" t="s">
        <v>2731</v>
      </c>
      <c r="B139" s="59" t="s">
        <v>175</v>
      </c>
      <c r="C139" s="59" t="s">
        <v>906</v>
      </c>
      <c r="D139" s="118" t="s">
        <v>217</v>
      </c>
      <c r="E139" s="118" t="s">
        <v>1036</v>
      </c>
      <c r="F139" s="119">
        <v>13.962444711</v>
      </c>
      <c r="G139" s="119">
        <v>17.675253607999998</v>
      </c>
      <c r="H139" s="74">
        <f t="shared" si="6"/>
        <v>-0.21005689532621719</v>
      </c>
      <c r="I139" s="119">
        <v>49.704670540000002</v>
      </c>
      <c r="J139" s="119">
        <v>47.686712979999996</v>
      </c>
      <c r="K139" s="74">
        <f t="shared" si="7"/>
        <v>4.2316977495310715E-2</v>
      </c>
      <c r="L139" s="74">
        <f t="shared" si="8"/>
        <v>3.5598830698209527</v>
      </c>
    </row>
    <row r="140" spans="1:12" x14ac:dyDescent="0.2">
      <c r="A140" s="118" t="s">
        <v>1924</v>
      </c>
      <c r="B140" s="59" t="s">
        <v>1925</v>
      </c>
      <c r="C140" s="59" t="s">
        <v>906</v>
      </c>
      <c r="D140" s="118" t="s">
        <v>841</v>
      </c>
      <c r="E140" s="118" t="s">
        <v>218</v>
      </c>
      <c r="F140" s="119">
        <v>2.0254283399999999</v>
      </c>
      <c r="G140" s="119">
        <v>3.6924974500000003</v>
      </c>
      <c r="H140" s="74">
        <f t="shared" si="6"/>
        <v>-0.45147468145170966</v>
      </c>
      <c r="I140" s="119">
        <v>49.607801240000001</v>
      </c>
      <c r="J140" s="119">
        <v>35.774920819999998</v>
      </c>
      <c r="K140" s="74">
        <f t="shared" si="7"/>
        <v>0.38666417990411639</v>
      </c>
      <c r="L140" s="74">
        <f t="shared" si="8"/>
        <v>24.492498826198908</v>
      </c>
    </row>
    <row r="141" spans="1:12" x14ac:dyDescent="0.2">
      <c r="A141" s="118" t="s">
        <v>2273</v>
      </c>
      <c r="B141" s="118" t="s">
        <v>939</v>
      </c>
      <c r="C141" s="118" t="s">
        <v>906</v>
      </c>
      <c r="D141" s="118" t="s">
        <v>217</v>
      </c>
      <c r="E141" s="118" t="s">
        <v>218</v>
      </c>
      <c r="F141" s="119">
        <v>31.533952920000001</v>
      </c>
      <c r="G141" s="119">
        <v>64.32798536</v>
      </c>
      <c r="H141" s="74">
        <f t="shared" si="6"/>
        <v>-0.50979417832649498</v>
      </c>
      <c r="I141" s="119">
        <v>49.140127079999999</v>
      </c>
      <c r="J141" s="119">
        <v>273.72298352999996</v>
      </c>
      <c r="K141" s="74">
        <f t="shared" si="7"/>
        <v>-0.82047496908634909</v>
      </c>
      <c r="L141" s="74">
        <f t="shared" si="8"/>
        <v>1.5583243624630869</v>
      </c>
    </row>
    <row r="142" spans="1:12" x14ac:dyDescent="0.2">
      <c r="A142" s="118" t="s">
        <v>2812</v>
      </c>
      <c r="B142" s="59" t="s">
        <v>1020</v>
      </c>
      <c r="C142" s="59" t="s">
        <v>669</v>
      </c>
      <c r="D142" s="118" t="s">
        <v>216</v>
      </c>
      <c r="E142" s="118" t="s">
        <v>1036</v>
      </c>
      <c r="F142" s="119">
        <v>9.1287270000000004E-2</v>
      </c>
      <c r="G142" s="119">
        <v>1.89742528</v>
      </c>
      <c r="H142" s="74">
        <f t="shared" si="6"/>
        <v>-0.9518888722722193</v>
      </c>
      <c r="I142" s="119">
        <v>48.781080520000003</v>
      </c>
      <c r="J142" s="119">
        <v>26.636573909999999</v>
      </c>
      <c r="K142" s="74">
        <f t="shared" si="7"/>
        <v>0.83135716645925073</v>
      </c>
      <c r="L142" s="74" t="str">
        <f t="shared" si="8"/>
        <v/>
      </c>
    </row>
    <row r="143" spans="1:12" x14ac:dyDescent="0.2">
      <c r="A143" s="118" t="s">
        <v>2963</v>
      </c>
      <c r="B143" s="118" t="s">
        <v>3004</v>
      </c>
      <c r="C143" s="59" t="s">
        <v>906</v>
      </c>
      <c r="D143" s="118" t="s">
        <v>841</v>
      </c>
      <c r="E143" s="118" t="s">
        <v>218</v>
      </c>
      <c r="F143" s="119">
        <v>50.713652320000001</v>
      </c>
      <c r="G143" s="119">
        <v>73.096009421000005</v>
      </c>
      <c r="H143" s="74">
        <f t="shared" si="6"/>
        <v>-0.30620491157168017</v>
      </c>
      <c r="I143" s="119">
        <v>48.484273979999998</v>
      </c>
      <c r="J143" s="119">
        <v>214.72483613999998</v>
      </c>
      <c r="K143" s="74">
        <f t="shared" si="7"/>
        <v>-0.77420276642619767</v>
      </c>
      <c r="L143" s="74">
        <f t="shared" si="8"/>
        <v>0.95603987806019641</v>
      </c>
    </row>
    <row r="144" spans="1:12" x14ac:dyDescent="0.2">
      <c r="A144" s="118" t="s">
        <v>2134</v>
      </c>
      <c r="B144" s="59" t="s">
        <v>221</v>
      </c>
      <c r="C144" s="59" t="s">
        <v>902</v>
      </c>
      <c r="D144" s="118" t="s">
        <v>216</v>
      </c>
      <c r="E144" s="118" t="s">
        <v>1036</v>
      </c>
      <c r="F144" s="119">
        <v>8.0874436079999992</v>
      </c>
      <c r="G144" s="119">
        <v>2.6613940629999999</v>
      </c>
      <c r="H144" s="74">
        <f t="shared" si="6"/>
        <v>2.0387997480101085</v>
      </c>
      <c r="I144" s="119">
        <v>48.055169469999996</v>
      </c>
      <c r="J144" s="119">
        <v>28.44980945</v>
      </c>
      <c r="K144" s="74">
        <f t="shared" si="7"/>
        <v>0.68912096070295448</v>
      </c>
      <c r="L144" s="74">
        <f t="shared" si="8"/>
        <v>5.9419480121585533</v>
      </c>
    </row>
    <row r="145" spans="1:12" x14ac:dyDescent="0.2">
      <c r="A145" s="118" t="s">
        <v>2288</v>
      </c>
      <c r="B145" s="118" t="s">
        <v>254</v>
      </c>
      <c r="C145" s="118" t="s">
        <v>906</v>
      </c>
      <c r="D145" s="118" t="s">
        <v>217</v>
      </c>
      <c r="E145" s="118" t="s">
        <v>218</v>
      </c>
      <c r="F145" s="119">
        <v>5.7695231830000004</v>
      </c>
      <c r="G145" s="119">
        <v>22.508581047</v>
      </c>
      <c r="H145" s="74">
        <f t="shared" si="6"/>
        <v>-0.74367450480540276</v>
      </c>
      <c r="I145" s="119">
        <v>46.985977429999998</v>
      </c>
      <c r="J145" s="119">
        <v>297.88352994999997</v>
      </c>
      <c r="K145" s="74">
        <f t="shared" si="7"/>
        <v>-0.84226728668789896</v>
      </c>
      <c r="L145" s="74">
        <f t="shared" si="8"/>
        <v>8.1438233177474686</v>
      </c>
    </row>
    <row r="146" spans="1:12" x14ac:dyDescent="0.2">
      <c r="A146" s="118" t="s">
        <v>2535</v>
      </c>
      <c r="B146" s="118" t="s">
        <v>2529</v>
      </c>
      <c r="C146" s="59" t="s">
        <v>1967</v>
      </c>
      <c r="D146" s="118" t="s">
        <v>217</v>
      </c>
      <c r="E146" s="118" t="s">
        <v>1036</v>
      </c>
      <c r="F146" s="119">
        <v>2.9276694700000001</v>
      </c>
      <c r="G146" s="119">
        <v>3.6621287499999999</v>
      </c>
      <c r="H146" s="74">
        <f t="shared" si="6"/>
        <v>-0.20055528632083175</v>
      </c>
      <c r="I146" s="119">
        <v>45.911419244158402</v>
      </c>
      <c r="J146" s="119">
        <v>49.908504101859798</v>
      </c>
      <c r="K146" s="74">
        <f t="shared" si="7"/>
        <v>-8.0088252085128042E-2</v>
      </c>
      <c r="L146" s="74">
        <f t="shared" si="8"/>
        <v>15.681899789103721</v>
      </c>
    </row>
    <row r="147" spans="1:12" x14ac:dyDescent="0.2">
      <c r="A147" s="118" t="s">
        <v>2227</v>
      </c>
      <c r="B147" s="59" t="s">
        <v>409</v>
      </c>
      <c r="C147" s="59" t="s">
        <v>906</v>
      </c>
      <c r="D147" s="118" t="s">
        <v>217</v>
      </c>
      <c r="E147" s="118" t="s">
        <v>218</v>
      </c>
      <c r="F147" s="119">
        <v>3.5922485839999996</v>
      </c>
      <c r="G147" s="119">
        <v>17.213347756999998</v>
      </c>
      <c r="H147" s="74">
        <f t="shared" si="6"/>
        <v>-0.79131028811410775</v>
      </c>
      <c r="I147" s="119">
        <v>45.317292000000002</v>
      </c>
      <c r="J147" s="119">
        <v>48.099226270000003</v>
      </c>
      <c r="K147" s="74">
        <f t="shared" si="7"/>
        <v>-5.7837401674278532E-2</v>
      </c>
      <c r="L147" s="74">
        <f t="shared" si="8"/>
        <v>12.615299565248575</v>
      </c>
    </row>
    <row r="148" spans="1:12" x14ac:dyDescent="0.2">
      <c r="A148" s="118" t="s">
        <v>1820</v>
      </c>
      <c r="B148" s="59" t="s">
        <v>840</v>
      </c>
      <c r="C148" s="59" t="s">
        <v>906</v>
      </c>
      <c r="D148" s="118" t="s">
        <v>841</v>
      </c>
      <c r="E148" s="118" t="s">
        <v>1036</v>
      </c>
      <c r="F148" s="119">
        <v>35.068178854999999</v>
      </c>
      <c r="G148" s="119">
        <v>75.649600851000002</v>
      </c>
      <c r="H148" s="74">
        <f t="shared" si="6"/>
        <v>-0.53643934058461806</v>
      </c>
      <c r="I148" s="119">
        <v>44.840821630000001</v>
      </c>
      <c r="J148" s="119">
        <v>288.51942779000001</v>
      </c>
      <c r="K148" s="74">
        <f t="shared" si="7"/>
        <v>-0.84458300789838814</v>
      </c>
      <c r="L148" s="74">
        <f t="shared" si="8"/>
        <v>1.2786755142149797</v>
      </c>
    </row>
    <row r="149" spans="1:12" x14ac:dyDescent="0.2">
      <c r="A149" s="118" t="s">
        <v>2400</v>
      </c>
      <c r="B149" s="59" t="s">
        <v>237</v>
      </c>
      <c r="C149" s="59" t="s">
        <v>903</v>
      </c>
      <c r="D149" s="118" t="s">
        <v>216</v>
      </c>
      <c r="E149" s="118" t="s">
        <v>1036</v>
      </c>
      <c r="F149" s="119">
        <v>2.1264195699999999</v>
      </c>
      <c r="G149" s="119">
        <v>0.86329591000000006</v>
      </c>
      <c r="H149" s="74">
        <f t="shared" si="6"/>
        <v>1.4631410219469241</v>
      </c>
      <c r="I149" s="119">
        <v>44.621067270000005</v>
      </c>
      <c r="J149" s="119">
        <v>37.02983278</v>
      </c>
      <c r="K149" s="74">
        <f t="shared" si="7"/>
        <v>0.20500320741659062</v>
      </c>
      <c r="L149" s="74">
        <f t="shared" si="8"/>
        <v>20.984131212637404</v>
      </c>
    </row>
    <row r="150" spans="1:12" x14ac:dyDescent="0.2">
      <c r="A150" s="118" t="s">
        <v>1832</v>
      </c>
      <c r="B150" s="59" t="s">
        <v>180</v>
      </c>
      <c r="C150" s="59" t="s">
        <v>906</v>
      </c>
      <c r="D150" s="118" t="s">
        <v>217</v>
      </c>
      <c r="E150" s="118" t="s">
        <v>1036</v>
      </c>
      <c r="F150" s="119">
        <v>1.4901726799999999</v>
      </c>
      <c r="G150" s="119">
        <v>0.70150692000000003</v>
      </c>
      <c r="H150" s="74">
        <f t="shared" si="6"/>
        <v>1.1242451606892199</v>
      </c>
      <c r="I150" s="119">
        <v>44.075541135405047</v>
      </c>
      <c r="J150" s="119">
        <v>10.627550481448949</v>
      </c>
      <c r="K150" s="74">
        <f t="shared" si="7"/>
        <v>3.1472906868183452</v>
      </c>
      <c r="L150" s="74">
        <f t="shared" si="8"/>
        <v>29.577472280195774</v>
      </c>
    </row>
    <row r="151" spans="1:12" x14ac:dyDescent="0.2">
      <c r="A151" s="118" t="s">
        <v>2337</v>
      </c>
      <c r="B151" s="59" t="s">
        <v>406</v>
      </c>
      <c r="C151" s="59" t="s">
        <v>908</v>
      </c>
      <c r="D151" s="118" t="s">
        <v>217</v>
      </c>
      <c r="E151" s="118" t="s">
        <v>1036</v>
      </c>
      <c r="F151" s="119">
        <v>9.9774359499999985</v>
      </c>
      <c r="G151" s="119">
        <v>2.4427224399999998</v>
      </c>
      <c r="H151" s="74">
        <f t="shared" si="6"/>
        <v>3.0845557344615866</v>
      </c>
      <c r="I151" s="119">
        <v>43.885592860000003</v>
      </c>
      <c r="J151" s="119">
        <v>52.190024039999997</v>
      </c>
      <c r="K151" s="74">
        <f t="shared" si="7"/>
        <v>-0.15911912923502836</v>
      </c>
      <c r="L151" s="74">
        <f t="shared" si="8"/>
        <v>4.398484047396968</v>
      </c>
    </row>
    <row r="152" spans="1:12" x14ac:dyDescent="0.2">
      <c r="A152" s="118" t="s">
        <v>2278</v>
      </c>
      <c r="B152" s="118" t="s">
        <v>936</v>
      </c>
      <c r="C152" s="118" t="s">
        <v>906</v>
      </c>
      <c r="D152" s="118" t="s">
        <v>217</v>
      </c>
      <c r="E152" s="118" t="s">
        <v>218</v>
      </c>
      <c r="F152" s="119">
        <v>21.202382015000001</v>
      </c>
      <c r="G152" s="119">
        <v>20.795776779000001</v>
      </c>
      <c r="H152" s="74">
        <f t="shared" si="6"/>
        <v>1.9552298542202085E-2</v>
      </c>
      <c r="I152" s="119">
        <v>43.606246310000003</v>
      </c>
      <c r="J152" s="119">
        <v>124.49584034999999</v>
      </c>
      <c r="K152" s="74">
        <f t="shared" si="7"/>
        <v>-0.64973732305105081</v>
      </c>
      <c r="L152" s="74">
        <f t="shared" si="8"/>
        <v>2.0566673253575938</v>
      </c>
    </row>
    <row r="153" spans="1:12" x14ac:dyDescent="0.2">
      <c r="A153" s="118" t="s">
        <v>2232</v>
      </c>
      <c r="B153" s="59" t="s">
        <v>414</v>
      </c>
      <c r="C153" s="59" t="s">
        <v>906</v>
      </c>
      <c r="D153" s="118" t="s">
        <v>217</v>
      </c>
      <c r="E153" s="118" t="s">
        <v>218</v>
      </c>
      <c r="F153" s="119">
        <v>10.627858124999999</v>
      </c>
      <c r="G153" s="119">
        <v>2.125622162</v>
      </c>
      <c r="H153" s="74">
        <f t="shared" si="6"/>
        <v>3.9998811242164685</v>
      </c>
      <c r="I153" s="119">
        <v>43.222141890000003</v>
      </c>
      <c r="J153" s="119">
        <v>9.06524003</v>
      </c>
      <c r="K153" s="74">
        <f t="shared" si="7"/>
        <v>3.7678982296070549</v>
      </c>
      <c r="L153" s="74">
        <f t="shared" si="8"/>
        <v>4.0668723068788619</v>
      </c>
    </row>
    <row r="154" spans="1:12" x14ac:dyDescent="0.2">
      <c r="A154" s="118" t="s">
        <v>2368</v>
      </c>
      <c r="B154" s="59" t="s">
        <v>236</v>
      </c>
      <c r="C154" s="59" t="s">
        <v>903</v>
      </c>
      <c r="D154" s="118" t="s">
        <v>216</v>
      </c>
      <c r="E154" s="118" t="s">
        <v>1036</v>
      </c>
      <c r="F154" s="119">
        <v>2.7063767200000002</v>
      </c>
      <c r="G154" s="119">
        <v>0.44547882999999999</v>
      </c>
      <c r="H154" s="74">
        <f t="shared" si="6"/>
        <v>5.0752083774665575</v>
      </c>
      <c r="I154" s="119">
        <v>42.812199700000001</v>
      </c>
      <c r="J154" s="119">
        <v>89.063649040000001</v>
      </c>
      <c r="K154" s="74">
        <f t="shared" si="7"/>
        <v>-0.51930781905452461</v>
      </c>
      <c r="L154" s="74">
        <f t="shared" si="8"/>
        <v>15.819009742294856</v>
      </c>
    </row>
    <row r="155" spans="1:12" x14ac:dyDescent="0.2">
      <c r="A155" s="118" t="s">
        <v>1806</v>
      </c>
      <c r="B155" s="59" t="s">
        <v>950</v>
      </c>
      <c r="C155" s="59" t="s">
        <v>906</v>
      </c>
      <c r="D155" s="118" t="s">
        <v>217</v>
      </c>
      <c r="E155" s="118" t="s">
        <v>218</v>
      </c>
      <c r="F155" s="119">
        <v>7.5507628559999995</v>
      </c>
      <c r="G155" s="119">
        <v>11.597020843000001</v>
      </c>
      <c r="H155" s="74">
        <f t="shared" si="6"/>
        <v>-0.34890495082987938</v>
      </c>
      <c r="I155" s="119">
        <v>42.631399500000001</v>
      </c>
      <c r="J155" s="119">
        <v>48.073634409999997</v>
      </c>
      <c r="K155" s="74">
        <f t="shared" si="7"/>
        <v>-0.11320622991774332</v>
      </c>
      <c r="L155" s="74">
        <f t="shared" si="8"/>
        <v>5.6459725080789909</v>
      </c>
    </row>
    <row r="156" spans="1:12" x14ac:dyDescent="0.2">
      <c r="A156" s="118" t="s">
        <v>2332</v>
      </c>
      <c r="B156" s="59" t="s">
        <v>298</v>
      </c>
      <c r="C156" s="59" t="s">
        <v>903</v>
      </c>
      <c r="D156" s="118" t="s">
        <v>216</v>
      </c>
      <c r="E156" s="118" t="s">
        <v>1036</v>
      </c>
      <c r="F156" s="119">
        <v>4.1041340499999999</v>
      </c>
      <c r="G156" s="119">
        <v>9.1960958800000014</v>
      </c>
      <c r="H156" s="74">
        <f t="shared" si="6"/>
        <v>-0.5537090844250746</v>
      </c>
      <c r="I156" s="119">
        <v>42.237436684961452</v>
      </c>
      <c r="J156" s="119">
        <v>98.963282406213992</v>
      </c>
      <c r="K156" s="74">
        <f t="shared" si="7"/>
        <v>-0.57320093212359613</v>
      </c>
      <c r="L156" s="74">
        <f t="shared" si="8"/>
        <v>10.291436919552238</v>
      </c>
    </row>
    <row r="157" spans="1:12" x14ac:dyDescent="0.2">
      <c r="A157" s="118" t="s">
        <v>2802</v>
      </c>
      <c r="B157" s="59" t="s">
        <v>521</v>
      </c>
      <c r="C157" s="59" t="s">
        <v>669</v>
      </c>
      <c r="D157" s="118" t="s">
        <v>216</v>
      </c>
      <c r="E157" s="118" t="s">
        <v>1036</v>
      </c>
      <c r="F157" s="119">
        <v>14.222513327</v>
      </c>
      <c r="G157" s="119">
        <v>43.811238830000001</v>
      </c>
      <c r="H157" s="74">
        <f t="shared" si="6"/>
        <v>-0.67536838247858333</v>
      </c>
      <c r="I157" s="119">
        <v>42.042346930000001</v>
      </c>
      <c r="J157" s="119">
        <v>116.34306148</v>
      </c>
      <c r="K157" s="74">
        <f t="shared" si="7"/>
        <v>-0.63863468611553342</v>
      </c>
      <c r="L157" s="74">
        <f t="shared" si="8"/>
        <v>2.9560420133470271</v>
      </c>
    </row>
    <row r="158" spans="1:12" x14ac:dyDescent="0.2">
      <c r="A158" s="118" t="s">
        <v>2839</v>
      </c>
      <c r="B158" s="59" t="s">
        <v>658</v>
      </c>
      <c r="C158" s="59" t="s">
        <v>669</v>
      </c>
      <c r="D158" s="118" t="s">
        <v>216</v>
      </c>
      <c r="E158" s="118" t="s">
        <v>1036</v>
      </c>
      <c r="F158" s="119">
        <v>9.4670295700000011</v>
      </c>
      <c r="G158" s="119">
        <v>6.6860579600000003</v>
      </c>
      <c r="H158" s="74">
        <f t="shared" si="6"/>
        <v>0.41593591121067708</v>
      </c>
      <c r="I158" s="119">
        <v>40.079944840000003</v>
      </c>
      <c r="J158" s="119">
        <v>30.139579920000003</v>
      </c>
      <c r="K158" s="74">
        <f t="shared" si="7"/>
        <v>0.32981099757809762</v>
      </c>
      <c r="L158" s="74">
        <f t="shared" si="8"/>
        <v>4.2336346943511236</v>
      </c>
    </row>
    <row r="159" spans="1:12" x14ac:dyDescent="0.2">
      <c r="A159" s="118" t="s">
        <v>1981</v>
      </c>
      <c r="B159" s="59" t="s">
        <v>271</v>
      </c>
      <c r="C159" s="59" t="s">
        <v>283</v>
      </c>
      <c r="D159" s="118" t="s">
        <v>217</v>
      </c>
      <c r="E159" s="118" t="s">
        <v>218</v>
      </c>
      <c r="F159" s="119">
        <v>10.244542726000001</v>
      </c>
      <c r="G159" s="119">
        <v>20.896720215999999</v>
      </c>
      <c r="H159" s="74">
        <f t="shared" si="6"/>
        <v>-0.50975355844808323</v>
      </c>
      <c r="I159" s="119">
        <v>39.221953520000007</v>
      </c>
      <c r="J159" s="119">
        <v>56.501972789999996</v>
      </c>
      <c r="K159" s="74">
        <f t="shared" si="7"/>
        <v>-0.30583037045846817</v>
      </c>
      <c r="L159" s="74">
        <f t="shared" si="8"/>
        <v>3.8285704466298114</v>
      </c>
    </row>
    <row r="160" spans="1:12" x14ac:dyDescent="0.2">
      <c r="A160" s="118" t="s">
        <v>1812</v>
      </c>
      <c r="B160" s="59" t="s">
        <v>379</v>
      </c>
      <c r="C160" s="59" t="s">
        <v>906</v>
      </c>
      <c r="D160" s="118" t="s">
        <v>841</v>
      </c>
      <c r="E160" s="118" t="s">
        <v>218</v>
      </c>
      <c r="F160" s="119">
        <v>25.658011657000003</v>
      </c>
      <c r="G160" s="119">
        <v>24.337773736999999</v>
      </c>
      <c r="H160" s="74">
        <f t="shared" si="6"/>
        <v>5.4246453856742205E-2</v>
      </c>
      <c r="I160" s="119">
        <v>39.090638119999994</v>
      </c>
      <c r="J160" s="119">
        <v>28.63956194</v>
      </c>
      <c r="K160" s="74">
        <f t="shared" si="7"/>
        <v>0.36491745934854181</v>
      </c>
      <c r="L160" s="74">
        <f t="shared" si="8"/>
        <v>1.5235256200897123</v>
      </c>
    </row>
    <row r="161" spans="1:12" x14ac:dyDescent="0.2">
      <c r="A161" s="118" t="s">
        <v>2159</v>
      </c>
      <c r="B161" s="59" t="s">
        <v>553</v>
      </c>
      <c r="C161" s="59" t="s">
        <v>902</v>
      </c>
      <c r="D161" s="118" t="s">
        <v>216</v>
      </c>
      <c r="E161" s="118" t="s">
        <v>1036</v>
      </c>
      <c r="F161" s="119">
        <v>15.220060540999999</v>
      </c>
      <c r="G161" s="119">
        <v>8.0894342849999994</v>
      </c>
      <c r="H161" s="74">
        <f t="shared" si="6"/>
        <v>0.88147403202497232</v>
      </c>
      <c r="I161" s="119">
        <v>38.778666993166098</v>
      </c>
      <c r="J161" s="119">
        <v>3.7290233800000001</v>
      </c>
      <c r="K161" s="74">
        <f t="shared" si="7"/>
        <v>9.3991482598765845</v>
      </c>
      <c r="L161" s="74">
        <f t="shared" si="8"/>
        <v>2.5478654890171835</v>
      </c>
    </row>
    <row r="162" spans="1:12" x14ac:dyDescent="0.2">
      <c r="A162" s="118" t="s">
        <v>1828</v>
      </c>
      <c r="B162" s="59" t="s">
        <v>1555</v>
      </c>
      <c r="C162" s="59" t="s">
        <v>906</v>
      </c>
      <c r="D162" s="118" t="s">
        <v>841</v>
      </c>
      <c r="E162" s="118" t="s">
        <v>1036</v>
      </c>
      <c r="F162" s="119">
        <v>9.4431797300000007</v>
      </c>
      <c r="G162" s="119">
        <v>6.8977226199999997</v>
      </c>
      <c r="H162" s="74">
        <f t="shared" si="6"/>
        <v>0.36902862730655883</v>
      </c>
      <c r="I162" s="119">
        <v>38.184644275286551</v>
      </c>
      <c r="J162" s="119">
        <v>3.63649165</v>
      </c>
      <c r="K162" s="74">
        <f t="shared" si="7"/>
        <v>9.500407521982499</v>
      </c>
      <c r="L162" s="74">
        <f t="shared" si="8"/>
        <v>4.0436214672456039</v>
      </c>
    </row>
    <row r="163" spans="1:12" x14ac:dyDescent="0.2">
      <c r="A163" s="118" t="s">
        <v>2604</v>
      </c>
      <c r="B163" s="118" t="s">
        <v>924</v>
      </c>
      <c r="C163" s="118" t="s">
        <v>907</v>
      </c>
      <c r="D163" s="118" t="s">
        <v>216</v>
      </c>
      <c r="E163" s="118" t="s">
        <v>218</v>
      </c>
      <c r="F163" s="119">
        <v>9.4439330300000002</v>
      </c>
      <c r="G163" s="119">
        <v>32.388689464000002</v>
      </c>
      <c r="H163" s="74">
        <f t="shared" si="6"/>
        <v>-0.70841879723176437</v>
      </c>
      <c r="I163" s="119">
        <v>37.20246015</v>
      </c>
      <c r="J163" s="119">
        <v>19.523099479999999</v>
      </c>
      <c r="K163" s="74">
        <f t="shared" si="7"/>
        <v>0.90556116297574696</v>
      </c>
      <c r="L163" s="74">
        <f t="shared" si="8"/>
        <v>3.9392973279057655</v>
      </c>
    </row>
    <row r="164" spans="1:12" x14ac:dyDescent="0.2">
      <c r="A164" s="118" t="s">
        <v>1830</v>
      </c>
      <c r="B164" s="59" t="s">
        <v>1624</v>
      </c>
      <c r="C164" s="59" t="s">
        <v>906</v>
      </c>
      <c r="D164" s="118" t="s">
        <v>841</v>
      </c>
      <c r="E164" s="118" t="s">
        <v>218</v>
      </c>
      <c r="F164" s="119">
        <v>4.6615160199999996</v>
      </c>
      <c r="G164" s="119">
        <v>7.1264410499999995</v>
      </c>
      <c r="H164" s="74">
        <f t="shared" si="6"/>
        <v>-0.34588443413841186</v>
      </c>
      <c r="I164" s="119">
        <v>37.0205397</v>
      </c>
      <c r="J164" s="119">
        <v>3.7243518999999998</v>
      </c>
      <c r="K164" s="74">
        <f t="shared" si="7"/>
        <v>8.9401293685486607</v>
      </c>
      <c r="L164" s="74">
        <f t="shared" si="8"/>
        <v>7.9417381686913098</v>
      </c>
    </row>
    <row r="165" spans="1:12" x14ac:dyDescent="0.2">
      <c r="A165" s="118" t="s">
        <v>2725</v>
      </c>
      <c r="B165" s="59" t="s">
        <v>563</v>
      </c>
      <c r="C165" s="59" t="s">
        <v>905</v>
      </c>
      <c r="D165" s="118" t="s">
        <v>216</v>
      </c>
      <c r="E165" s="118" t="s">
        <v>1036</v>
      </c>
      <c r="F165" s="119">
        <v>37.043999559</v>
      </c>
      <c r="G165" s="119">
        <v>112.584360332</v>
      </c>
      <c r="H165" s="74">
        <f t="shared" si="6"/>
        <v>-0.67096673596793588</v>
      </c>
      <c r="I165" s="119">
        <v>36.11464024</v>
      </c>
      <c r="J165" s="119">
        <v>134.02117652999999</v>
      </c>
      <c r="K165" s="74">
        <f t="shared" si="7"/>
        <v>-0.73053034471820277</v>
      </c>
      <c r="L165" s="74">
        <f t="shared" si="8"/>
        <v>0.97491201462952704</v>
      </c>
    </row>
    <row r="166" spans="1:12" x14ac:dyDescent="0.2">
      <c r="A166" s="118" t="s">
        <v>2229</v>
      </c>
      <c r="B166" s="59" t="s">
        <v>411</v>
      </c>
      <c r="C166" s="59" t="s">
        <v>906</v>
      </c>
      <c r="D166" s="118" t="s">
        <v>217</v>
      </c>
      <c r="E166" s="118" t="s">
        <v>218</v>
      </c>
      <c r="F166" s="119">
        <v>14.808362433000001</v>
      </c>
      <c r="G166" s="119">
        <v>20.787601792</v>
      </c>
      <c r="H166" s="74">
        <f t="shared" si="6"/>
        <v>-0.28763488058064868</v>
      </c>
      <c r="I166" s="119">
        <v>35.713927049999995</v>
      </c>
      <c r="J166" s="119">
        <v>55.543910270000005</v>
      </c>
      <c r="K166" s="74">
        <f t="shared" si="7"/>
        <v>-0.3570145336114452</v>
      </c>
      <c r="L166" s="74">
        <f t="shared" si="8"/>
        <v>2.4117404751259031</v>
      </c>
    </row>
    <row r="167" spans="1:12" x14ac:dyDescent="0.2">
      <c r="A167" s="118" t="s">
        <v>2395</v>
      </c>
      <c r="B167" s="59" t="s">
        <v>1501</v>
      </c>
      <c r="C167" s="59" t="s">
        <v>903</v>
      </c>
      <c r="D167" s="118" t="s">
        <v>216</v>
      </c>
      <c r="E167" s="118" t="s">
        <v>1036</v>
      </c>
      <c r="F167" s="119">
        <v>2.6501667900000001</v>
      </c>
      <c r="G167" s="119">
        <v>4.5610097300000003</v>
      </c>
      <c r="H167" s="74">
        <f t="shared" si="6"/>
        <v>-0.41895173505801753</v>
      </c>
      <c r="I167" s="119">
        <v>35.488510310000002</v>
      </c>
      <c r="J167" s="119">
        <v>810.36636711000006</v>
      </c>
      <c r="K167" s="74">
        <f t="shared" si="7"/>
        <v>-0.9562068321806565</v>
      </c>
      <c r="L167" s="74">
        <f t="shared" si="8"/>
        <v>13.391047855520068</v>
      </c>
    </row>
    <row r="168" spans="1:12" x14ac:dyDescent="0.2">
      <c r="A168" s="118" t="s">
        <v>1821</v>
      </c>
      <c r="B168" s="59" t="s">
        <v>948</v>
      </c>
      <c r="C168" s="59" t="s">
        <v>906</v>
      </c>
      <c r="D168" s="118" t="s">
        <v>217</v>
      </c>
      <c r="E168" s="118" t="s">
        <v>218</v>
      </c>
      <c r="F168" s="119">
        <v>29.342341150999999</v>
      </c>
      <c r="G168" s="119">
        <v>17.718374434999998</v>
      </c>
      <c r="H168" s="74">
        <f t="shared" si="6"/>
        <v>0.65604024560168428</v>
      </c>
      <c r="I168" s="119">
        <v>34.709183165128202</v>
      </c>
      <c r="J168" s="119">
        <v>37.960549469999997</v>
      </c>
      <c r="K168" s="74">
        <f t="shared" si="7"/>
        <v>-8.5651191836444096E-2</v>
      </c>
      <c r="L168" s="74">
        <f t="shared" si="8"/>
        <v>1.1829043560808472</v>
      </c>
    </row>
    <row r="169" spans="1:12" x14ac:dyDescent="0.2">
      <c r="A169" s="118" t="s">
        <v>1714</v>
      </c>
      <c r="B169" s="59" t="s">
        <v>137</v>
      </c>
      <c r="C169" s="59" t="s">
        <v>669</v>
      </c>
      <c r="D169" s="118" t="s">
        <v>216</v>
      </c>
      <c r="E169" s="118" t="s">
        <v>1036</v>
      </c>
      <c r="F169" s="119">
        <v>3.198463415</v>
      </c>
      <c r="G169" s="119">
        <v>1.914306791</v>
      </c>
      <c r="H169" s="74">
        <f t="shared" si="6"/>
        <v>0.67082070127807425</v>
      </c>
      <c r="I169" s="119">
        <v>33.732570670000001</v>
      </c>
      <c r="J169" s="119">
        <v>2.8771828399999997</v>
      </c>
      <c r="K169" s="74">
        <f t="shared" si="7"/>
        <v>10.724166501006938</v>
      </c>
      <c r="L169" s="74">
        <f t="shared" si="8"/>
        <v>10.54649257884352</v>
      </c>
    </row>
    <row r="170" spans="1:12" x14ac:dyDescent="0.2">
      <c r="A170" s="118" t="s">
        <v>1715</v>
      </c>
      <c r="B170" s="59" t="s">
        <v>138</v>
      </c>
      <c r="C170" s="59" t="s">
        <v>669</v>
      </c>
      <c r="D170" s="118" t="s">
        <v>216</v>
      </c>
      <c r="E170" s="118" t="s">
        <v>1036</v>
      </c>
      <c r="F170" s="119">
        <v>0.884963897</v>
      </c>
      <c r="G170" s="119">
        <v>0.91251529899999995</v>
      </c>
      <c r="H170" s="74">
        <f t="shared" si="6"/>
        <v>-3.0192811046776735E-2</v>
      </c>
      <c r="I170" s="119">
        <v>33.484184620000001</v>
      </c>
      <c r="J170" s="119">
        <v>1.87845021</v>
      </c>
      <c r="K170" s="74">
        <f t="shared" si="7"/>
        <v>16.825431007830652</v>
      </c>
      <c r="L170" s="74">
        <f t="shared" si="8"/>
        <v>37.836780385629673</v>
      </c>
    </row>
    <row r="171" spans="1:12" x14ac:dyDescent="0.2">
      <c r="A171" s="118" t="s">
        <v>2193</v>
      </c>
      <c r="B171" s="59" t="s">
        <v>277</v>
      </c>
      <c r="C171" s="59" t="s">
        <v>669</v>
      </c>
      <c r="D171" s="118" t="s">
        <v>216</v>
      </c>
      <c r="E171" s="118" t="s">
        <v>1036</v>
      </c>
      <c r="F171" s="119">
        <v>1.200204227</v>
      </c>
      <c r="G171" s="119">
        <v>2.60427264</v>
      </c>
      <c r="H171" s="74">
        <f t="shared" si="6"/>
        <v>-0.53914033094476621</v>
      </c>
      <c r="I171" s="119">
        <v>33.278976300000004</v>
      </c>
      <c r="J171" s="119">
        <v>18.529737069999999</v>
      </c>
      <c r="K171" s="74">
        <f t="shared" si="7"/>
        <v>0.79597671430963302</v>
      </c>
      <c r="L171" s="74">
        <f t="shared" si="8"/>
        <v>27.727761285413308</v>
      </c>
    </row>
    <row r="172" spans="1:12" x14ac:dyDescent="0.2">
      <c r="A172" s="118" t="s">
        <v>2994</v>
      </c>
      <c r="B172" s="59" t="s">
        <v>310</v>
      </c>
      <c r="C172" s="59" t="s">
        <v>669</v>
      </c>
      <c r="D172" s="118" t="s">
        <v>217</v>
      </c>
      <c r="E172" s="118" t="s">
        <v>1036</v>
      </c>
      <c r="F172" s="119">
        <v>16.459550880999998</v>
      </c>
      <c r="G172" s="119">
        <v>32.415904742999999</v>
      </c>
      <c r="H172" s="74">
        <f t="shared" si="6"/>
        <v>-0.49223842396210371</v>
      </c>
      <c r="I172" s="119">
        <v>33.140169094455899</v>
      </c>
      <c r="J172" s="119">
        <v>49.005659189999996</v>
      </c>
      <c r="K172" s="74">
        <f t="shared" si="7"/>
        <v>-0.32374812129415409</v>
      </c>
      <c r="L172" s="74">
        <f t="shared" si="8"/>
        <v>2.013430945598345</v>
      </c>
    </row>
    <row r="173" spans="1:12" x14ac:dyDescent="0.2">
      <c r="A173" s="118" t="s">
        <v>2586</v>
      </c>
      <c r="B173" s="118" t="s">
        <v>252</v>
      </c>
      <c r="C173" s="118" t="s">
        <v>907</v>
      </c>
      <c r="D173" s="118" t="s">
        <v>216</v>
      </c>
      <c r="E173" s="118" t="s">
        <v>218</v>
      </c>
      <c r="F173" s="119">
        <v>27.560825050000002</v>
      </c>
      <c r="G173" s="119">
        <v>82.997929797999987</v>
      </c>
      <c r="H173" s="74">
        <f t="shared" si="6"/>
        <v>-0.66793358440291917</v>
      </c>
      <c r="I173" s="119">
        <v>33.050258839999998</v>
      </c>
      <c r="J173" s="119">
        <v>35.875912460000002</v>
      </c>
      <c r="K173" s="74">
        <f t="shared" si="7"/>
        <v>-7.8761860709479659E-2</v>
      </c>
      <c r="L173" s="74">
        <f t="shared" si="8"/>
        <v>1.1991752344148345</v>
      </c>
    </row>
    <row r="174" spans="1:12" x14ac:dyDescent="0.2">
      <c r="A174" s="118" t="s">
        <v>2161</v>
      </c>
      <c r="B174" s="59" t="s">
        <v>537</v>
      </c>
      <c r="C174" s="59" t="s">
        <v>902</v>
      </c>
      <c r="D174" s="118" t="s">
        <v>216</v>
      </c>
      <c r="E174" s="118" t="s">
        <v>1036</v>
      </c>
      <c r="F174" s="119">
        <v>14.779715298000001</v>
      </c>
      <c r="G174" s="119">
        <v>18.741971441</v>
      </c>
      <c r="H174" s="74">
        <f t="shared" si="6"/>
        <v>-0.21141085159974982</v>
      </c>
      <c r="I174" s="119">
        <v>32.59478283</v>
      </c>
      <c r="J174" s="119">
        <v>89.407275817465504</v>
      </c>
      <c r="K174" s="74">
        <f t="shared" si="7"/>
        <v>-0.63543478389224473</v>
      </c>
      <c r="L174" s="74">
        <f t="shared" si="8"/>
        <v>2.2053728487185911</v>
      </c>
    </row>
    <row r="175" spans="1:12" x14ac:dyDescent="0.2">
      <c r="A175" s="118" t="s">
        <v>1736</v>
      </c>
      <c r="B175" s="59" t="s">
        <v>343</v>
      </c>
      <c r="C175" s="59" t="s">
        <v>669</v>
      </c>
      <c r="D175" s="118" t="s">
        <v>216</v>
      </c>
      <c r="E175" s="118" t="s">
        <v>1036</v>
      </c>
      <c r="F175" s="119">
        <v>6.6616474510000003</v>
      </c>
      <c r="G175" s="119">
        <v>24.601674160000002</v>
      </c>
      <c r="H175" s="74">
        <f t="shared" si="6"/>
        <v>-0.72921975115696758</v>
      </c>
      <c r="I175" s="119">
        <v>32.437775319456399</v>
      </c>
      <c r="J175" s="119">
        <v>52.152579420000002</v>
      </c>
      <c r="K175" s="74">
        <f t="shared" si="7"/>
        <v>-0.37802164954823247</v>
      </c>
      <c r="L175" s="74">
        <f t="shared" si="8"/>
        <v>4.8693323322877236</v>
      </c>
    </row>
    <row r="176" spans="1:12" x14ac:dyDescent="0.2">
      <c r="A176" s="118" t="s">
        <v>1660</v>
      </c>
      <c r="B176" s="59" t="s">
        <v>846</v>
      </c>
      <c r="C176" s="59" t="s">
        <v>152</v>
      </c>
      <c r="D176" s="118" t="s">
        <v>841</v>
      </c>
      <c r="E176" s="118" t="s">
        <v>218</v>
      </c>
      <c r="F176" s="119">
        <v>10.745288657</v>
      </c>
      <c r="G176" s="119">
        <v>6.3025894999999998</v>
      </c>
      <c r="H176" s="74">
        <f t="shared" si="6"/>
        <v>0.70490060585414938</v>
      </c>
      <c r="I176" s="119">
        <v>32.355202577133454</v>
      </c>
      <c r="J176" s="119">
        <v>24.313223125966701</v>
      </c>
      <c r="K176" s="74">
        <f t="shared" si="7"/>
        <v>0.33076566646475847</v>
      </c>
      <c r="L176" s="74">
        <f t="shared" si="8"/>
        <v>3.011105946982235</v>
      </c>
    </row>
    <row r="177" spans="1:12" x14ac:dyDescent="0.2">
      <c r="A177" s="118" t="s">
        <v>2952</v>
      </c>
      <c r="B177" s="59" t="s">
        <v>2955</v>
      </c>
      <c r="C177" s="59" t="s">
        <v>152</v>
      </c>
      <c r="D177" s="118" t="s">
        <v>841</v>
      </c>
      <c r="E177" s="118" t="s">
        <v>218</v>
      </c>
      <c r="F177" s="119">
        <v>6.6935322400000006</v>
      </c>
      <c r="G177" s="119">
        <v>0.90332051000000002</v>
      </c>
      <c r="H177" s="74">
        <f t="shared" si="6"/>
        <v>6.4099194758679845</v>
      </c>
      <c r="I177" s="119">
        <v>32.181480749513049</v>
      </c>
      <c r="J177" s="119">
        <v>7.67234269241305</v>
      </c>
      <c r="K177" s="74">
        <f t="shared" si="7"/>
        <v>3.1944790580504634</v>
      </c>
      <c r="L177" s="74">
        <f t="shared" si="8"/>
        <v>4.8078472763900582</v>
      </c>
    </row>
    <row r="178" spans="1:12" x14ac:dyDescent="0.2">
      <c r="A178" s="118" t="s">
        <v>1805</v>
      </c>
      <c r="B178" s="59" t="s">
        <v>1015</v>
      </c>
      <c r="C178" s="59" t="s">
        <v>906</v>
      </c>
      <c r="D178" s="118" t="s">
        <v>217</v>
      </c>
      <c r="E178" s="118" t="s">
        <v>218</v>
      </c>
      <c r="F178" s="119">
        <v>17.22457593</v>
      </c>
      <c r="G178" s="119">
        <v>10.8439508</v>
      </c>
      <c r="H178" s="74">
        <f t="shared" si="6"/>
        <v>0.58840410175966507</v>
      </c>
      <c r="I178" s="119">
        <v>31.534219815255749</v>
      </c>
      <c r="J178" s="119">
        <v>165.929015211625</v>
      </c>
      <c r="K178" s="74">
        <f t="shared" si="7"/>
        <v>-0.80995355287899962</v>
      </c>
      <c r="L178" s="74">
        <f t="shared" si="8"/>
        <v>1.8307690095483093</v>
      </c>
    </row>
    <row r="179" spans="1:12" x14ac:dyDescent="0.2">
      <c r="A179" s="118" t="s">
        <v>1681</v>
      </c>
      <c r="B179" s="59" t="s">
        <v>1639</v>
      </c>
      <c r="C179" s="59" t="s">
        <v>152</v>
      </c>
      <c r="D179" s="118" t="s">
        <v>217</v>
      </c>
      <c r="E179" s="118" t="s">
        <v>1036</v>
      </c>
      <c r="F179" s="119">
        <v>2.3878868600000001</v>
      </c>
      <c r="G179" s="119">
        <v>1.6855780600000001</v>
      </c>
      <c r="H179" s="74">
        <f t="shared" si="6"/>
        <v>0.41665753527902472</v>
      </c>
      <c r="I179" s="119">
        <v>31.339422295286397</v>
      </c>
      <c r="J179" s="119">
        <v>1.7579293200000001</v>
      </c>
      <c r="K179" s="74">
        <f t="shared" si="7"/>
        <v>16.827464357489866</v>
      </c>
      <c r="L179" s="74">
        <f t="shared" si="8"/>
        <v>13.124332990921687</v>
      </c>
    </row>
    <row r="180" spans="1:12" x14ac:dyDescent="0.2">
      <c r="A180" s="118" t="s">
        <v>2481</v>
      </c>
      <c r="B180" s="59" t="s">
        <v>200</v>
      </c>
      <c r="C180" s="59" t="s">
        <v>901</v>
      </c>
      <c r="D180" s="118" t="s">
        <v>216</v>
      </c>
      <c r="E180" s="118" t="s">
        <v>2998</v>
      </c>
      <c r="F180" s="119">
        <v>0.98869966500000006</v>
      </c>
      <c r="G180" s="119">
        <v>1.587556298</v>
      </c>
      <c r="H180" s="74">
        <f t="shared" si="6"/>
        <v>-0.3772191472859503</v>
      </c>
      <c r="I180" s="119">
        <v>30.127267839999998</v>
      </c>
      <c r="J180" s="119">
        <v>2.29239171</v>
      </c>
      <c r="K180" s="74">
        <f t="shared" si="7"/>
        <v>12.142286158415745</v>
      </c>
      <c r="L180" s="74">
        <f t="shared" si="8"/>
        <v>30.471607209455257</v>
      </c>
    </row>
    <row r="181" spans="1:12" x14ac:dyDescent="0.2">
      <c r="A181" s="118" t="s">
        <v>2541</v>
      </c>
      <c r="B181" s="59" t="s">
        <v>2542</v>
      </c>
      <c r="C181" s="59" t="s">
        <v>906</v>
      </c>
      <c r="D181" s="118" t="s">
        <v>841</v>
      </c>
      <c r="E181" s="118" t="s">
        <v>1036</v>
      </c>
      <c r="F181" s="119">
        <v>16.356988810000001</v>
      </c>
      <c r="G181" s="119">
        <v>21.58336327</v>
      </c>
      <c r="H181" s="74">
        <f t="shared" si="6"/>
        <v>-0.24214828776312392</v>
      </c>
      <c r="I181" s="119">
        <v>29.524031600745303</v>
      </c>
      <c r="J181" s="119">
        <v>30.754715064841051</v>
      </c>
      <c r="K181" s="74">
        <f t="shared" si="7"/>
        <v>-4.0016090589721331E-2</v>
      </c>
      <c r="L181" s="74">
        <f t="shared" si="8"/>
        <v>1.8049796294227154</v>
      </c>
    </row>
    <row r="182" spans="1:12" x14ac:dyDescent="0.2">
      <c r="A182" s="118" t="s">
        <v>2608</v>
      </c>
      <c r="B182" s="118" t="s">
        <v>586</v>
      </c>
      <c r="C182" s="118" t="s">
        <v>907</v>
      </c>
      <c r="D182" s="118" t="s">
        <v>216</v>
      </c>
      <c r="E182" s="118" t="s">
        <v>1036</v>
      </c>
      <c r="F182" s="119">
        <v>10.923289690999999</v>
      </c>
      <c r="G182" s="119">
        <v>20.515112815999998</v>
      </c>
      <c r="H182" s="74">
        <f t="shared" si="6"/>
        <v>-0.46754912883146393</v>
      </c>
      <c r="I182" s="119">
        <v>29.448384949999998</v>
      </c>
      <c r="J182" s="119">
        <v>21.139377539999998</v>
      </c>
      <c r="K182" s="74">
        <f t="shared" si="7"/>
        <v>0.39305828160160661</v>
      </c>
      <c r="L182" s="74">
        <f t="shared" si="8"/>
        <v>2.6959263905875659</v>
      </c>
    </row>
    <row r="183" spans="1:12" x14ac:dyDescent="0.2">
      <c r="A183" s="118" t="s">
        <v>2320</v>
      </c>
      <c r="B183" s="59" t="s">
        <v>112</v>
      </c>
      <c r="C183" s="59" t="s">
        <v>669</v>
      </c>
      <c r="D183" s="118" t="s">
        <v>216</v>
      </c>
      <c r="E183" s="118" t="s">
        <v>1036</v>
      </c>
      <c r="F183" s="119">
        <v>6.8369800930000002</v>
      </c>
      <c r="G183" s="119">
        <v>30.851892135</v>
      </c>
      <c r="H183" s="74">
        <f t="shared" si="6"/>
        <v>-0.77839349161850035</v>
      </c>
      <c r="I183" s="119">
        <v>29.09879329</v>
      </c>
      <c r="J183" s="119">
        <v>99.303911499999998</v>
      </c>
      <c r="K183" s="74">
        <f t="shared" si="7"/>
        <v>-0.70697233522367342</v>
      </c>
      <c r="L183" s="74">
        <f t="shared" si="8"/>
        <v>4.2560886377002358</v>
      </c>
    </row>
    <row r="184" spans="1:12" x14ac:dyDescent="0.2">
      <c r="A184" s="118" t="s">
        <v>1900</v>
      </c>
      <c r="B184" s="59" t="s">
        <v>1494</v>
      </c>
      <c r="C184" s="59" t="s">
        <v>991</v>
      </c>
      <c r="D184" s="118" t="s">
        <v>216</v>
      </c>
      <c r="E184" s="118" t="s">
        <v>1036</v>
      </c>
      <c r="F184" s="119">
        <v>1.1549320700000001</v>
      </c>
      <c r="G184" s="119">
        <v>10.93066365</v>
      </c>
      <c r="H184" s="74">
        <f t="shared" si="6"/>
        <v>-0.89434016936382443</v>
      </c>
      <c r="I184" s="119">
        <v>28.916164089999999</v>
      </c>
      <c r="J184" s="119">
        <v>3.34133412</v>
      </c>
      <c r="K184" s="74">
        <f t="shared" si="7"/>
        <v>7.6540773988804212</v>
      </c>
      <c r="L184" s="74">
        <f t="shared" si="8"/>
        <v>25.037112433807469</v>
      </c>
    </row>
    <row r="185" spans="1:12" x14ac:dyDescent="0.2">
      <c r="A185" s="118" t="s">
        <v>2297</v>
      </c>
      <c r="B185" s="59" t="s">
        <v>291</v>
      </c>
      <c r="C185" s="59" t="s">
        <v>1928</v>
      </c>
      <c r="D185" s="118" t="s">
        <v>217</v>
      </c>
      <c r="E185" s="118" t="s">
        <v>218</v>
      </c>
      <c r="F185" s="119">
        <v>15.726722442</v>
      </c>
      <c r="G185" s="119">
        <v>54.911546292000004</v>
      </c>
      <c r="H185" s="74">
        <f t="shared" si="6"/>
        <v>-0.71359898775439867</v>
      </c>
      <c r="I185" s="119">
        <v>28.815461450000001</v>
      </c>
      <c r="J185" s="119">
        <v>21.430714590000001</v>
      </c>
      <c r="K185" s="74">
        <f t="shared" si="7"/>
        <v>0.34458705653454369</v>
      </c>
      <c r="L185" s="74">
        <f t="shared" si="8"/>
        <v>1.8322610802264199</v>
      </c>
    </row>
    <row r="186" spans="1:12" x14ac:dyDescent="0.2">
      <c r="A186" s="118" t="s">
        <v>2587</v>
      </c>
      <c r="B186" s="59" t="s">
        <v>531</v>
      </c>
      <c r="C186" s="59" t="s">
        <v>907</v>
      </c>
      <c r="D186" s="118" t="s">
        <v>216</v>
      </c>
      <c r="E186" s="118" t="s">
        <v>1036</v>
      </c>
      <c r="F186" s="119">
        <v>10.14630906</v>
      </c>
      <c r="G186" s="119">
        <v>13.37889764</v>
      </c>
      <c r="H186" s="74">
        <f t="shared" si="6"/>
        <v>-0.2416184551958348</v>
      </c>
      <c r="I186" s="119">
        <v>28.796573289999998</v>
      </c>
      <c r="J186" s="119">
        <v>79.616029859999998</v>
      </c>
      <c r="K186" s="74">
        <f t="shared" si="7"/>
        <v>-0.63830684171721397</v>
      </c>
      <c r="L186" s="74">
        <f t="shared" si="8"/>
        <v>2.8381328737092497</v>
      </c>
    </row>
    <row r="187" spans="1:12" x14ac:dyDescent="0.2">
      <c r="A187" s="118" t="s">
        <v>2299</v>
      </c>
      <c r="B187" s="59" t="s">
        <v>121</v>
      </c>
      <c r="C187" s="59" t="s">
        <v>669</v>
      </c>
      <c r="D187" s="118" t="s">
        <v>216</v>
      </c>
      <c r="E187" s="118" t="s">
        <v>218</v>
      </c>
      <c r="F187" s="119">
        <v>28.775516515</v>
      </c>
      <c r="G187" s="119">
        <v>30.463369633000003</v>
      </c>
      <c r="H187" s="74">
        <f t="shared" si="6"/>
        <v>-5.5405988842797127E-2</v>
      </c>
      <c r="I187" s="119">
        <v>27.710192719999998</v>
      </c>
      <c r="J187" s="119">
        <v>41.492986719999998</v>
      </c>
      <c r="K187" s="74">
        <f t="shared" si="7"/>
        <v>-0.33217165332079035</v>
      </c>
      <c r="L187" s="74">
        <f t="shared" si="8"/>
        <v>0.9629781173712495</v>
      </c>
    </row>
    <row r="188" spans="1:12" x14ac:dyDescent="0.2">
      <c r="A188" s="118" t="s">
        <v>2032</v>
      </c>
      <c r="B188" s="59" t="s">
        <v>1427</v>
      </c>
      <c r="C188" s="59" t="s">
        <v>988</v>
      </c>
      <c r="D188" s="118" t="s">
        <v>217</v>
      </c>
      <c r="E188" s="118" t="s">
        <v>218</v>
      </c>
      <c r="F188" s="119">
        <v>18.199057800000002</v>
      </c>
      <c r="G188" s="119">
        <v>13.94323735</v>
      </c>
      <c r="H188" s="74">
        <f t="shared" si="6"/>
        <v>0.30522470091925968</v>
      </c>
      <c r="I188" s="119">
        <v>27.561251649999999</v>
      </c>
      <c r="J188" s="119">
        <v>0</v>
      </c>
      <c r="K188" s="74" t="str">
        <f t="shared" si="7"/>
        <v/>
      </c>
      <c r="L188" s="74">
        <f t="shared" si="8"/>
        <v>1.5144328872893627</v>
      </c>
    </row>
    <row r="189" spans="1:12" x14ac:dyDescent="0.2">
      <c r="A189" s="118" t="s">
        <v>2226</v>
      </c>
      <c r="B189" s="59" t="s">
        <v>623</v>
      </c>
      <c r="C189" s="59" t="s">
        <v>906</v>
      </c>
      <c r="D189" s="118" t="s">
        <v>217</v>
      </c>
      <c r="E189" s="118" t="s">
        <v>218</v>
      </c>
      <c r="F189" s="119">
        <v>33.211803083</v>
      </c>
      <c r="G189" s="119">
        <v>77.375824655000002</v>
      </c>
      <c r="H189" s="74">
        <f t="shared" si="6"/>
        <v>-0.57077287084068762</v>
      </c>
      <c r="I189" s="119">
        <v>27.40164021</v>
      </c>
      <c r="J189" s="119">
        <v>75.148963849999987</v>
      </c>
      <c r="K189" s="74">
        <f t="shared" si="7"/>
        <v>-0.63536902165817422</v>
      </c>
      <c r="L189" s="74">
        <f t="shared" si="8"/>
        <v>0.82505728886565555</v>
      </c>
    </row>
    <row r="190" spans="1:12" x14ac:dyDescent="0.2">
      <c r="A190" s="118" t="s">
        <v>2609</v>
      </c>
      <c r="B190" s="118" t="s">
        <v>250</v>
      </c>
      <c r="C190" s="118" t="s">
        <v>907</v>
      </c>
      <c r="D190" s="118" t="s">
        <v>216</v>
      </c>
      <c r="E190" s="118" t="s">
        <v>218</v>
      </c>
      <c r="F190" s="119">
        <v>15.121955115</v>
      </c>
      <c r="G190" s="119">
        <v>35.646378946999995</v>
      </c>
      <c r="H190" s="74">
        <f t="shared" si="6"/>
        <v>-0.57577864676006119</v>
      </c>
      <c r="I190" s="119">
        <v>27.254174989999999</v>
      </c>
      <c r="J190" s="119">
        <v>97.396324079999999</v>
      </c>
      <c r="K190" s="74">
        <f t="shared" si="7"/>
        <v>-0.7201724474979796</v>
      </c>
      <c r="L190" s="74">
        <f t="shared" si="8"/>
        <v>1.8022917528015687</v>
      </c>
    </row>
    <row r="191" spans="1:12" x14ac:dyDescent="0.2">
      <c r="A191" s="118" t="s">
        <v>1814</v>
      </c>
      <c r="B191" s="59" t="s">
        <v>362</v>
      </c>
      <c r="C191" s="59" t="s">
        <v>906</v>
      </c>
      <c r="D191" s="118" t="s">
        <v>217</v>
      </c>
      <c r="E191" s="118" t="s">
        <v>218</v>
      </c>
      <c r="F191" s="119">
        <v>21.417090921</v>
      </c>
      <c r="G191" s="119">
        <v>23.507165993000001</v>
      </c>
      <c r="H191" s="74">
        <f t="shared" si="6"/>
        <v>-8.8912252230761712E-2</v>
      </c>
      <c r="I191" s="119">
        <v>26.765307458848302</v>
      </c>
      <c r="J191" s="119">
        <v>101.096518997971</v>
      </c>
      <c r="K191" s="74">
        <f t="shared" si="7"/>
        <v>-0.73524995989836728</v>
      </c>
      <c r="L191" s="74">
        <f t="shared" si="8"/>
        <v>1.2497172261898668</v>
      </c>
    </row>
    <row r="192" spans="1:12" x14ac:dyDescent="0.2">
      <c r="A192" s="118" t="s">
        <v>1889</v>
      </c>
      <c r="B192" s="59" t="s">
        <v>601</v>
      </c>
      <c r="C192" s="59" t="s">
        <v>906</v>
      </c>
      <c r="D192" s="118" t="s">
        <v>217</v>
      </c>
      <c r="E192" s="118" t="s">
        <v>218</v>
      </c>
      <c r="F192" s="119">
        <v>8.7337957100000008</v>
      </c>
      <c r="G192" s="119">
        <v>5.9008359850000005</v>
      </c>
      <c r="H192" s="74">
        <f t="shared" si="6"/>
        <v>0.48009463950555809</v>
      </c>
      <c r="I192" s="119">
        <v>26.275833500000001</v>
      </c>
      <c r="J192" s="119">
        <v>2.97179758</v>
      </c>
      <c r="K192" s="74">
        <f t="shared" si="7"/>
        <v>7.8417305663193932</v>
      </c>
      <c r="L192" s="74">
        <f t="shared" si="8"/>
        <v>3.0085239422207644</v>
      </c>
    </row>
    <row r="193" spans="1:12" x14ac:dyDescent="0.2">
      <c r="A193" s="118" t="s">
        <v>2854</v>
      </c>
      <c r="B193" s="59" t="s">
        <v>344</v>
      </c>
      <c r="C193" s="59" t="s">
        <v>669</v>
      </c>
      <c r="D193" s="118" t="s">
        <v>216</v>
      </c>
      <c r="E193" s="118" t="s">
        <v>1036</v>
      </c>
      <c r="F193" s="119">
        <v>13.939090114000001</v>
      </c>
      <c r="G193" s="119">
        <v>12.367585699999999</v>
      </c>
      <c r="H193" s="74">
        <f t="shared" si="6"/>
        <v>0.12706638564065109</v>
      </c>
      <c r="I193" s="119">
        <v>25.6718726533012</v>
      </c>
      <c r="J193" s="119">
        <v>21.277905701277348</v>
      </c>
      <c r="K193" s="74">
        <f t="shared" si="7"/>
        <v>0.20650373273155709</v>
      </c>
      <c r="L193" s="74">
        <f t="shared" si="8"/>
        <v>1.8417179631773202</v>
      </c>
    </row>
    <row r="194" spans="1:12" x14ac:dyDescent="0.2">
      <c r="A194" s="118" t="s">
        <v>1808</v>
      </c>
      <c r="B194" s="59" t="s">
        <v>947</v>
      </c>
      <c r="C194" s="59" t="s">
        <v>906</v>
      </c>
      <c r="D194" s="118" t="s">
        <v>217</v>
      </c>
      <c r="E194" s="118" t="s">
        <v>218</v>
      </c>
      <c r="F194" s="119">
        <v>9.7238036369999996</v>
      </c>
      <c r="G194" s="119">
        <v>7.1108033290000003</v>
      </c>
      <c r="H194" s="74">
        <f t="shared" si="6"/>
        <v>0.36746907305724452</v>
      </c>
      <c r="I194" s="119">
        <v>25.473432350702801</v>
      </c>
      <c r="J194" s="119">
        <v>17.309559717384403</v>
      </c>
      <c r="K194" s="74">
        <f t="shared" si="7"/>
        <v>0.47163953136943326</v>
      </c>
      <c r="L194" s="74">
        <f t="shared" si="8"/>
        <v>2.6196983507332421</v>
      </c>
    </row>
    <row r="195" spans="1:12" x14ac:dyDescent="0.2">
      <c r="A195" s="118" t="s">
        <v>2818</v>
      </c>
      <c r="B195" s="59" t="s">
        <v>311</v>
      </c>
      <c r="C195" s="59" t="s">
        <v>669</v>
      </c>
      <c r="D195" s="118" t="s">
        <v>217</v>
      </c>
      <c r="E195" s="118" t="s">
        <v>1036</v>
      </c>
      <c r="F195" s="119">
        <v>7.11902831</v>
      </c>
      <c r="G195" s="119">
        <v>17.826331773</v>
      </c>
      <c r="H195" s="74">
        <f t="shared" si="6"/>
        <v>-0.60064535987249068</v>
      </c>
      <c r="I195" s="119">
        <v>25.2824817704605</v>
      </c>
      <c r="J195" s="119">
        <v>34.1958563743623</v>
      </c>
      <c r="K195" s="74">
        <f t="shared" si="7"/>
        <v>-0.26065656921475533</v>
      </c>
      <c r="L195" s="74">
        <f t="shared" si="8"/>
        <v>3.5513950316711833</v>
      </c>
    </row>
    <row r="196" spans="1:12" x14ac:dyDescent="0.2">
      <c r="A196" s="118" t="s">
        <v>2339</v>
      </c>
      <c r="B196" s="59" t="s">
        <v>292</v>
      </c>
      <c r="C196" s="59" t="s">
        <v>903</v>
      </c>
      <c r="D196" s="118" t="s">
        <v>216</v>
      </c>
      <c r="E196" s="118" t="s">
        <v>1036</v>
      </c>
      <c r="F196" s="119">
        <v>1.18558776</v>
      </c>
      <c r="G196" s="119">
        <v>3.9530426099999998</v>
      </c>
      <c r="H196" s="74">
        <f t="shared" si="6"/>
        <v>-0.70008222097054507</v>
      </c>
      <c r="I196" s="119">
        <v>25.214806969999998</v>
      </c>
      <c r="J196" s="119">
        <v>29.790747289999999</v>
      </c>
      <c r="K196" s="74">
        <f t="shared" si="7"/>
        <v>-0.15360273696578364</v>
      </c>
      <c r="L196" s="74">
        <f t="shared" si="8"/>
        <v>21.267769304568393</v>
      </c>
    </row>
    <row r="197" spans="1:12" x14ac:dyDescent="0.2">
      <c r="A197" s="118" t="s">
        <v>2988</v>
      </c>
      <c r="B197" s="59" t="s">
        <v>185</v>
      </c>
      <c r="C197" s="59" t="s">
        <v>906</v>
      </c>
      <c r="D197" s="118" t="s">
        <v>217</v>
      </c>
      <c r="E197" s="118" t="s">
        <v>1036</v>
      </c>
      <c r="F197" s="119">
        <v>1.5749936899999999</v>
      </c>
      <c r="G197" s="119">
        <v>2.90153112</v>
      </c>
      <c r="H197" s="74">
        <f t="shared" si="6"/>
        <v>-0.45718531876370161</v>
      </c>
      <c r="I197" s="119">
        <v>25.145518466633249</v>
      </c>
      <c r="J197" s="119">
        <v>4.6837707975191991</v>
      </c>
      <c r="K197" s="74">
        <f t="shared" si="7"/>
        <v>4.3686483719382245</v>
      </c>
      <c r="L197" s="74">
        <f t="shared" si="8"/>
        <v>15.965472513501467</v>
      </c>
    </row>
    <row r="198" spans="1:12" x14ac:dyDescent="0.2">
      <c r="A198" s="118" t="s">
        <v>2306</v>
      </c>
      <c r="B198" s="59" t="s">
        <v>845</v>
      </c>
      <c r="C198" s="59" t="s">
        <v>902</v>
      </c>
      <c r="D198" s="118" t="s">
        <v>216</v>
      </c>
      <c r="E198" s="118" t="s">
        <v>1036</v>
      </c>
      <c r="F198" s="119">
        <v>4.9409790410000003</v>
      </c>
      <c r="G198" s="119">
        <v>6.2853303210000009</v>
      </c>
      <c r="H198" s="74">
        <f t="shared" si="6"/>
        <v>-0.21388713263141801</v>
      </c>
      <c r="I198" s="119">
        <v>24.859857390000002</v>
      </c>
      <c r="J198" s="119">
        <v>3.70365214</v>
      </c>
      <c r="K198" s="74">
        <f t="shared" si="7"/>
        <v>5.7122549446557906</v>
      </c>
      <c r="L198" s="74">
        <f t="shared" si="8"/>
        <v>5.031362647708912</v>
      </c>
    </row>
    <row r="199" spans="1:12" x14ac:dyDescent="0.2">
      <c r="A199" s="118" t="s">
        <v>2240</v>
      </c>
      <c r="B199" s="59" t="s">
        <v>422</v>
      </c>
      <c r="C199" s="59" t="s">
        <v>906</v>
      </c>
      <c r="D199" s="118" t="s">
        <v>217</v>
      </c>
      <c r="E199" s="118" t="s">
        <v>218</v>
      </c>
      <c r="F199" s="119">
        <v>1.8279431399999999</v>
      </c>
      <c r="G199" s="119">
        <v>3.217043807</v>
      </c>
      <c r="H199" s="74">
        <f t="shared" ref="H199:H262" si="9">IF(ISERROR(F199/G199-1),"",IF((F199/G199-1)&gt;10000%,"",F199/G199-1))</f>
        <v>-0.43179414093691892</v>
      </c>
      <c r="I199" s="119">
        <v>24.711324350000002</v>
      </c>
      <c r="J199" s="119">
        <v>29.721488609999998</v>
      </c>
      <c r="K199" s="74">
        <f t="shared" ref="K199:K262" si="10">IF(ISERROR(I199/J199-1),"",IF((I199/J199-1)&gt;10000%,"",I199/J199-1))</f>
        <v>-0.16857043487096046</v>
      </c>
      <c r="L199" s="74">
        <f t="shared" ref="L199:L262" si="11">IF(ISERROR(I199/F199),"",IF(I199/F199&gt;10000%,"",I199/F199))</f>
        <v>13.518650448831796</v>
      </c>
    </row>
    <row r="200" spans="1:12" x14ac:dyDescent="0.2">
      <c r="A200" s="118" t="s">
        <v>2138</v>
      </c>
      <c r="B200" s="59" t="s">
        <v>399</v>
      </c>
      <c r="C200" s="59" t="s">
        <v>902</v>
      </c>
      <c r="D200" s="118" t="s">
        <v>216</v>
      </c>
      <c r="E200" s="118" t="s">
        <v>1036</v>
      </c>
      <c r="F200" s="119">
        <v>0.49345524599999996</v>
      </c>
      <c r="G200" s="119">
        <v>4.7255200000000004E-3</v>
      </c>
      <c r="H200" s="74" t="str">
        <f t="shared" si="9"/>
        <v/>
      </c>
      <c r="I200" s="119">
        <v>24.682972320000001</v>
      </c>
      <c r="J200" s="119">
        <v>26.742856809999999</v>
      </c>
      <c r="K200" s="74">
        <f t="shared" si="10"/>
        <v>-7.7025596204431723E-2</v>
      </c>
      <c r="L200" s="74">
        <f t="shared" si="11"/>
        <v>50.020690873352279</v>
      </c>
    </row>
    <row r="201" spans="1:12" x14ac:dyDescent="0.2">
      <c r="A201" s="118" t="s">
        <v>2285</v>
      </c>
      <c r="B201" s="118" t="s">
        <v>940</v>
      </c>
      <c r="C201" s="118" t="s">
        <v>906</v>
      </c>
      <c r="D201" s="118" t="s">
        <v>217</v>
      </c>
      <c r="E201" s="118" t="s">
        <v>218</v>
      </c>
      <c r="F201" s="119">
        <v>18.203669402999999</v>
      </c>
      <c r="G201" s="119">
        <v>39.813394672000001</v>
      </c>
      <c r="H201" s="74">
        <f t="shared" si="9"/>
        <v>-0.5427752505665564</v>
      </c>
      <c r="I201" s="119">
        <v>24.589213059999999</v>
      </c>
      <c r="J201" s="119">
        <v>71.156390689999995</v>
      </c>
      <c r="K201" s="74">
        <f t="shared" si="10"/>
        <v>-0.6544342283024811</v>
      </c>
      <c r="L201" s="74">
        <f t="shared" si="11"/>
        <v>1.350783323715363</v>
      </c>
    </row>
    <row r="202" spans="1:12" x14ac:dyDescent="0.2">
      <c r="A202" s="118" t="s">
        <v>2359</v>
      </c>
      <c r="B202" s="59" t="s">
        <v>239</v>
      </c>
      <c r="C202" s="59" t="s">
        <v>903</v>
      </c>
      <c r="D202" s="118" t="s">
        <v>216</v>
      </c>
      <c r="E202" s="118" t="s">
        <v>1036</v>
      </c>
      <c r="F202" s="119">
        <v>14.092534325999999</v>
      </c>
      <c r="G202" s="119">
        <v>1.34095746</v>
      </c>
      <c r="H202" s="74">
        <f t="shared" si="9"/>
        <v>9.5093075256839228</v>
      </c>
      <c r="I202" s="119">
        <v>24.24241129</v>
      </c>
      <c r="J202" s="119">
        <v>19.847291030000001</v>
      </c>
      <c r="K202" s="74">
        <f t="shared" si="10"/>
        <v>0.22144685908805362</v>
      </c>
      <c r="L202" s="74">
        <f t="shared" si="11"/>
        <v>1.7202307781698287</v>
      </c>
    </row>
    <row r="203" spans="1:12" x14ac:dyDescent="0.2">
      <c r="A203" s="118" t="s">
        <v>1878</v>
      </c>
      <c r="B203" s="59" t="s">
        <v>184</v>
      </c>
      <c r="C203" s="59" t="s">
        <v>906</v>
      </c>
      <c r="D203" s="118" t="s">
        <v>217</v>
      </c>
      <c r="E203" s="118" t="s">
        <v>1036</v>
      </c>
      <c r="F203" s="119">
        <v>13.690469740000001</v>
      </c>
      <c r="G203" s="119">
        <v>11.352844314999999</v>
      </c>
      <c r="H203" s="74">
        <f t="shared" si="9"/>
        <v>0.20590658694327413</v>
      </c>
      <c r="I203" s="119">
        <v>24.218839267309502</v>
      </c>
      <c r="J203" s="119">
        <v>14.698502529999999</v>
      </c>
      <c r="K203" s="74">
        <f t="shared" si="10"/>
        <v>0.64770793608928967</v>
      </c>
      <c r="L203" s="74">
        <f t="shared" si="11"/>
        <v>1.7690290930301928</v>
      </c>
    </row>
    <row r="204" spans="1:12" x14ac:dyDescent="0.2">
      <c r="A204" s="118" t="s">
        <v>1933</v>
      </c>
      <c r="B204" s="59" t="s">
        <v>484</v>
      </c>
      <c r="C204" s="59" t="s">
        <v>1928</v>
      </c>
      <c r="D204" s="118" t="s">
        <v>217</v>
      </c>
      <c r="E204" s="118" t="s">
        <v>218</v>
      </c>
      <c r="F204" s="119">
        <v>4.8478439550000001</v>
      </c>
      <c r="G204" s="119">
        <v>11.230537230000001</v>
      </c>
      <c r="H204" s="74">
        <f t="shared" si="9"/>
        <v>-0.56833374435107054</v>
      </c>
      <c r="I204" s="119">
        <v>24.16726225</v>
      </c>
      <c r="J204" s="119">
        <v>14.234032630000002</v>
      </c>
      <c r="K204" s="74">
        <f t="shared" si="10"/>
        <v>0.69785069896948793</v>
      </c>
      <c r="L204" s="74">
        <f t="shared" si="11"/>
        <v>4.9851567984308192</v>
      </c>
    </row>
    <row r="205" spans="1:12" x14ac:dyDescent="0.2">
      <c r="A205" s="118" t="s">
        <v>2360</v>
      </c>
      <c r="B205" s="59" t="s">
        <v>117</v>
      </c>
      <c r="C205" s="59" t="s">
        <v>669</v>
      </c>
      <c r="D205" s="118" t="s">
        <v>216</v>
      </c>
      <c r="E205" s="118" t="s">
        <v>1036</v>
      </c>
      <c r="F205" s="119">
        <v>14.771627720000001</v>
      </c>
      <c r="G205" s="119">
        <v>10.01627914</v>
      </c>
      <c r="H205" s="74">
        <f t="shared" si="9"/>
        <v>0.47476198631580879</v>
      </c>
      <c r="I205" s="119">
        <v>23.90305991</v>
      </c>
      <c r="J205" s="119">
        <v>10.475875960000002</v>
      </c>
      <c r="K205" s="74">
        <f t="shared" si="10"/>
        <v>1.2817242206063688</v>
      </c>
      <c r="L205" s="74">
        <f t="shared" si="11"/>
        <v>1.618173728927417</v>
      </c>
    </row>
    <row r="206" spans="1:12" x14ac:dyDescent="0.2">
      <c r="A206" s="118" t="s">
        <v>1674</v>
      </c>
      <c r="B206" s="59" t="s">
        <v>855</v>
      </c>
      <c r="C206" s="59" t="s">
        <v>152</v>
      </c>
      <c r="D206" s="118" t="s">
        <v>841</v>
      </c>
      <c r="E206" s="118" t="s">
        <v>1036</v>
      </c>
      <c r="F206" s="119">
        <v>4.5638766960000003</v>
      </c>
      <c r="G206" s="119">
        <v>6.9698579499999997</v>
      </c>
      <c r="H206" s="74">
        <f t="shared" si="9"/>
        <v>-0.34519803290969497</v>
      </c>
      <c r="I206" s="119">
        <v>23.7781741554506</v>
      </c>
      <c r="J206" s="119">
        <v>48.606923110639144</v>
      </c>
      <c r="K206" s="74">
        <f t="shared" si="10"/>
        <v>-0.51080684326949299</v>
      </c>
      <c r="L206" s="74">
        <f t="shared" si="11"/>
        <v>5.2100825108379745</v>
      </c>
    </row>
    <row r="207" spans="1:12" x14ac:dyDescent="0.2">
      <c r="A207" s="118" t="s">
        <v>2814</v>
      </c>
      <c r="B207" s="59" t="s">
        <v>1019</v>
      </c>
      <c r="C207" s="59" t="s">
        <v>669</v>
      </c>
      <c r="D207" s="118" t="s">
        <v>216</v>
      </c>
      <c r="E207" s="118" t="s">
        <v>1036</v>
      </c>
      <c r="F207" s="119">
        <v>0.92556867599999992</v>
      </c>
      <c r="G207" s="119">
        <v>3.6787333489999998</v>
      </c>
      <c r="H207" s="74">
        <f t="shared" si="9"/>
        <v>-0.7484001725073115</v>
      </c>
      <c r="I207" s="119">
        <v>23.767084520000001</v>
      </c>
      <c r="J207" s="119">
        <v>19.91659318</v>
      </c>
      <c r="K207" s="74">
        <f t="shared" si="10"/>
        <v>0.19333082245544975</v>
      </c>
      <c r="L207" s="74">
        <f t="shared" si="11"/>
        <v>25.678358760706377</v>
      </c>
    </row>
    <row r="208" spans="1:12" x14ac:dyDescent="0.2">
      <c r="A208" s="118" t="s">
        <v>1947</v>
      </c>
      <c r="B208" s="59" t="s">
        <v>30</v>
      </c>
      <c r="C208" s="59" t="s">
        <v>1928</v>
      </c>
      <c r="D208" s="118" t="s">
        <v>217</v>
      </c>
      <c r="E208" s="118" t="s">
        <v>218</v>
      </c>
      <c r="F208" s="119">
        <v>0.21206796</v>
      </c>
      <c r="G208" s="119">
        <v>0.40393069500000001</v>
      </c>
      <c r="H208" s="74">
        <f t="shared" si="9"/>
        <v>-0.47498924289474953</v>
      </c>
      <c r="I208" s="119">
        <v>23.72476902</v>
      </c>
      <c r="J208" s="119">
        <v>4.1494543200000003</v>
      </c>
      <c r="K208" s="74">
        <f t="shared" si="10"/>
        <v>4.7175636096651861</v>
      </c>
      <c r="L208" s="74" t="str">
        <f t="shared" si="11"/>
        <v/>
      </c>
    </row>
    <row r="209" spans="1:12" x14ac:dyDescent="0.2">
      <c r="A209" s="118" t="s">
        <v>2137</v>
      </c>
      <c r="B209" s="59" t="s">
        <v>389</v>
      </c>
      <c r="C209" s="59" t="s">
        <v>902</v>
      </c>
      <c r="D209" s="118" t="s">
        <v>216</v>
      </c>
      <c r="E209" s="118" t="s">
        <v>1036</v>
      </c>
      <c r="F209" s="119">
        <v>6.3838674129999999</v>
      </c>
      <c r="G209" s="119">
        <v>1.286044022</v>
      </c>
      <c r="H209" s="74">
        <f t="shared" si="9"/>
        <v>3.9639571459397525</v>
      </c>
      <c r="I209" s="119">
        <v>23.687459739999998</v>
      </c>
      <c r="J209" s="119">
        <v>96.351589319999988</v>
      </c>
      <c r="K209" s="74">
        <f t="shared" si="10"/>
        <v>-0.75415600399356231</v>
      </c>
      <c r="L209" s="74">
        <f t="shared" si="11"/>
        <v>3.7105187510259463</v>
      </c>
    </row>
    <row r="210" spans="1:12" x14ac:dyDescent="0.2">
      <c r="A210" s="118" t="s">
        <v>2804</v>
      </c>
      <c r="B210" s="59" t="s">
        <v>32</v>
      </c>
      <c r="C210" s="59" t="s">
        <v>669</v>
      </c>
      <c r="D210" s="118" t="s">
        <v>216</v>
      </c>
      <c r="E210" s="118" t="s">
        <v>1036</v>
      </c>
      <c r="F210" s="119">
        <v>19.149880908</v>
      </c>
      <c r="G210" s="119">
        <v>16.529233400999999</v>
      </c>
      <c r="H210" s="74">
        <f t="shared" si="9"/>
        <v>0.15854622192227352</v>
      </c>
      <c r="I210" s="119">
        <v>23.37615882541855</v>
      </c>
      <c r="J210" s="119">
        <v>38.472882166492703</v>
      </c>
      <c r="K210" s="74">
        <f t="shared" si="10"/>
        <v>-0.39239907412557684</v>
      </c>
      <c r="L210" s="74">
        <f t="shared" si="11"/>
        <v>1.2206947363131115</v>
      </c>
    </row>
    <row r="211" spans="1:12" x14ac:dyDescent="0.2">
      <c r="A211" s="118" t="s">
        <v>2030</v>
      </c>
      <c r="B211" s="118" t="s">
        <v>1425</v>
      </c>
      <c r="C211" s="118" t="s">
        <v>988</v>
      </c>
      <c r="D211" s="118" t="s">
        <v>217</v>
      </c>
      <c r="E211" s="118" t="s">
        <v>218</v>
      </c>
      <c r="F211" s="119">
        <v>32.059026150000001</v>
      </c>
      <c r="G211" s="119">
        <v>11.93564462</v>
      </c>
      <c r="H211" s="74">
        <f t="shared" si="9"/>
        <v>1.6859903399168066</v>
      </c>
      <c r="I211" s="119">
        <v>23.054804440000002</v>
      </c>
      <c r="J211" s="119">
        <v>1.0018575000000001</v>
      </c>
      <c r="K211" s="74">
        <f t="shared" si="10"/>
        <v>22.012059539405556</v>
      </c>
      <c r="L211" s="74">
        <f t="shared" si="11"/>
        <v>0.71913614381577218</v>
      </c>
    </row>
    <row r="212" spans="1:12" x14ac:dyDescent="0.2">
      <c r="A212" s="118" t="s">
        <v>1811</v>
      </c>
      <c r="B212" s="59" t="s">
        <v>377</v>
      </c>
      <c r="C212" s="59" t="s">
        <v>906</v>
      </c>
      <c r="D212" s="118" t="s">
        <v>217</v>
      </c>
      <c r="E212" s="118" t="s">
        <v>218</v>
      </c>
      <c r="F212" s="119">
        <v>15.172124427</v>
      </c>
      <c r="G212" s="119">
        <v>22.550182420000002</v>
      </c>
      <c r="H212" s="74">
        <f t="shared" si="9"/>
        <v>-0.32718396044797948</v>
      </c>
      <c r="I212" s="119">
        <v>23.014856699999999</v>
      </c>
      <c r="J212" s="119">
        <v>117.07466221999999</v>
      </c>
      <c r="K212" s="74">
        <f t="shared" si="10"/>
        <v>-0.80341727011134312</v>
      </c>
      <c r="L212" s="74">
        <f t="shared" si="11"/>
        <v>1.5169172129278901</v>
      </c>
    </row>
    <row r="213" spans="1:12" x14ac:dyDescent="0.2">
      <c r="A213" s="118" t="s">
        <v>2330</v>
      </c>
      <c r="B213" s="59" t="s">
        <v>854</v>
      </c>
      <c r="C213" s="59" t="s">
        <v>902</v>
      </c>
      <c r="D213" s="118" t="s">
        <v>216</v>
      </c>
      <c r="E213" s="118" t="s">
        <v>1036</v>
      </c>
      <c r="F213" s="119">
        <v>21.405344375999999</v>
      </c>
      <c r="G213" s="119">
        <v>29.583740478999999</v>
      </c>
      <c r="H213" s="74">
        <f t="shared" si="9"/>
        <v>-0.27644902134013205</v>
      </c>
      <c r="I213" s="119">
        <v>21.985976829999998</v>
      </c>
      <c r="J213" s="119">
        <v>6.7567985000000004</v>
      </c>
      <c r="K213" s="74">
        <f t="shared" si="10"/>
        <v>2.2539044682181948</v>
      </c>
      <c r="L213" s="74">
        <f t="shared" si="11"/>
        <v>1.027125583396407</v>
      </c>
    </row>
    <row r="214" spans="1:12" x14ac:dyDescent="0.2">
      <c r="A214" s="118" t="s">
        <v>2568</v>
      </c>
      <c r="B214" s="59" t="s">
        <v>618</v>
      </c>
      <c r="C214" s="59" t="s">
        <v>906</v>
      </c>
      <c r="D214" s="118" t="s">
        <v>217</v>
      </c>
      <c r="E214" s="118" t="s">
        <v>218</v>
      </c>
      <c r="F214" s="119">
        <v>2.1720383700000001</v>
      </c>
      <c r="G214" s="119">
        <v>19.874033820000001</v>
      </c>
      <c r="H214" s="74">
        <f t="shared" si="9"/>
        <v>-0.89070973765707318</v>
      </c>
      <c r="I214" s="119">
        <v>21.952052559999998</v>
      </c>
      <c r="J214" s="119">
        <v>45.443594310000002</v>
      </c>
      <c r="K214" s="74">
        <f t="shared" si="10"/>
        <v>-0.51693846199200433</v>
      </c>
      <c r="L214" s="74">
        <f t="shared" si="11"/>
        <v>10.106659653530889</v>
      </c>
    </row>
    <row r="215" spans="1:12" x14ac:dyDescent="0.2">
      <c r="A215" s="118" t="s">
        <v>2429</v>
      </c>
      <c r="B215" s="59" t="s">
        <v>235</v>
      </c>
      <c r="C215" s="59" t="s">
        <v>903</v>
      </c>
      <c r="D215" s="118" t="s">
        <v>216</v>
      </c>
      <c r="E215" s="118" t="s">
        <v>1036</v>
      </c>
      <c r="F215" s="119">
        <v>10.92627281</v>
      </c>
      <c r="G215" s="119">
        <v>0</v>
      </c>
      <c r="H215" s="74" t="str">
        <f t="shared" si="9"/>
        <v/>
      </c>
      <c r="I215" s="119">
        <v>21.945063559999998</v>
      </c>
      <c r="J215" s="119">
        <v>51.270242090000004</v>
      </c>
      <c r="K215" s="74">
        <f t="shared" si="10"/>
        <v>-0.57197269477531354</v>
      </c>
      <c r="L215" s="74">
        <f t="shared" si="11"/>
        <v>2.0084674748295979</v>
      </c>
    </row>
    <row r="216" spans="1:12" x14ac:dyDescent="0.2">
      <c r="A216" s="118" t="s">
        <v>1936</v>
      </c>
      <c r="B216" s="59" t="s">
        <v>44</v>
      </c>
      <c r="C216" s="59" t="s">
        <v>1928</v>
      </c>
      <c r="D216" s="118" t="s">
        <v>217</v>
      </c>
      <c r="E216" s="118" t="s">
        <v>218</v>
      </c>
      <c r="F216" s="119">
        <v>17.738307644999999</v>
      </c>
      <c r="G216" s="119">
        <v>24.80926547</v>
      </c>
      <c r="H216" s="74">
        <f t="shared" si="9"/>
        <v>-0.28501278417736242</v>
      </c>
      <c r="I216" s="119">
        <v>21.749523760000002</v>
      </c>
      <c r="J216" s="119">
        <v>4.9586019999999995E-2</v>
      </c>
      <c r="K216" s="74" t="str">
        <f t="shared" si="10"/>
        <v/>
      </c>
      <c r="L216" s="74">
        <f t="shared" si="11"/>
        <v>1.2261329657415581</v>
      </c>
    </row>
    <row r="217" spans="1:12" x14ac:dyDescent="0.2">
      <c r="A217" s="118" t="s">
        <v>2290</v>
      </c>
      <c r="B217" s="59" t="s">
        <v>108</v>
      </c>
      <c r="C217" s="59" t="s">
        <v>669</v>
      </c>
      <c r="D217" s="118" t="s">
        <v>216</v>
      </c>
      <c r="E217" s="118" t="s">
        <v>1036</v>
      </c>
      <c r="F217" s="119">
        <v>13.470307709</v>
      </c>
      <c r="G217" s="119">
        <v>28.659700631</v>
      </c>
      <c r="H217" s="74">
        <f t="shared" si="9"/>
        <v>-0.52999133234386497</v>
      </c>
      <c r="I217" s="119">
        <v>21.730748079999998</v>
      </c>
      <c r="J217" s="119">
        <v>57.27535116</v>
      </c>
      <c r="K217" s="74">
        <f t="shared" si="10"/>
        <v>-0.62059162205230911</v>
      </c>
      <c r="L217" s="74">
        <f t="shared" si="11"/>
        <v>1.6132332348637366</v>
      </c>
    </row>
    <row r="218" spans="1:12" x14ac:dyDescent="0.2">
      <c r="A218" s="118" t="s">
        <v>2595</v>
      </c>
      <c r="B218" s="59" t="s">
        <v>223</v>
      </c>
      <c r="C218" s="59" t="s">
        <v>907</v>
      </c>
      <c r="D218" s="118" t="s">
        <v>216</v>
      </c>
      <c r="E218" s="118" t="s">
        <v>1036</v>
      </c>
      <c r="F218" s="119">
        <v>12.126538255000002</v>
      </c>
      <c r="G218" s="119">
        <v>24.314905850000002</v>
      </c>
      <c r="H218" s="74">
        <f t="shared" si="9"/>
        <v>-0.50127142873555486</v>
      </c>
      <c r="I218" s="119">
        <v>21.724179399999997</v>
      </c>
      <c r="J218" s="119">
        <v>56.822500600000005</v>
      </c>
      <c r="K218" s="74">
        <f t="shared" si="10"/>
        <v>-0.61768350265106076</v>
      </c>
      <c r="L218" s="74">
        <f t="shared" si="11"/>
        <v>1.7914576232044381</v>
      </c>
    </row>
    <row r="219" spans="1:12" x14ac:dyDescent="0.2">
      <c r="A219" s="118" t="s">
        <v>2160</v>
      </c>
      <c r="B219" s="59" t="s">
        <v>547</v>
      </c>
      <c r="C219" s="59" t="s">
        <v>902</v>
      </c>
      <c r="D219" s="118" t="s">
        <v>216</v>
      </c>
      <c r="E219" s="118" t="s">
        <v>1036</v>
      </c>
      <c r="F219" s="119">
        <v>10.893260789999999</v>
      </c>
      <c r="G219" s="119">
        <v>27.243444366000002</v>
      </c>
      <c r="H219" s="74">
        <f t="shared" si="9"/>
        <v>-0.60015111732366488</v>
      </c>
      <c r="I219" s="119">
        <v>21.650947160000001</v>
      </c>
      <c r="J219" s="119">
        <v>55.467379155035999</v>
      </c>
      <c r="K219" s="74">
        <f t="shared" si="10"/>
        <v>-0.60966341857465844</v>
      </c>
      <c r="L219" s="74">
        <f t="shared" si="11"/>
        <v>1.987554284927755</v>
      </c>
    </row>
    <row r="220" spans="1:12" x14ac:dyDescent="0.2">
      <c r="A220" s="118" t="s">
        <v>2569</v>
      </c>
      <c r="B220" s="59" t="s">
        <v>527</v>
      </c>
      <c r="C220" s="59" t="s">
        <v>906</v>
      </c>
      <c r="D220" s="118" t="s">
        <v>217</v>
      </c>
      <c r="E220" s="118" t="s">
        <v>218</v>
      </c>
      <c r="F220" s="119">
        <v>2.5757695699999998</v>
      </c>
      <c r="G220" s="119">
        <v>5.9091043360000004</v>
      </c>
      <c r="H220" s="74">
        <f t="shared" si="9"/>
        <v>-0.56410152477632614</v>
      </c>
      <c r="I220" s="119">
        <v>21.534296829155</v>
      </c>
      <c r="J220" s="119">
        <v>15.726754334477802</v>
      </c>
      <c r="K220" s="74">
        <f t="shared" si="10"/>
        <v>0.36927787966683678</v>
      </c>
      <c r="L220" s="74">
        <f t="shared" si="11"/>
        <v>8.3603351324454849</v>
      </c>
    </row>
    <row r="221" spans="1:12" x14ac:dyDescent="0.2">
      <c r="A221" s="118" t="s">
        <v>2813</v>
      </c>
      <c r="B221" s="59" t="s">
        <v>1025</v>
      </c>
      <c r="C221" s="59" t="s">
        <v>669</v>
      </c>
      <c r="D221" s="118" t="s">
        <v>216</v>
      </c>
      <c r="E221" s="118" t="s">
        <v>1036</v>
      </c>
      <c r="F221" s="119">
        <v>7.5563819990000001</v>
      </c>
      <c r="G221" s="119">
        <v>1.958376114</v>
      </c>
      <c r="H221" s="74">
        <f t="shared" si="9"/>
        <v>2.8584937515225435</v>
      </c>
      <c r="I221" s="119">
        <v>20.777947949999998</v>
      </c>
      <c r="J221" s="119">
        <v>5.3925538</v>
      </c>
      <c r="K221" s="74">
        <f t="shared" si="10"/>
        <v>2.8530812525226912</v>
      </c>
      <c r="L221" s="74">
        <f t="shared" si="11"/>
        <v>2.7497217521228703</v>
      </c>
    </row>
    <row r="222" spans="1:12" x14ac:dyDescent="0.2">
      <c r="A222" s="118" t="s">
        <v>1718</v>
      </c>
      <c r="B222" s="59" t="s">
        <v>136</v>
      </c>
      <c r="C222" s="59" t="s">
        <v>669</v>
      </c>
      <c r="D222" s="118" t="s">
        <v>216</v>
      </c>
      <c r="E222" s="118" t="s">
        <v>1036</v>
      </c>
      <c r="F222" s="119">
        <v>8.9855333969999993</v>
      </c>
      <c r="G222" s="119">
        <v>20.729247522000001</v>
      </c>
      <c r="H222" s="74">
        <f t="shared" si="9"/>
        <v>-0.56652872288472456</v>
      </c>
      <c r="I222" s="119">
        <v>20.732344140000002</v>
      </c>
      <c r="J222" s="119">
        <v>36.715958310000005</v>
      </c>
      <c r="K222" s="74">
        <f t="shared" si="10"/>
        <v>-0.43533152628203864</v>
      </c>
      <c r="L222" s="74">
        <f t="shared" si="11"/>
        <v>2.3073025522248809</v>
      </c>
    </row>
    <row r="223" spans="1:12" x14ac:dyDescent="0.2">
      <c r="A223" s="118" t="s">
        <v>1800</v>
      </c>
      <c r="B223" s="59" t="s">
        <v>964</v>
      </c>
      <c r="C223" s="59" t="s">
        <v>906</v>
      </c>
      <c r="D223" s="118" t="s">
        <v>841</v>
      </c>
      <c r="E223" s="118" t="s">
        <v>218</v>
      </c>
      <c r="F223" s="119">
        <v>20.235732124000002</v>
      </c>
      <c r="G223" s="119">
        <v>61.127135864999602</v>
      </c>
      <c r="H223" s="74">
        <f t="shared" si="9"/>
        <v>-0.66895664523377985</v>
      </c>
      <c r="I223" s="119">
        <v>20.600307040000001</v>
      </c>
      <c r="J223" s="119">
        <v>49.639509170000004</v>
      </c>
      <c r="K223" s="74">
        <f t="shared" si="10"/>
        <v>-0.58500179827624188</v>
      </c>
      <c r="L223" s="74">
        <f t="shared" si="11"/>
        <v>1.0180163936627529</v>
      </c>
    </row>
    <row r="224" spans="1:12" x14ac:dyDescent="0.2">
      <c r="A224" s="118" t="s">
        <v>2995</v>
      </c>
      <c r="B224" s="59" t="s">
        <v>549</v>
      </c>
      <c r="C224" s="59" t="s">
        <v>669</v>
      </c>
      <c r="D224" s="118" t="s">
        <v>217</v>
      </c>
      <c r="E224" s="118" t="s">
        <v>1036</v>
      </c>
      <c r="F224" s="119">
        <v>6.0723997599999997</v>
      </c>
      <c r="G224" s="119">
        <v>2.9162474</v>
      </c>
      <c r="H224" s="74">
        <f t="shared" si="9"/>
        <v>1.0822649546125613</v>
      </c>
      <c r="I224" s="119">
        <v>20.229981339999998</v>
      </c>
      <c r="J224" s="119">
        <v>75.510436720000001</v>
      </c>
      <c r="K224" s="74">
        <f t="shared" si="10"/>
        <v>-0.73209026170760039</v>
      </c>
      <c r="L224" s="74">
        <f t="shared" si="11"/>
        <v>3.3314640240352027</v>
      </c>
    </row>
    <row r="225" spans="1:12" x14ac:dyDescent="0.2">
      <c r="A225" s="118" t="s">
        <v>2565</v>
      </c>
      <c r="B225" s="59" t="s">
        <v>382</v>
      </c>
      <c r="C225" s="59" t="s">
        <v>906</v>
      </c>
      <c r="D225" s="118" t="s">
        <v>841</v>
      </c>
      <c r="E225" s="118" t="s">
        <v>218</v>
      </c>
      <c r="F225" s="119">
        <v>12.005562056</v>
      </c>
      <c r="G225" s="119">
        <v>22.299317818999999</v>
      </c>
      <c r="H225" s="74">
        <f t="shared" si="9"/>
        <v>-0.46161751882065494</v>
      </c>
      <c r="I225" s="119">
        <v>20.084820499999999</v>
      </c>
      <c r="J225" s="119">
        <v>30.738431989999999</v>
      </c>
      <c r="K225" s="74">
        <f t="shared" si="10"/>
        <v>-0.34658929555892415</v>
      </c>
      <c r="L225" s="74">
        <f t="shared" si="11"/>
        <v>1.6729596170770065</v>
      </c>
    </row>
    <row r="226" spans="1:12" x14ac:dyDescent="0.2">
      <c r="A226" s="118" t="s">
        <v>2275</v>
      </c>
      <c r="B226" s="59" t="s">
        <v>518</v>
      </c>
      <c r="C226" s="59" t="s">
        <v>906</v>
      </c>
      <c r="D226" s="118" t="s">
        <v>217</v>
      </c>
      <c r="E226" s="118" t="s">
        <v>218</v>
      </c>
      <c r="F226" s="119">
        <v>12.254148354</v>
      </c>
      <c r="G226" s="119">
        <v>25.940133760000002</v>
      </c>
      <c r="H226" s="74">
        <f t="shared" si="9"/>
        <v>-0.52759887565051633</v>
      </c>
      <c r="I226" s="119">
        <v>19.839468289999999</v>
      </c>
      <c r="J226" s="119">
        <v>49.245828233016901</v>
      </c>
      <c r="K226" s="74">
        <f t="shared" si="10"/>
        <v>-0.59713403141225652</v>
      </c>
      <c r="L226" s="74">
        <f t="shared" si="11"/>
        <v>1.6190001717682811</v>
      </c>
    </row>
    <row r="227" spans="1:12" x14ac:dyDescent="0.2">
      <c r="A227" s="118" t="s">
        <v>2112</v>
      </c>
      <c r="B227" s="118" t="s">
        <v>428</v>
      </c>
      <c r="C227" s="118" t="s">
        <v>902</v>
      </c>
      <c r="D227" s="118" t="s">
        <v>216</v>
      </c>
      <c r="E227" s="118" t="s">
        <v>1036</v>
      </c>
      <c r="F227" s="119">
        <v>105.047210538</v>
      </c>
      <c r="G227" s="119">
        <v>192.24517353499999</v>
      </c>
      <c r="H227" s="74">
        <f t="shared" si="9"/>
        <v>-0.4535768643425776</v>
      </c>
      <c r="I227" s="119">
        <v>19.218257390000002</v>
      </c>
      <c r="J227" s="119">
        <v>39.851042509999999</v>
      </c>
      <c r="K227" s="74">
        <f t="shared" si="10"/>
        <v>-0.51774768790107617</v>
      </c>
      <c r="L227" s="74">
        <f t="shared" si="11"/>
        <v>0.18294876457521875</v>
      </c>
    </row>
    <row r="228" spans="1:12" x14ac:dyDescent="0.2">
      <c r="A228" s="118" t="s">
        <v>2832</v>
      </c>
      <c r="B228" s="59" t="s">
        <v>2098</v>
      </c>
      <c r="C228" s="59" t="s">
        <v>1967</v>
      </c>
      <c r="D228" s="118" t="s">
        <v>216</v>
      </c>
      <c r="E228" s="118" t="s">
        <v>218</v>
      </c>
      <c r="F228" s="119">
        <v>1.34435346</v>
      </c>
      <c r="G228" s="119">
        <v>0.19593101999999998</v>
      </c>
      <c r="H228" s="74">
        <f t="shared" si="9"/>
        <v>5.8613610034796944</v>
      </c>
      <c r="I228" s="119">
        <v>18.970045859999999</v>
      </c>
      <c r="J228" s="119">
        <v>0.30411139000000004</v>
      </c>
      <c r="K228" s="74">
        <f t="shared" si="10"/>
        <v>61.378610219104246</v>
      </c>
      <c r="L228" s="74">
        <f t="shared" si="11"/>
        <v>14.11090641296077</v>
      </c>
    </row>
    <row r="229" spans="1:12" x14ac:dyDescent="0.2">
      <c r="A229" s="118" t="s">
        <v>1684</v>
      </c>
      <c r="B229" s="59" t="s">
        <v>1433</v>
      </c>
      <c r="C229" s="59" t="s">
        <v>152</v>
      </c>
      <c r="D229" s="118" t="s">
        <v>217</v>
      </c>
      <c r="E229" s="118" t="s">
        <v>218</v>
      </c>
      <c r="F229" s="119">
        <v>9.2705548900000014</v>
      </c>
      <c r="G229" s="119">
        <v>13.462907919999999</v>
      </c>
      <c r="H229" s="74">
        <f t="shared" si="9"/>
        <v>-0.31140026024927292</v>
      </c>
      <c r="I229" s="119">
        <v>18.958257059999998</v>
      </c>
      <c r="J229" s="119">
        <v>8.9216076400000013</v>
      </c>
      <c r="K229" s="74">
        <f t="shared" si="10"/>
        <v>1.1249821584846109</v>
      </c>
      <c r="L229" s="74">
        <f t="shared" si="11"/>
        <v>2.0449970131183801</v>
      </c>
    </row>
    <row r="230" spans="1:12" x14ac:dyDescent="0.2">
      <c r="A230" s="118" t="s">
        <v>1742</v>
      </c>
      <c r="B230" s="59" t="s">
        <v>148</v>
      </c>
      <c r="C230" s="59" t="s">
        <v>669</v>
      </c>
      <c r="D230" s="118" t="s">
        <v>216</v>
      </c>
      <c r="E230" s="118" t="s">
        <v>1036</v>
      </c>
      <c r="F230" s="119">
        <v>2.498346878</v>
      </c>
      <c r="G230" s="119">
        <v>6.8198149359999993</v>
      </c>
      <c r="H230" s="74">
        <f t="shared" si="9"/>
        <v>-0.63366353758195293</v>
      </c>
      <c r="I230" s="119">
        <v>18.911159720000001</v>
      </c>
      <c r="J230" s="119">
        <v>3.4153185800000001</v>
      </c>
      <c r="K230" s="74">
        <f t="shared" si="10"/>
        <v>4.5371583285797019</v>
      </c>
      <c r="L230" s="74">
        <f t="shared" si="11"/>
        <v>7.5694691904188014</v>
      </c>
    </row>
    <row r="231" spans="1:12" x14ac:dyDescent="0.2">
      <c r="A231" s="118" t="s">
        <v>1869</v>
      </c>
      <c r="B231" s="59" t="s">
        <v>366</v>
      </c>
      <c r="C231" s="59" t="s">
        <v>906</v>
      </c>
      <c r="D231" s="118" t="s">
        <v>217</v>
      </c>
      <c r="E231" s="118" t="s">
        <v>218</v>
      </c>
      <c r="F231" s="119">
        <v>8.4001764399999992</v>
      </c>
      <c r="G231" s="119">
        <v>1.3309115600000001</v>
      </c>
      <c r="H231" s="74">
        <f t="shared" si="9"/>
        <v>5.3115962716560956</v>
      </c>
      <c r="I231" s="119">
        <v>18.815884370000003</v>
      </c>
      <c r="J231" s="119">
        <v>56.59774084</v>
      </c>
      <c r="K231" s="74">
        <f t="shared" si="10"/>
        <v>-0.66755061084166056</v>
      </c>
      <c r="L231" s="74">
        <f t="shared" si="11"/>
        <v>2.2399391851345452</v>
      </c>
    </row>
    <row r="232" spans="1:12" x14ac:dyDescent="0.2">
      <c r="A232" s="118" t="s">
        <v>2365</v>
      </c>
      <c r="B232" s="59" t="s">
        <v>595</v>
      </c>
      <c r="C232" s="59" t="s">
        <v>669</v>
      </c>
      <c r="D232" s="118" t="s">
        <v>216</v>
      </c>
      <c r="E232" s="118" t="s">
        <v>1036</v>
      </c>
      <c r="F232" s="119">
        <v>0.38715840999999995</v>
      </c>
      <c r="G232" s="119">
        <v>3.3912769460000001</v>
      </c>
      <c r="H232" s="74">
        <f t="shared" si="9"/>
        <v>-0.88583698230347951</v>
      </c>
      <c r="I232" s="119">
        <v>18.374498500000001</v>
      </c>
      <c r="J232" s="119">
        <v>2.2879448099999999</v>
      </c>
      <c r="K232" s="74">
        <f t="shared" si="10"/>
        <v>7.0310060014078761</v>
      </c>
      <c r="L232" s="74">
        <f t="shared" si="11"/>
        <v>47.45989761658543</v>
      </c>
    </row>
    <row r="233" spans="1:12" x14ac:dyDescent="0.2">
      <c r="A233" s="118" t="s">
        <v>1728</v>
      </c>
      <c r="B233" s="59" t="s">
        <v>345</v>
      </c>
      <c r="C233" s="59" t="s">
        <v>669</v>
      </c>
      <c r="D233" s="118" t="s">
        <v>216</v>
      </c>
      <c r="E233" s="118" t="s">
        <v>1036</v>
      </c>
      <c r="F233" s="119">
        <v>3.9775131490000004</v>
      </c>
      <c r="G233" s="119">
        <v>8.7702406939999999</v>
      </c>
      <c r="H233" s="74">
        <f t="shared" si="9"/>
        <v>-0.54647617006439253</v>
      </c>
      <c r="I233" s="119">
        <v>18.213836969999999</v>
      </c>
      <c r="J233" s="119">
        <v>45.101662439999998</v>
      </c>
      <c r="K233" s="74">
        <f t="shared" si="10"/>
        <v>-0.59616040774039369</v>
      </c>
      <c r="L233" s="74">
        <f t="shared" si="11"/>
        <v>4.579202201903267</v>
      </c>
    </row>
    <row r="234" spans="1:12" x14ac:dyDescent="0.2">
      <c r="A234" s="118" t="s">
        <v>2214</v>
      </c>
      <c r="B234" s="59" t="s">
        <v>360</v>
      </c>
      <c r="C234" s="59" t="s">
        <v>906</v>
      </c>
      <c r="D234" s="118" t="s">
        <v>217</v>
      </c>
      <c r="E234" s="118" t="s">
        <v>218</v>
      </c>
      <c r="F234" s="119">
        <v>13.876701563999999</v>
      </c>
      <c r="G234" s="119">
        <v>13.892910891000001</v>
      </c>
      <c r="H234" s="74">
        <f t="shared" si="9"/>
        <v>-1.1667336764178415E-3</v>
      </c>
      <c r="I234" s="119">
        <v>18.14051181</v>
      </c>
      <c r="J234" s="119">
        <v>39.678497280000002</v>
      </c>
      <c r="K234" s="74">
        <f t="shared" si="10"/>
        <v>-0.54281252936603153</v>
      </c>
      <c r="L234" s="74">
        <f t="shared" si="11"/>
        <v>1.3072639579611269</v>
      </c>
    </row>
    <row r="235" spans="1:12" x14ac:dyDescent="0.2">
      <c r="A235" s="118" t="s">
        <v>2271</v>
      </c>
      <c r="B235" s="118" t="s">
        <v>369</v>
      </c>
      <c r="C235" s="118" t="s">
        <v>1928</v>
      </c>
      <c r="D235" s="118" t="s">
        <v>217</v>
      </c>
      <c r="E235" s="118" t="s">
        <v>218</v>
      </c>
      <c r="F235" s="119">
        <v>98.575649929000008</v>
      </c>
      <c r="G235" s="119">
        <v>213.17756673899999</v>
      </c>
      <c r="H235" s="74">
        <f t="shared" si="9"/>
        <v>-0.53758900883933403</v>
      </c>
      <c r="I235" s="119">
        <v>18.122060390000001</v>
      </c>
      <c r="J235" s="119">
        <v>157.29484486000001</v>
      </c>
      <c r="K235" s="74">
        <f t="shared" si="10"/>
        <v>-0.88478922874980737</v>
      </c>
      <c r="L235" s="74">
        <f t="shared" si="11"/>
        <v>0.18383911648619691</v>
      </c>
    </row>
    <row r="236" spans="1:12" x14ac:dyDescent="0.2">
      <c r="A236" s="118" t="s">
        <v>1942</v>
      </c>
      <c r="B236" s="59" t="s">
        <v>174</v>
      </c>
      <c r="C236" s="59" t="s">
        <v>1928</v>
      </c>
      <c r="D236" s="118" t="s">
        <v>217</v>
      </c>
      <c r="E236" s="118" t="s">
        <v>218</v>
      </c>
      <c r="F236" s="119">
        <v>1.3369261180000001</v>
      </c>
      <c r="G236" s="119">
        <v>5.9578163219999993</v>
      </c>
      <c r="H236" s="74">
        <f t="shared" si="9"/>
        <v>-0.77560132005694282</v>
      </c>
      <c r="I236" s="119">
        <v>17.95560622</v>
      </c>
      <c r="J236" s="119">
        <v>3.1397991099999998</v>
      </c>
      <c r="K236" s="74">
        <f t="shared" si="10"/>
        <v>4.7187118000043009</v>
      </c>
      <c r="L236" s="74">
        <f t="shared" si="11"/>
        <v>13.43051495385626</v>
      </c>
    </row>
    <row r="237" spans="1:12" x14ac:dyDescent="0.2">
      <c r="A237" s="118" t="s">
        <v>2343</v>
      </c>
      <c r="B237" s="118" t="s">
        <v>51</v>
      </c>
      <c r="C237" s="118" t="s">
        <v>1928</v>
      </c>
      <c r="D237" s="118" t="s">
        <v>217</v>
      </c>
      <c r="E237" s="118" t="s">
        <v>218</v>
      </c>
      <c r="F237" s="119">
        <v>13.162960313999999</v>
      </c>
      <c r="G237" s="119">
        <v>17.708326076000002</v>
      </c>
      <c r="H237" s="74">
        <f t="shared" si="9"/>
        <v>-0.25667958351864284</v>
      </c>
      <c r="I237" s="119">
        <v>17.939749469999999</v>
      </c>
      <c r="J237" s="119">
        <v>81.68116363</v>
      </c>
      <c r="K237" s="74">
        <f t="shared" si="10"/>
        <v>-0.7803685859415076</v>
      </c>
      <c r="L237" s="74">
        <f t="shared" si="11"/>
        <v>1.3628962666490343</v>
      </c>
    </row>
    <row r="238" spans="1:12" x14ac:dyDescent="0.2">
      <c r="A238" s="118" t="s">
        <v>2966</v>
      </c>
      <c r="B238" s="59" t="s">
        <v>127</v>
      </c>
      <c r="C238" s="59" t="s">
        <v>669</v>
      </c>
      <c r="D238" s="118" t="s">
        <v>841</v>
      </c>
      <c r="E238" s="118" t="s">
        <v>1036</v>
      </c>
      <c r="F238" s="119">
        <v>7.8869201650000003</v>
      </c>
      <c r="G238" s="119">
        <v>5.7835917109999997</v>
      </c>
      <c r="H238" s="74">
        <f t="shared" si="9"/>
        <v>0.36367166963041542</v>
      </c>
      <c r="I238" s="119">
        <v>17.775492839999998</v>
      </c>
      <c r="J238" s="119">
        <v>2.8071057400000003</v>
      </c>
      <c r="K238" s="74">
        <f t="shared" si="10"/>
        <v>5.3323203635357164</v>
      </c>
      <c r="L238" s="74">
        <f t="shared" si="11"/>
        <v>2.2537939357980048</v>
      </c>
    </row>
    <row r="239" spans="1:12" x14ac:dyDescent="0.2">
      <c r="A239" s="118" t="s">
        <v>1958</v>
      </c>
      <c r="B239" s="59" t="s">
        <v>1959</v>
      </c>
      <c r="C239" s="59" t="s">
        <v>152</v>
      </c>
      <c r="D239" s="118" t="s">
        <v>841</v>
      </c>
      <c r="E239" s="118" t="s">
        <v>218</v>
      </c>
      <c r="F239" s="119">
        <v>3.3764756</v>
      </c>
      <c r="G239" s="119">
        <v>3.9807302899999999</v>
      </c>
      <c r="H239" s="74">
        <f t="shared" si="9"/>
        <v>-0.15179493358742469</v>
      </c>
      <c r="I239" s="119">
        <v>17.771386379999999</v>
      </c>
      <c r="J239" s="119">
        <v>7.1717705599999997</v>
      </c>
      <c r="K239" s="74">
        <f t="shared" si="10"/>
        <v>1.4779635978761707</v>
      </c>
      <c r="L239" s="74">
        <f t="shared" si="11"/>
        <v>5.2632947739945166</v>
      </c>
    </row>
    <row r="240" spans="1:12" x14ac:dyDescent="0.2">
      <c r="A240" s="118" t="s">
        <v>2742</v>
      </c>
      <c r="B240" s="59" t="s">
        <v>155</v>
      </c>
      <c r="C240" s="59" t="s">
        <v>669</v>
      </c>
      <c r="D240" s="118" t="s">
        <v>217</v>
      </c>
      <c r="E240" s="118" t="s">
        <v>1036</v>
      </c>
      <c r="F240" s="119">
        <v>7.8051154819999997</v>
      </c>
      <c r="G240" s="119">
        <v>40.220663354999999</v>
      </c>
      <c r="H240" s="74">
        <f t="shared" si="9"/>
        <v>-0.80594264661650061</v>
      </c>
      <c r="I240" s="119">
        <v>17.752209739999998</v>
      </c>
      <c r="J240" s="119">
        <v>84.346124539065002</v>
      </c>
      <c r="K240" s="74">
        <f t="shared" si="10"/>
        <v>-0.7895314119408291</v>
      </c>
      <c r="L240" s="74">
        <f t="shared" si="11"/>
        <v>2.2744326821223577</v>
      </c>
    </row>
    <row r="241" spans="1:12" x14ac:dyDescent="0.2">
      <c r="A241" s="118" t="s">
        <v>2709</v>
      </c>
      <c r="B241" s="59" t="s">
        <v>229</v>
      </c>
      <c r="C241" s="59" t="s">
        <v>907</v>
      </c>
      <c r="D241" s="118" t="s">
        <v>216</v>
      </c>
      <c r="E241" s="118" t="s">
        <v>1036</v>
      </c>
      <c r="F241" s="119">
        <v>31.06152874</v>
      </c>
      <c r="G241" s="119">
        <v>32.124395688</v>
      </c>
      <c r="H241" s="74">
        <f t="shared" si="9"/>
        <v>-3.3085974856082112E-2</v>
      </c>
      <c r="I241" s="119">
        <v>17.65634743</v>
      </c>
      <c r="J241" s="119">
        <v>7.85214634</v>
      </c>
      <c r="K241" s="74">
        <f t="shared" si="10"/>
        <v>1.2486014225251947</v>
      </c>
      <c r="L241" s="74">
        <f t="shared" si="11"/>
        <v>0.56843137302713453</v>
      </c>
    </row>
    <row r="242" spans="1:12" x14ac:dyDescent="0.2">
      <c r="A242" s="118" t="s">
        <v>1664</v>
      </c>
      <c r="B242" s="59" t="s">
        <v>1419</v>
      </c>
      <c r="C242" s="59" t="s">
        <v>152</v>
      </c>
      <c r="D242" s="118" t="s">
        <v>217</v>
      </c>
      <c r="E242" s="118" t="s">
        <v>218</v>
      </c>
      <c r="F242" s="119">
        <v>7.3470071799999994</v>
      </c>
      <c r="G242" s="119">
        <v>6.9425389699999993</v>
      </c>
      <c r="H242" s="74">
        <f t="shared" si="9"/>
        <v>5.8259407941069208E-2</v>
      </c>
      <c r="I242" s="119">
        <v>17.63669771</v>
      </c>
      <c r="J242" s="119">
        <v>8.4397213100000013</v>
      </c>
      <c r="K242" s="74">
        <f t="shared" si="10"/>
        <v>1.0897251297981541</v>
      </c>
      <c r="L242" s="74">
        <f t="shared" si="11"/>
        <v>2.4005281712546251</v>
      </c>
    </row>
    <row r="243" spans="1:12" x14ac:dyDescent="0.2">
      <c r="A243" s="118" t="s">
        <v>2301</v>
      </c>
      <c r="B243" s="59" t="s">
        <v>154</v>
      </c>
      <c r="C243" s="59" t="s">
        <v>669</v>
      </c>
      <c r="D243" s="118" t="s">
        <v>216</v>
      </c>
      <c r="E243" s="118" t="s">
        <v>1036</v>
      </c>
      <c r="F243" s="119">
        <v>6.0581322800000006</v>
      </c>
      <c r="G243" s="119">
        <v>10.961649144999999</v>
      </c>
      <c r="H243" s="74">
        <f t="shared" si="9"/>
        <v>-0.44733386374044537</v>
      </c>
      <c r="I243" s="119">
        <v>17.310934579999998</v>
      </c>
      <c r="J243" s="119">
        <v>20.901159839999998</v>
      </c>
      <c r="K243" s="74">
        <f t="shared" si="10"/>
        <v>-0.17177158050000352</v>
      </c>
      <c r="L243" s="74">
        <f t="shared" si="11"/>
        <v>2.8574705503129088</v>
      </c>
    </row>
    <row r="244" spans="1:12" x14ac:dyDescent="0.2">
      <c r="A244" s="118" t="s">
        <v>2325</v>
      </c>
      <c r="B244" s="59" t="s">
        <v>351</v>
      </c>
      <c r="C244" s="59" t="s">
        <v>669</v>
      </c>
      <c r="D244" s="118" t="s">
        <v>217</v>
      </c>
      <c r="E244" s="118" t="s">
        <v>218</v>
      </c>
      <c r="F244" s="119">
        <v>15.784908957000001</v>
      </c>
      <c r="G244" s="119">
        <v>19.392382571999999</v>
      </c>
      <c r="H244" s="74">
        <f t="shared" si="9"/>
        <v>-0.1860252911990663</v>
      </c>
      <c r="I244" s="119">
        <v>17.07705971</v>
      </c>
      <c r="J244" s="119">
        <v>8.9876232183330504</v>
      </c>
      <c r="K244" s="74">
        <f t="shared" si="10"/>
        <v>0.90006404309050581</v>
      </c>
      <c r="L244" s="74">
        <f t="shared" si="11"/>
        <v>1.0818598799980395</v>
      </c>
    </row>
    <row r="245" spans="1:12" x14ac:dyDescent="0.2">
      <c r="A245" s="118" t="s">
        <v>2049</v>
      </c>
      <c r="B245" s="59" t="s">
        <v>374</v>
      </c>
      <c r="C245" s="59" t="s">
        <v>988</v>
      </c>
      <c r="D245" s="118" t="s">
        <v>841</v>
      </c>
      <c r="E245" s="118" t="s">
        <v>218</v>
      </c>
      <c r="F245" s="119">
        <v>8.1723190559999992</v>
      </c>
      <c r="G245" s="119">
        <v>22.146240122999998</v>
      </c>
      <c r="H245" s="74">
        <f t="shared" si="9"/>
        <v>-0.63098390468941812</v>
      </c>
      <c r="I245" s="119">
        <v>17.029858103834101</v>
      </c>
      <c r="J245" s="119">
        <v>32.615806268135849</v>
      </c>
      <c r="K245" s="74">
        <f t="shared" si="10"/>
        <v>-0.47786487435475433</v>
      </c>
      <c r="L245" s="74">
        <f t="shared" si="11"/>
        <v>2.0838464562064578</v>
      </c>
    </row>
    <row r="246" spans="1:12" x14ac:dyDescent="0.2">
      <c r="A246" s="118" t="s">
        <v>1699</v>
      </c>
      <c r="B246" s="59" t="s">
        <v>170</v>
      </c>
      <c r="C246" s="59" t="s">
        <v>669</v>
      </c>
      <c r="D246" s="118" t="s">
        <v>216</v>
      </c>
      <c r="E246" s="118" t="s">
        <v>218</v>
      </c>
      <c r="F246" s="119">
        <v>15.72063752</v>
      </c>
      <c r="G246" s="119">
        <v>5.4457637199999995</v>
      </c>
      <c r="H246" s="74">
        <f t="shared" si="9"/>
        <v>1.8867645252886591</v>
      </c>
      <c r="I246" s="119">
        <v>16.99027989</v>
      </c>
      <c r="J246" s="119">
        <v>17.980003050000001</v>
      </c>
      <c r="K246" s="74">
        <f t="shared" si="10"/>
        <v>-5.5045772642402291E-2</v>
      </c>
      <c r="L246" s="74">
        <f t="shared" si="11"/>
        <v>1.0807627787603871</v>
      </c>
    </row>
    <row r="247" spans="1:12" x14ac:dyDescent="0.2">
      <c r="A247" s="118" t="s">
        <v>2218</v>
      </c>
      <c r="B247" s="59" t="s">
        <v>959</v>
      </c>
      <c r="C247" s="59" t="s">
        <v>906</v>
      </c>
      <c r="D247" s="118" t="s">
        <v>217</v>
      </c>
      <c r="E247" s="118" t="s">
        <v>218</v>
      </c>
      <c r="F247" s="119">
        <v>1.2942146999999999</v>
      </c>
      <c r="G247" s="119">
        <v>2.8996058100000002</v>
      </c>
      <c r="H247" s="74">
        <f t="shared" si="9"/>
        <v>-0.55365839882904644</v>
      </c>
      <c r="I247" s="119">
        <v>16.953929289999998</v>
      </c>
      <c r="J247" s="119">
        <v>0.74988272999999994</v>
      </c>
      <c r="K247" s="74">
        <f t="shared" si="10"/>
        <v>21.608774161261188</v>
      </c>
      <c r="L247" s="74">
        <f t="shared" si="11"/>
        <v>13.099781118233318</v>
      </c>
    </row>
    <row r="248" spans="1:12" x14ac:dyDescent="0.2">
      <c r="A248" s="118" t="s">
        <v>1855</v>
      </c>
      <c r="B248" s="59" t="s">
        <v>320</v>
      </c>
      <c r="C248" s="59" t="s">
        <v>906</v>
      </c>
      <c r="D248" s="118" t="s">
        <v>217</v>
      </c>
      <c r="E248" s="118" t="s">
        <v>1036</v>
      </c>
      <c r="F248" s="119">
        <v>25.131456107999998</v>
      </c>
      <c r="G248" s="119">
        <v>4.9489786479999998</v>
      </c>
      <c r="H248" s="74">
        <f t="shared" si="9"/>
        <v>4.0781096253377891</v>
      </c>
      <c r="I248" s="119">
        <v>16.87559325669875</v>
      </c>
      <c r="J248" s="119">
        <v>11.458721664075251</v>
      </c>
      <c r="K248" s="74">
        <f t="shared" si="10"/>
        <v>0.47272913606115208</v>
      </c>
      <c r="L248" s="74">
        <f t="shared" si="11"/>
        <v>0.67149285676792947</v>
      </c>
    </row>
    <row r="249" spans="1:12" x14ac:dyDescent="0.2">
      <c r="A249" s="118" t="s">
        <v>2840</v>
      </c>
      <c r="B249" s="59" t="s">
        <v>368</v>
      </c>
      <c r="C249" s="59" t="s">
        <v>669</v>
      </c>
      <c r="D249" s="118" t="s">
        <v>216</v>
      </c>
      <c r="E249" s="118" t="s">
        <v>1036</v>
      </c>
      <c r="F249" s="119">
        <v>10.049071243</v>
      </c>
      <c r="G249" s="119">
        <v>24.887924131000002</v>
      </c>
      <c r="H249" s="74">
        <f t="shared" si="9"/>
        <v>-0.59622702198440747</v>
      </c>
      <c r="I249" s="119">
        <v>16.680144169999998</v>
      </c>
      <c r="J249" s="119">
        <v>71.771280439999998</v>
      </c>
      <c r="K249" s="74">
        <f t="shared" si="10"/>
        <v>-0.76759305299082103</v>
      </c>
      <c r="L249" s="74">
        <f t="shared" si="11"/>
        <v>1.6598692323550879</v>
      </c>
    </row>
    <row r="250" spans="1:12" x14ac:dyDescent="0.2">
      <c r="A250" s="118" t="s">
        <v>2236</v>
      </c>
      <c r="B250" s="59" t="s">
        <v>418</v>
      </c>
      <c r="C250" s="59" t="s">
        <v>906</v>
      </c>
      <c r="D250" s="118" t="s">
        <v>217</v>
      </c>
      <c r="E250" s="118" t="s">
        <v>218</v>
      </c>
      <c r="F250" s="119">
        <v>6.91980649</v>
      </c>
      <c r="G250" s="119">
        <v>5.2661494500000003</v>
      </c>
      <c r="H250" s="74">
        <f t="shared" si="9"/>
        <v>0.3140163521185293</v>
      </c>
      <c r="I250" s="119">
        <v>16.450678529999998</v>
      </c>
      <c r="J250" s="119">
        <v>22.128218059999998</v>
      </c>
      <c r="K250" s="74">
        <f t="shared" si="10"/>
        <v>-0.25657463762357746</v>
      </c>
      <c r="L250" s="74">
        <f t="shared" si="11"/>
        <v>2.3773321629402959</v>
      </c>
    </row>
    <row r="251" spans="1:12" x14ac:dyDescent="0.2">
      <c r="A251" s="118" t="s">
        <v>2536</v>
      </c>
      <c r="B251" s="59" t="s">
        <v>354</v>
      </c>
      <c r="C251" s="59" t="s">
        <v>904</v>
      </c>
      <c r="D251" s="118" t="s">
        <v>216</v>
      </c>
      <c r="E251" s="118" t="s">
        <v>1036</v>
      </c>
      <c r="F251" s="119">
        <v>5.775678654</v>
      </c>
      <c r="G251" s="119">
        <v>6.1157841150000003</v>
      </c>
      <c r="H251" s="74">
        <f t="shared" si="9"/>
        <v>-5.5611096566641982E-2</v>
      </c>
      <c r="I251" s="119">
        <v>16.41820315</v>
      </c>
      <c r="J251" s="119">
        <v>27.363139459999999</v>
      </c>
      <c r="K251" s="74">
        <f t="shared" si="10"/>
        <v>-0.39998832465841616</v>
      </c>
      <c r="L251" s="74">
        <f t="shared" si="11"/>
        <v>2.8426448446243491</v>
      </c>
    </row>
    <row r="252" spans="1:12" x14ac:dyDescent="0.2">
      <c r="A252" s="118" t="s">
        <v>1701</v>
      </c>
      <c r="B252" s="59" t="s">
        <v>173</v>
      </c>
      <c r="C252" s="59" t="s">
        <v>669</v>
      </c>
      <c r="D252" s="118" t="s">
        <v>216</v>
      </c>
      <c r="E252" s="118" t="s">
        <v>1036</v>
      </c>
      <c r="F252" s="119">
        <v>2.9554396039999999</v>
      </c>
      <c r="G252" s="119">
        <v>13.152439059000001</v>
      </c>
      <c r="H252" s="74">
        <f t="shared" si="9"/>
        <v>-0.7752934196659409</v>
      </c>
      <c r="I252" s="119">
        <v>16.411899560000002</v>
      </c>
      <c r="J252" s="119">
        <v>90.103331109999999</v>
      </c>
      <c r="K252" s="74">
        <f t="shared" si="10"/>
        <v>-0.81785468575003051</v>
      </c>
      <c r="L252" s="74">
        <f t="shared" si="11"/>
        <v>5.5531162057203058</v>
      </c>
    </row>
    <row r="253" spans="1:12" x14ac:dyDescent="0.2">
      <c r="A253" s="118" t="s">
        <v>1738</v>
      </c>
      <c r="B253" s="59" t="s">
        <v>126</v>
      </c>
      <c r="C253" s="59" t="s">
        <v>669</v>
      </c>
      <c r="D253" s="118" t="s">
        <v>216</v>
      </c>
      <c r="E253" s="118" t="s">
        <v>1036</v>
      </c>
      <c r="F253" s="119">
        <v>10.985981574999999</v>
      </c>
      <c r="G253" s="119">
        <v>12.635352607000002</v>
      </c>
      <c r="H253" s="74">
        <f t="shared" si="9"/>
        <v>-0.13053620926148501</v>
      </c>
      <c r="I253" s="119">
        <v>16.33274351</v>
      </c>
      <c r="J253" s="119">
        <v>51.754235130000005</v>
      </c>
      <c r="K253" s="74">
        <f t="shared" si="10"/>
        <v>-0.68441725650134244</v>
      </c>
      <c r="L253" s="74">
        <f t="shared" si="11"/>
        <v>1.4866895050295041</v>
      </c>
    </row>
    <row r="254" spans="1:12" x14ac:dyDescent="0.2">
      <c r="A254" s="118" t="s">
        <v>2500</v>
      </c>
      <c r="B254" s="59" t="s">
        <v>978</v>
      </c>
      <c r="C254" s="59" t="s">
        <v>901</v>
      </c>
      <c r="D254" s="118" t="s">
        <v>216</v>
      </c>
      <c r="E254" s="118" t="s">
        <v>2998</v>
      </c>
      <c r="F254" s="119">
        <v>2.3605033999999998</v>
      </c>
      <c r="G254" s="119">
        <v>4.0297222599999998</v>
      </c>
      <c r="H254" s="74">
        <f t="shared" si="9"/>
        <v>-0.41422677601607216</v>
      </c>
      <c r="I254" s="119">
        <v>15.899728</v>
      </c>
      <c r="J254" s="119">
        <v>0.50361838999999997</v>
      </c>
      <c r="K254" s="74">
        <f t="shared" si="10"/>
        <v>30.570983736316698</v>
      </c>
      <c r="L254" s="74">
        <f t="shared" si="11"/>
        <v>6.735736114593184</v>
      </c>
    </row>
    <row r="255" spans="1:12" x14ac:dyDescent="0.2">
      <c r="A255" s="118" t="s">
        <v>1874</v>
      </c>
      <c r="B255" s="59" t="s">
        <v>619</v>
      </c>
      <c r="C255" s="59" t="s">
        <v>906</v>
      </c>
      <c r="D255" s="118" t="s">
        <v>217</v>
      </c>
      <c r="E255" s="118" t="s">
        <v>218</v>
      </c>
      <c r="F255" s="119">
        <v>1.3867077400000001</v>
      </c>
      <c r="G255" s="119">
        <v>5.4962806320000004</v>
      </c>
      <c r="H255" s="74">
        <f t="shared" si="9"/>
        <v>-0.74770070292145885</v>
      </c>
      <c r="I255" s="119">
        <v>15.85426528</v>
      </c>
      <c r="J255" s="119">
        <v>5.6848020199999993</v>
      </c>
      <c r="K255" s="74">
        <f t="shared" si="10"/>
        <v>1.7888860903549992</v>
      </c>
      <c r="L255" s="74">
        <f t="shared" si="11"/>
        <v>11.43302573619442</v>
      </c>
    </row>
    <row r="256" spans="1:12" x14ac:dyDescent="0.2">
      <c r="A256" s="118" t="s">
        <v>2047</v>
      </c>
      <c r="B256" s="59" t="s">
        <v>94</v>
      </c>
      <c r="C256" s="59" t="s">
        <v>988</v>
      </c>
      <c r="D256" s="118" t="s">
        <v>217</v>
      </c>
      <c r="E256" s="118" t="s">
        <v>218</v>
      </c>
      <c r="F256" s="119">
        <v>6.926031504</v>
      </c>
      <c r="G256" s="119">
        <v>22.852277065999999</v>
      </c>
      <c r="H256" s="74">
        <f t="shared" si="9"/>
        <v>-0.69692160286710925</v>
      </c>
      <c r="I256" s="119">
        <v>15.714734928465552</v>
      </c>
      <c r="J256" s="119">
        <v>60.9158130093655</v>
      </c>
      <c r="K256" s="74">
        <f t="shared" si="10"/>
        <v>-0.74202536004814568</v>
      </c>
      <c r="L256" s="74">
        <f t="shared" si="11"/>
        <v>2.2689378353808816</v>
      </c>
    </row>
    <row r="257" spans="1:12" x14ac:dyDescent="0.2">
      <c r="A257" s="118" t="s">
        <v>2632</v>
      </c>
      <c r="B257" s="59" t="s">
        <v>2056</v>
      </c>
      <c r="C257" s="59" t="s">
        <v>907</v>
      </c>
      <c r="D257" s="118" t="s">
        <v>216</v>
      </c>
      <c r="E257" s="118" t="s">
        <v>218</v>
      </c>
      <c r="F257" s="119">
        <v>0.85541656999999993</v>
      </c>
      <c r="G257" s="119">
        <v>1.9259503600000001</v>
      </c>
      <c r="H257" s="74">
        <f t="shared" si="9"/>
        <v>-0.55584703128070245</v>
      </c>
      <c r="I257" s="119">
        <v>15.69318</v>
      </c>
      <c r="J257" s="119">
        <v>0.51549370000000005</v>
      </c>
      <c r="K257" s="74">
        <f t="shared" si="10"/>
        <v>29.443010263752978</v>
      </c>
      <c r="L257" s="74">
        <f t="shared" si="11"/>
        <v>18.345658186163032</v>
      </c>
    </row>
    <row r="258" spans="1:12" x14ac:dyDescent="0.2">
      <c r="A258" s="118" t="s">
        <v>1713</v>
      </c>
      <c r="B258" s="59" t="s">
        <v>135</v>
      </c>
      <c r="C258" s="59" t="s">
        <v>669</v>
      </c>
      <c r="D258" s="118" t="s">
        <v>216</v>
      </c>
      <c r="E258" s="118" t="s">
        <v>1036</v>
      </c>
      <c r="F258" s="119">
        <v>3.5022067519999998</v>
      </c>
      <c r="G258" s="119">
        <v>10.905948449999999</v>
      </c>
      <c r="H258" s="74">
        <f t="shared" si="9"/>
        <v>-0.67887187730105214</v>
      </c>
      <c r="I258" s="119">
        <v>15.367990580000001</v>
      </c>
      <c r="J258" s="119">
        <v>62.420950159999997</v>
      </c>
      <c r="K258" s="74">
        <f t="shared" si="10"/>
        <v>-0.75380075854968365</v>
      </c>
      <c r="L258" s="74">
        <f t="shared" si="11"/>
        <v>4.3880877595886725</v>
      </c>
    </row>
    <row r="259" spans="1:12" x14ac:dyDescent="0.2">
      <c r="A259" s="118" t="s">
        <v>1710</v>
      </c>
      <c r="B259" s="59" t="s">
        <v>158</v>
      </c>
      <c r="C259" s="59" t="s">
        <v>669</v>
      </c>
      <c r="D259" s="118" t="s">
        <v>216</v>
      </c>
      <c r="E259" s="118" t="s">
        <v>1036</v>
      </c>
      <c r="F259" s="119">
        <v>18.421975643</v>
      </c>
      <c r="G259" s="119">
        <v>14.938834563999999</v>
      </c>
      <c r="H259" s="74">
        <f t="shared" si="9"/>
        <v>0.23316016146224472</v>
      </c>
      <c r="I259" s="119">
        <v>15.347431039999998</v>
      </c>
      <c r="J259" s="119">
        <v>38.803454420000001</v>
      </c>
      <c r="K259" s="74">
        <f t="shared" si="10"/>
        <v>-0.60448286706944176</v>
      </c>
      <c r="L259" s="74">
        <f t="shared" si="11"/>
        <v>0.83310451264393726</v>
      </c>
    </row>
    <row r="260" spans="1:12" x14ac:dyDescent="0.2">
      <c r="A260" s="118" t="s">
        <v>2241</v>
      </c>
      <c r="B260" s="59" t="s">
        <v>423</v>
      </c>
      <c r="C260" s="59" t="s">
        <v>906</v>
      </c>
      <c r="D260" s="118" t="s">
        <v>217</v>
      </c>
      <c r="E260" s="118" t="s">
        <v>218</v>
      </c>
      <c r="F260" s="119">
        <v>9.5631673900000003</v>
      </c>
      <c r="G260" s="119">
        <v>9.1755338239999986</v>
      </c>
      <c r="H260" s="74">
        <f t="shared" si="9"/>
        <v>4.224643202623124E-2</v>
      </c>
      <c r="I260" s="119">
        <v>15.25532329</v>
      </c>
      <c r="J260" s="119">
        <v>18.835995620000002</v>
      </c>
      <c r="K260" s="74">
        <f t="shared" si="10"/>
        <v>-0.19009732228850462</v>
      </c>
      <c r="L260" s="74">
        <f t="shared" si="11"/>
        <v>1.5952165917279839</v>
      </c>
    </row>
    <row r="261" spans="1:12" x14ac:dyDescent="0.2">
      <c r="A261" s="118" t="s">
        <v>2354</v>
      </c>
      <c r="B261" s="59" t="s">
        <v>245</v>
      </c>
      <c r="C261" s="59" t="s">
        <v>903</v>
      </c>
      <c r="D261" s="118" t="s">
        <v>216</v>
      </c>
      <c r="E261" s="118" t="s">
        <v>1036</v>
      </c>
      <c r="F261" s="119">
        <v>2.4012159500000001</v>
      </c>
      <c r="G261" s="119">
        <v>0.12564108999999998</v>
      </c>
      <c r="H261" s="74">
        <f t="shared" si="9"/>
        <v>18.111708995838864</v>
      </c>
      <c r="I261" s="119">
        <v>15.09803702</v>
      </c>
      <c r="J261" s="119">
        <v>51.622685990000001</v>
      </c>
      <c r="K261" s="74">
        <f t="shared" si="10"/>
        <v>-0.70753096762681644</v>
      </c>
      <c r="L261" s="74">
        <f t="shared" si="11"/>
        <v>6.2876631400020475</v>
      </c>
    </row>
    <row r="262" spans="1:12" x14ac:dyDescent="0.2">
      <c r="A262" s="118" t="s">
        <v>2987</v>
      </c>
      <c r="B262" s="59" t="s">
        <v>2747</v>
      </c>
      <c r="C262" s="59" t="s">
        <v>906</v>
      </c>
      <c r="D262" s="118" t="s">
        <v>841</v>
      </c>
      <c r="E262" s="118" t="s">
        <v>218</v>
      </c>
      <c r="F262" s="119">
        <v>2.6626869100000001</v>
      </c>
      <c r="G262" s="119">
        <v>1.09360258</v>
      </c>
      <c r="H262" s="74">
        <f t="shared" si="9"/>
        <v>1.4347847734594774</v>
      </c>
      <c r="I262" s="119">
        <v>14.94322894949965</v>
      </c>
      <c r="J262" s="119">
        <v>4.1329572599999995</v>
      </c>
      <c r="K262" s="74">
        <f t="shared" si="10"/>
        <v>2.6156262959998893</v>
      </c>
      <c r="L262" s="74">
        <f t="shared" si="11"/>
        <v>5.6120863828859431</v>
      </c>
    </row>
    <row r="263" spans="1:12" x14ac:dyDescent="0.2">
      <c r="A263" s="118" t="s">
        <v>2592</v>
      </c>
      <c r="B263" s="59" t="s">
        <v>52</v>
      </c>
      <c r="C263" s="59" t="s">
        <v>907</v>
      </c>
      <c r="D263" s="118" t="s">
        <v>216</v>
      </c>
      <c r="E263" s="118" t="s">
        <v>1036</v>
      </c>
      <c r="F263" s="119">
        <v>25.795723034000002</v>
      </c>
      <c r="G263" s="119">
        <v>11.430638971999999</v>
      </c>
      <c r="H263" s="74">
        <f t="shared" ref="H263:H326" si="12">IF(ISERROR(F263/G263-1),"",IF((F263/G263-1)&gt;10000%,"",F263/G263-1))</f>
        <v>1.2567175025987694</v>
      </c>
      <c r="I263" s="119">
        <v>14.550632820000001</v>
      </c>
      <c r="J263" s="119">
        <v>4.2682504899999998</v>
      </c>
      <c r="K263" s="74">
        <f t="shared" ref="K263:K326" si="13">IF(ISERROR(I263/J263-1),"",IF((I263/J263-1)&gt;10000%,"",I263/J263-1))</f>
        <v>2.4090391025761941</v>
      </c>
      <c r="L263" s="74">
        <f t="shared" ref="L263:L326" si="14">IF(ISERROR(I263/F263),"",IF(I263/F263&gt;10000%,"",I263/F263))</f>
        <v>0.56407152460202681</v>
      </c>
    </row>
    <row r="264" spans="1:12" x14ac:dyDescent="0.2">
      <c r="A264" s="118" t="s">
        <v>1839</v>
      </c>
      <c r="B264" s="59" t="s">
        <v>997</v>
      </c>
      <c r="C264" s="59" t="s">
        <v>991</v>
      </c>
      <c r="D264" s="118" t="s">
        <v>216</v>
      </c>
      <c r="E264" s="118" t="s">
        <v>1036</v>
      </c>
      <c r="F264" s="119">
        <v>3.05832141</v>
      </c>
      <c r="G264" s="119">
        <v>7.3199333499999995</v>
      </c>
      <c r="H264" s="74">
        <f t="shared" si="12"/>
        <v>-0.58219272447337245</v>
      </c>
      <c r="I264" s="119">
        <v>14.54007929</v>
      </c>
      <c r="J264" s="119">
        <v>20.635694989999998</v>
      </c>
      <c r="K264" s="74">
        <f t="shared" si="13"/>
        <v>-0.29539182968898881</v>
      </c>
      <c r="L264" s="74">
        <f t="shared" si="14"/>
        <v>4.7542678942956487</v>
      </c>
    </row>
    <row r="265" spans="1:12" x14ac:dyDescent="0.2">
      <c r="A265" s="118" t="s">
        <v>1807</v>
      </c>
      <c r="B265" s="118" t="s">
        <v>365</v>
      </c>
      <c r="C265" s="118" t="s">
        <v>906</v>
      </c>
      <c r="D265" s="118" t="s">
        <v>217</v>
      </c>
      <c r="E265" s="118" t="s">
        <v>218</v>
      </c>
      <c r="F265" s="119">
        <v>10.288316029999999</v>
      </c>
      <c r="G265" s="119">
        <v>6.5223169099999998</v>
      </c>
      <c r="H265" s="74">
        <f t="shared" si="12"/>
        <v>0.57740204469764089</v>
      </c>
      <c r="I265" s="119">
        <v>14.46213466</v>
      </c>
      <c r="J265" s="119">
        <v>94.423277249999998</v>
      </c>
      <c r="K265" s="74">
        <f t="shared" si="13"/>
        <v>-0.84683718801975816</v>
      </c>
      <c r="L265" s="74">
        <f t="shared" si="14"/>
        <v>1.4056853053336855</v>
      </c>
    </row>
    <row r="266" spans="1:12" x14ac:dyDescent="0.2">
      <c r="A266" s="118" t="s">
        <v>2212</v>
      </c>
      <c r="B266" s="118" t="s">
        <v>621</v>
      </c>
      <c r="C266" s="118" t="s">
        <v>906</v>
      </c>
      <c r="D266" s="118" t="s">
        <v>217</v>
      </c>
      <c r="E266" s="118" t="s">
        <v>218</v>
      </c>
      <c r="F266" s="119">
        <v>12.801581325999999</v>
      </c>
      <c r="G266" s="119">
        <v>21.953233695999998</v>
      </c>
      <c r="H266" s="74">
        <f t="shared" si="12"/>
        <v>-0.416870357083999</v>
      </c>
      <c r="I266" s="119">
        <v>14.36169364</v>
      </c>
      <c r="J266" s="119">
        <v>39.5272371187014</v>
      </c>
      <c r="K266" s="74">
        <f t="shared" si="13"/>
        <v>-0.63666335704487942</v>
      </c>
      <c r="L266" s="74">
        <f t="shared" si="14"/>
        <v>1.1218687187364436</v>
      </c>
    </row>
    <row r="267" spans="1:12" x14ac:dyDescent="0.2">
      <c r="A267" s="118" t="s">
        <v>2477</v>
      </c>
      <c r="B267" s="59" t="s">
        <v>199</v>
      </c>
      <c r="C267" s="59" t="s">
        <v>901</v>
      </c>
      <c r="D267" s="118" t="s">
        <v>216</v>
      </c>
      <c r="E267" s="118" t="s">
        <v>2998</v>
      </c>
      <c r="F267" s="119">
        <v>0.22146344000000001</v>
      </c>
      <c r="G267" s="119">
        <v>0.54699728000000003</v>
      </c>
      <c r="H267" s="74">
        <f t="shared" si="12"/>
        <v>-0.59512880941565194</v>
      </c>
      <c r="I267" s="119">
        <v>14.30398752</v>
      </c>
      <c r="J267" s="119">
        <v>1.91482566</v>
      </c>
      <c r="K267" s="74">
        <f t="shared" si="13"/>
        <v>6.4701252541184351</v>
      </c>
      <c r="L267" s="74">
        <f t="shared" si="14"/>
        <v>64.588482505283935</v>
      </c>
    </row>
    <row r="268" spans="1:12" x14ac:dyDescent="0.2">
      <c r="A268" s="118" t="s">
        <v>2274</v>
      </c>
      <c r="B268" s="59" t="s">
        <v>966</v>
      </c>
      <c r="C268" s="59" t="s">
        <v>669</v>
      </c>
      <c r="D268" s="118" t="s">
        <v>216</v>
      </c>
      <c r="E268" s="118" t="s">
        <v>1036</v>
      </c>
      <c r="F268" s="119">
        <v>58.753408840999995</v>
      </c>
      <c r="G268" s="119">
        <v>161.48879062900002</v>
      </c>
      <c r="H268" s="74">
        <f t="shared" si="12"/>
        <v>-0.63617655063143985</v>
      </c>
      <c r="I268" s="119">
        <v>14.20608447</v>
      </c>
      <c r="J268" s="119">
        <v>66.443814660000001</v>
      </c>
      <c r="K268" s="74">
        <f t="shared" si="13"/>
        <v>-0.78619402659684678</v>
      </c>
      <c r="L268" s="74">
        <f t="shared" si="14"/>
        <v>0.24179166367086677</v>
      </c>
    </row>
    <row r="269" spans="1:12" x14ac:dyDescent="0.2">
      <c r="A269" s="118" t="s">
        <v>1870</v>
      </c>
      <c r="B269" s="59" t="s">
        <v>1646</v>
      </c>
      <c r="C269" s="59" t="s">
        <v>906</v>
      </c>
      <c r="D269" s="118" t="s">
        <v>841</v>
      </c>
      <c r="E269" s="118" t="s">
        <v>218</v>
      </c>
      <c r="F269" s="119">
        <v>11.086696099999999</v>
      </c>
      <c r="G269" s="119">
        <v>11.175516460000001</v>
      </c>
      <c r="H269" s="74">
        <f t="shared" si="12"/>
        <v>-7.947763337641911E-3</v>
      </c>
      <c r="I269" s="119">
        <v>13.871335380000001</v>
      </c>
      <c r="J269" s="119">
        <v>9.0438625699999999</v>
      </c>
      <c r="K269" s="74">
        <f t="shared" si="13"/>
        <v>0.53378440601403354</v>
      </c>
      <c r="L269" s="74">
        <f t="shared" si="14"/>
        <v>1.2511694426259237</v>
      </c>
    </row>
    <row r="270" spans="1:12" x14ac:dyDescent="0.2">
      <c r="A270" s="118" t="s">
        <v>2110</v>
      </c>
      <c r="B270" s="118" t="s">
        <v>479</v>
      </c>
      <c r="C270" s="118" t="s">
        <v>902</v>
      </c>
      <c r="D270" s="118" t="s">
        <v>216</v>
      </c>
      <c r="E270" s="118" t="s">
        <v>1036</v>
      </c>
      <c r="F270" s="119">
        <v>9.4096529849999992</v>
      </c>
      <c r="G270" s="119">
        <v>6.0420328300000001</v>
      </c>
      <c r="H270" s="74">
        <f t="shared" si="12"/>
        <v>0.55736541818823571</v>
      </c>
      <c r="I270" s="119">
        <v>13.868510259999999</v>
      </c>
      <c r="J270" s="119">
        <v>23.970368989999997</v>
      </c>
      <c r="K270" s="74">
        <f t="shared" si="13"/>
        <v>-0.42143108995169454</v>
      </c>
      <c r="L270" s="74">
        <f t="shared" si="14"/>
        <v>1.4738599055786541</v>
      </c>
    </row>
    <row r="271" spans="1:12" x14ac:dyDescent="0.2">
      <c r="A271" s="118" t="s">
        <v>2033</v>
      </c>
      <c r="B271" s="59" t="s">
        <v>1428</v>
      </c>
      <c r="C271" s="59" t="s">
        <v>988</v>
      </c>
      <c r="D271" s="118" t="s">
        <v>217</v>
      </c>
      <c r="E271" s="118" t="s">
        <v>218</v>
      </c>
      <c r="F271" s="119">
        <v>17.614266050000001</v>
      </c>
      <c r="G271" s="119">
        <v>3.7897368</v>
      </c>
      <c r="H271" s="74">
        <f t="shared" si="12"/>
        <v>3.6478863782835793</v>
      </c>
      <c r="I271" s="119">
        <v>13.788145519999999</v>
      </c>
      <c r="J271" s="119">
        <v>0</v>
      </c>
      <c r="K271" s="74" t="str">
        <f t="shared" si="13"/>
        <v/>
      </c>
      <c r="L271" s="74">
        <f t="shared" si="14"/>
        <v>0.78278285798913538</v>
      </c>
    </row>
    <row r="272" spans="1:12" x14ac:dyDescent="0.2">
      <c r="A272" s="118" t="s">
        <v>2622</v>
      </c>
      <c r="B272" s="59" t="s">
        <v>329</v>
      </c>
      <c r="C272" s="59" t="s">
        <v>907</v>
      </c>
      <c r="D272" s="118" t="s">
        <v>216</v>
      </c>
      <c r="E272" s="118" t="s">
        <v>1036</v>
      </c>
      <c r="F272" s="119">
        <v>0.44549409000000001</v>
      </c>
      <c r="G272" s="119">
        <v>5.0683809999999996E-2</v>
      </c>
      <c r="H272" s="74">
        <f t="shared" si="12"/>
        <v>7.7896724812124436</v>
      </c>
      <c r="I272" s="119">
        <v>13.526679769999999</v>
      </c>
      <c r="J272" s="119">
        <v>5.5449940000000003E-2</v>
      </c>
      <c r="K272" s="74" t="str">
        <f t="shared" si="13"/>
        <v/>
      </c>
      <c r="L272" s="74">
        <f t="shared" si="14"/>
        <v>30.363320352914219</v>
      </c>
    </row>
    <row r="273" spans="1:12" x14ac:dyDescent="0.2">
      <c r="A273" s="118" t="s">
        <v>1804</v>
      </c>
      <c r="B273" s="59" t="s">
        <v>622</v>
      </c>
      <c r="C273" s="59" t="s">
        <v>906</v>
      </c>
      <c r="D273" s="118" t="s">
        <v>217</v>
      </c>
      <c r="E273" s="118" t="s">
        <v>218</v>
      </c>
      <c r="F273" s="119">
        <v>11.101873749999999</v>
      </c>
      <c r="G273" s="119">
        <v>48.612341954999998</v>
      </c>
      <c r="H273" s="74">
        <f t="shared" si="12"/>
        <v>-0.77162437966315423</v>
      </c>
      <c r="I273" s="119">
        <v>13.20268299</v>
      </c>
      <c r="J273" s="119">
        <v>28.95121361</v>
      </c>
      <c r="K273" s="74">
        <f t="shared" si="13"/>
        <v>-0.54396789136882062</v>
      </c>
      <c r="L273" s="74">
        <f t="shared" si="14"/>
        <v>1.1892301504509544</v>
      </c>
    </row>
    <row r="274" spans="1:12" x14ac:dyDescent="0.2">
      <c r="A274" s="118" t="s">
        <v>2486</v>
      </c>
      <c r="B274" s="59" t="s">
        <v>206</v>
      </c>
      <c r="C274" s="59" t="s">
        <v>901</v>
      </c>
      <c r="D274" s="118" t="s">
        <v>216</v>
      </c>
      <c r="E274" s="118" t="s">
        <v>2998</v>
      </c>
      <c r="F274" s="119">
        <v>6.9447350000000005E-2</v>
      </c>
      <c r="G274" s="119">
        <v>0</v>
      </c>
      <c r="H274" s="74" t="str">
        <f t="shared" si="12"/>
        <v/>
      </c>
      <c r="I274" s="119">
        <v>13.17695823</v>
      </c>
      <c r="J274" s="119">
        <v>7.9872328600000007</v>
      </c>
      <c r="K274" s="74">
        <f t="shared" si="13"/>
        <v>0.64975260656166722</v>
      </c>
      <c r="L274" s="74" t="str">
        <f t="shared" si="14"/>
        <v/>
      </c>
    </row>
    <row r="275" spans="1:12" x14ac:dyDescent="0.2">
      <c r="A275" s="118" t="s">
        <v>1803</v>
      </c>
      <c r="B275" s="59" t="s">
        <v>1623</v>
      </c>
      <c r="C275" s="59" t="s">
        <v>906</v>
      </c>
      <c r="D275" s="118" t="s">
        <v>841</v>
      </c>
      <c r="E275" s="118" t="s">
        <v>218</v>
      </c>
      <c r="F275" s="119">
        <v>16.127302899</v>
      </c>
      <c r="G275" s="119">
        <v>25.024585151</v>
      </c>
      <c r="H275" s="74">
        <f t="shared" si="12"/>
        <v>-0.35554164827561419</v>
      </c>
      <c r="I275" s="119">
        <v>13.155749050000001</v>
      </c>
      <c r="J275" s="119">
        <v>92.849704060000008</v>
      </c>
      <c r="K275" s="74">
        <f t="shared" si="13"/>
        <v>-0.85831135184341911</v>
      </c>
      <c r="L275" s="74">
        <f t="shared" si="14"/>
        <v>0.81574390537525931</v>
      </c>
    </row>
    <row r="276" spans="1:12" x14ac:dyDescent="0.2">
      <c r="A276" s="118" t="s">
        <v>1657</v>
      </c>
      <c r="B276" s="59" t="s">
        <v>1248</v>
      </c>
      <c r="C276" s="59" t="s">
        <v>152</v>
      </c>
      <c r="D276" s="118" t="s">
        <v>841</v>
      </c>
      <c r="E276" s="118" t="s">
        <v>218</v>
      </c>
      <c r="F276" s="119">
        <v>9.5064574400000001</v>
      </c>
      <c r="G276" s="119">
        <v>12.387859560000001</v>
      </c>
      <c r="H276" s="74">
        <f t="shared" si="12"/>
        <v>-0.23259886875889002</v>
      </c>
      <c r="I276" s="119">
        <v>13.02891434</v>
      </c>
      <c r="J276" s="119">
        <v>37.116617390000002</v>
      </c>
      <c r="K276" s="74">
        <f t="shared" si="13"/>
        <v>-0.64897355265164158</v>
      </c>
      <c r="L276" s="74">
        <f t="shared" si="14"/>
        <v>1.3705330742005615</v>
      </c>
    </row>
    <row r="277" spans="1:12" x14ac:dyDescent="0.2">
      <c r="A277" s="118" t="s">
        <v>2249</v>
      </c>
      <c r="B277" s="59" t="s">
        <v>930</v>
      </c>
      <c r="C277" s="59" t="s">
        <v>906</v>
      </c>
      <c r="D277" s="118" t="s">
        <v>217</v>
      </c>
      <c r="E277" s="118" t="s">
        <v>218</v>
      </c>
      <c r="F277" s="119">
        <v>17.042372868000001</v>
      </c>
      <c r="G277" s="119">
        <v>14.580932380999998</v>
      </c>
      <c r="H277" s="74">
        <f t="shared" si="12"/>
        <v>0.16881228323968056</v>
      </c>
      <c r="I277" s="119">
        <v>12.726412570000001</v>
      </c>
      <c r="J277" s="119">
        <v>25.610402539999999</v>
      </c>
      <c r="K277" s="74">
        <f t="shared" si="13"/>
        <v>-0.50307643348740583</v>
      </c>
      <c r="L277" s="74">
        <f t="shared" si="14"/>
        <v>0.74675121056035798</v>
      </c>
    </row>
    <row r="278" spans="1:12" x14ac:dyDescent="0.2">
      <c r="A278" s="118" t="s">
        <v>1888</v>
      </c>
      <c r="B278" s="59" t="s">
        <v>1644</v>
      </c>
      <c r="C278" s="59" t="s">
        <v>906</v>
      </c>
      <c r="D278" s="118" t="s">
        <v>841</v>
      </c>
      <c r="E278" s="118" t="s">
        <v>218</v>
      </c>
      <c r="F278" s="119">
        <v>2.0136666299999999</v>
      </c>
      <c r="G278" s="119">
        <v>5.4132885000000002</v>
      </c>
      <c r="H278" s="74">
        <f t="shared" si="12"/>
        <v>-0.62801416735871363</v>
      </c>
      <c r="I278" s="119">
        <v>12.725343051894502</v>
      </c>
      <c r="J278" s="119">
        <v>0.95255698999999994</v>
      </c>
      <c r="K278" s="74">
        <f t="shared" si="13"/>
        <v>12.359140907563445</v>
      </c>
      <c r="L278" s="74">
        <f t="shared" si="14"/>
        <v>6.3194884705888494</v>
      </c>
    </row>
    <row r="279" spans="1:12" x14ac:dyDescent="0.2">
      <c r="A279" s="118" t="s">
        <v>1796</v>
      </c>
      <c r="B279" s="59" t="s">
        <v>514</v>
      </c>
      <c r="C279" s="59" t="s">
        <v>906</v>
      </c>
      <c r="D279" s="118" t="s">
        <v>217</v>
      </c>
      <c r="E279" s="118" t="s">
        <v>218</v>
      </c>
      <c r="F279" s="119">
        <v>10.254025173</v>
      </c>
      <c r="G279" s="119">
        <v>10.224723379</v>
      </c>
      <c r="H279" s="74">
        <f t="shared" si="12"/>
        <v>2.8657786537464869E-3</v>
      </c>
      <c r="I279" s="119">
        <v>12.691732628481699</v>
      </c>
      <c r="J279" s="119">
        <v>15.80791481</v>
      </c>
      <c r="K279" s="74">
        <f t="shared" si="13"/>
        <v>-0.19712797158718376</v>
      </c>
      <c r="L279" s="74">
        <f t="shared" si="14"/>
        <v>1.2377317603920512</v>
      </c>
    </row>
    <row r="280" spans="1:12" x14ac:dyDescent="0.2">
      <c r="A280" s="118" t="s">
        <v>1844</v>
      </c>
      <c r="B280" s="59" t="s">
        <v>186</v>
      </c>
      <c r="C280" s="59" t="s">
        <v>906</v>
      </c>
      <c r="D280" s="118" t="s">
        <v>217</v>
      </c>
      <c r="E280" s="118" t="s">
        <v>1036</v>
      </c>
      <c r="F280" s="119">
        <v>8.7094810999999996</v>
      </c>
      <c r="G280" s="119">
        <v>9.5698238399999997</v>
      </c>
      <c r="H280" s="74">
        <f t="shared" si="12"/>
        <v>-8.9901627698091513E-2</v>
      </c>
      <c r="I280" s="119">
        <v>12.58367829</v>
      </c>
      <c r="J280" s="119">
        <v>367.19259152999996</v>
      </c>
      <c r="K280" s="74">
        <f t="shared" si="13"/>
        <v>-0.96573003219491182</v>
      </c>
      <c r="L280" s="74">
        <f t="shared" si="14"/>
        <v>1.4448252594520241</v>
      </c>
    </row>
    <row r="281" spans="1:12" x14ac:dyDescent="0.2">
      <c r="A281" s="118" t="s">
        <v>3028</v>
      </c>
      <c r="B281" s="59" t="s">
        <v>340</v>
      </c>
      <c r="C281" s="59" t="s">
        <v>669</v>
      </c>
      <c r="D281" s="118" t="s">
        <v>217</v>
      </c>
      <c r="E281" s="118" t="s">
        <v>1036</v>
      </c>
      <c r="F281" s="119">
        <v>1.880212327</v>
      </c>
      <c r="G281" s="119">
        <v>2.6105068060000001</v>
      </c>
      <c r="H281" s="74">
        <f t="shared" si="12"/>
        <v>-0.27975199195860667</v>
      </c>
      <c r="I281" s="119">
        <v>12.533863</v>
      </c>
      <c r="J281" s="119">
        <v>4.5946023199999999</v>
      </c>
      <c r="K281" s="74">
        <f t="shared" si="13"/>
        <v>1.7279538308333944</v>
      </c>
      <c r="L281" s="74">
        <f t="shared" si="14"/>
        <v>6.6661955248419131</v>
      </c>
    </row>
    <row r="282" spans="1:12" x14ac:dyDescent="0.2">
      <c r="A282" s="118" t="s">
        <v>492</v>
      </c>
      <c r="B282" s="59" t="s">
        <v>63</v>
      </c>
      <c r="C282" s="59" t="s">
        <v>498</v>
      </c>
      <c r="D282" s="118" t="s">
        <v>216</v>
      </c>
      <c r="E282" s="118" t="s">
        <v>1036</v>
      </c>
      <c r="F282" s="119">
        <v>2.0563485300000002</v>
      </c>
      <c r="G282" s="119">
        <v>1.2557981599999999</v>
      </c>
      <c r="H282" s="74">
        <f t="shared" si="12"/>
        <v>0.63748331180864315</v>
      </c>
      <c r="I282" s="119">
        <v>12.280775800000001</v>
      </c>
      <c r="J282" s="119">
        <v>7.1650408600000004</v>
      </c>
      <c r="K282" s="74">
        <f t="shared" si="13"/>
        <v>0.71398545241513101</v>
      </c>
      <c r="L282" s="74">
        <f t="shared" si="14"/>
        <v>5.9721275945376826</v>
      </c>
    </row>
    <row r="283" spans="1:12" x14ac:dyDescent="0.2">
      <c r="A283" s="118" t="s">
        <v>1863</v>
      </c>
      <c r="B283" s="59" t="s">
        <v>525</v>
      </c>
      <c r="C283" s="59" t="s">
        <v>906</v>
      </c>
      <c r="D283" s="118" t="s">
        <v>217</v>
      </c>
      <c r="E283" s="118" t="s">
        <v>218</v>
      </c>
      <c r="F283" s="119">
        <v>6.5823749000000005</v>
      </c>
      <c r="G283" s="119">
        <v>4.3857388760000005</v>
      </c>
      <c r="H283" s="74">
        <f t="shared" si="12"/>
        <v>0.50085882586868347</v>
      </c>
      <c r="I283" s="119">
        <v>12.18192181</v>
      </c>
      <c r="J283" s="119">
        <v>15.9065863238276</v>
      </c>
      <c r="K283" s="74">
        <f t="shared" si="13"/>
        <v>-0.23415863328564479</v>
      </c>
      <c r="L283" s="74">
        <f t="shared" si="14"/>
        <v>1.8506879348364067</v>
      </c>
    </row>
    <row r="284" spans="1:12" x14ac:dyDescent="0.2">
      <c r="A284" s="118" t="s">
        <v>2743</v>
      </c>
      <c r="B284" s="59" t="s">
        <v>923</v>
      </c>
      <c r="C284" s="59" t="s">
        <v>905</v>
      </c>
      <c r="D284" s="118" t="s">
        <v>216</v>
      </c>
      <c r="E284" s="118" t="s">
        <v>1036</v>
      </c>
      <c r="F284" s="119">
        <v>0.72314049000000002</v>
      </c>
      <c r="G284" s="119">
        <v>0.18715589000000002</v>
      </c>
      <c r="H284" s="74">
        <f t="shared" si="12"/>
        <v>2.863840405984551</v>
      </c>
      <c r="I284" s="119">
        <v>12.181698970000001</v>
      </c>
      <c r="J284" s="119">
        <v>7.6614689999999999E-2</v>
      </c>
      <c r="K284" s="74" t="str">
        <f t="shared" si="13"/>
        <v/>
      </c>
      <c r="L284" s="74">
        <f t="shared" si="14"/>
        <v>16.845549569489602</v>
      </c>
    </row>
    <row r="285" spans="1:12" x14ac:dyDescent="0.2">
      <c r="A285" s="118" t="s">
        <v>2967</v>
      </c>
      <c r="B285" s="59" t="s">
        <v>511</v>
      </c>
      <c r="C285" s="59" t="s">
        <v>906</v>
      </c>
      <c r="D285" s="118" t="s">
        <v>841</v>
      </c>
      <c r="E285" s="118" t="s">
        <v>218</v>
      </c>
      <c r="F285" s="119">
        <v>7.6841151399999994</v>
      </c>
      <c r="G285" s="119">
        <v>7.7377710999999998</v>
      </c>
      <c r="H285" s="74">
        <f t="shared" si="12"/>
        <v>-6.9342914524830324E-3</v>
      </c>
      <c r="I285" s="119">
        <v>12.156888949999999</v>
      </c>
      <c r="J285" s="119">
        <v>20.020309749999999</v>
      </c>
      <c r="K285" s="74">
        <f t="shared" si="13"/>
        <v>-0.39277218475603259</v>
      </c>
      <c r="L285" s="74">
        <f t="shared" si="14"/>
        <v>1.5820805295741573</v>
      </c>
    </row>
    <row r="286" spans="1:12" x14ac:dyDescent="0.2">
      <c r="A286" s="118" t="s">
        <v>2598</v>
      </c>
      <c r="B286" s="59" t="s">
        <v>529</v>
      </c>
      <c r="C286" s="59" t="s">
        <v>907</v>
      </c>
      <c r="D286" s="118" t="s">
        <v>216</v>
      </c>
      <c r="E286" s="118" t="s">
        <v>1036</v>
      </c>
      <c r="F286" s="119">
        <v>14.592725870999999</v>
      </c>
      <c r="G286" s="119">
        <v>24.655084431999999</v>
      </c>
      <c r="H286" s="74">
        <f t="shared" si="12"/>
        <v>-0.40812509033390276</v>
      </c>
      <c r="I286" s="119">
        <v>11.872199689999999</v>
      </c>
      <c r="J286" s="119">
        <v>19.485220870000003</v>
      </c>
      <c r="K286" s="74">
        <f t="shared" si="13"/>
        <v>-0.39070746135196377</v>
      </c>
      <c r="L286" s="74">
        <f t="shared" si="14"/>
        <v>0.81356970554716723</v>
      </c>
    </row>
    <row r="287" spans="1:12" x14ac:dyDescent="0.2">
      <c r="A287" s="118" t="s">
        <v>2208</v>
      </c>
      <c r="B287" s="59" t="s">
        <v>605</v>
      </c>
      <c r="C287" s="59" t="s">
        <v>906</v>
      </c>
      <c r="D287" s="118" t="s">
        <v>217</v>
      </c>
      <c r="E287" s="118" t="s">
        <v>218</v>
      </c>
      <c r="F287" s="119">
        <v>6.8897398830000007</v>
      </c>
      <c r="G287" s="119">
        <v>10.945325903000001</v>
      </c>
      <c r="H287" s="74">
        <f t="shared" si="12"/>
        <v>-0.37053131683254914</v>
      </c>
      <c r="I287" s="119">
        <v>11.75173133</v>
      </c>
      <c r="J287" s="119">
        <v>12.378729208350251</v>
      </c>
      <c r="K287" s="74">
        <f t="shared" si="13"/>
        <v>-5.0651231463024526E-2</v>
      </c>
      <c r="L287" s="74">
        <f t="shared" si="14"/>
        <v>1.7056857776295238</v>
      </c>
    </row>
    <row r="288" spans="1:12" x14ac:dyDescent="0.2">
      <c r="A288" s="118" t="s">
        <v>2279</v>
      </c>
      <c r="B288" s="59" t="s">
        <v>967</v>
      </c>
      <c r="C288" s="59" t="s">
        <v>669</v>
      </c>
      <c r="D288" s="118" t="s">
        <v>216</v>
      </c>
      <c r="E288" s="118" t="s">
        <v>1036</v>
      </c>
      <c r="F288" s="119">
        <v>42.044145168</v>
      </c>
      <c r="G288" s="119">
        <v>93.779929745000004</v>
      </c>
      <c r="H288" s="74">
        <f t="shared" si="12"/>
        <v>-0.55167224711808194</v>
      </c>
      <c r="I288" s="119">
        <v>11.637526119999999</v>
      </c>
      <c r="J288" s="119">
        <v>45.531530859999997</v>
      </c>
      <c r="K288" s="74">
        <f t="shared" si="13"/>
        <v>-0.74440731729879728</v>
      </c>
      <c r="L288" s="74">
        <f t="shared" si="14"/>
        <v>0.27679302489083252</v>
      </c>
    </row>
    <row r="289" spans="1:12" x14ac:dyDescent="0.2">
      <c r="A289" s="118" t="s">
        <v>494</v>
      </c>
      <c r="B289" s="59" t="s">
        <v>62</v>
      </c>
      <c r="C289" s="59" t="s">
        <v>498</v>
      </c>
      <c r="D289" s="118" t="s">
        <v>216</v>
      </c>
      <c r="E289" s="118" t="s">
        <v>1036</v>
      </c>
      <c r="F289" s="119">
        <v>3.1198577829999996</v>
      </c>
      <c r="G289" s="119">
        <v>1.5379306780000002</v>
      </c>
      <c r="H289" s="74">
        <f t="shared" si="12"/>
        <v>1.0286075488507809</v>
      </c>
      <c r="I289" s="119">
        <v>11.62807851</v>
      </c>
      <c r="J289" s="119">
        <v>4.7945119099999998</v>
      </c>
      <c r="K289" s="74">
        <f t="shared" si="13"/>
        <v>1.4252893158419542</v>
      </c>
      <c r="L289" s="74">
        <f t="shared" si="14"/>
        <v>3.7271181312689987</v>
      </c>
    </row>
    <row r="290" spans="1:12" x14ac:dyDescent="0.2">
      <c r="A290" s="118" t="s">
        <v>1872</v>
      </c>
      <c r="B290" s="59" t="s">
        <v>952</v>
      </c>
      <c r="C290" s="59" t="s">
        <v>906</v>
      </c>
      <c r="D290" s="118" t="s">
        <v>217</v>
      </c>
      <c r="E290" s="118" t="s">
        <v>218</v>
      </c>
      <c r="F290" s="119">
        <v>5.7467990700000007</v>
      </c>
      <c r="G290" s="119">
        <v>5.981830532</v>
      </c>
      <c r="H290" s="74">
        <f t="shared" si="12"/>
        <v>-3.9290892769812014E-2</v>
      </c>
      <c r="I290" s="119">
        <v>11.507117170000001</v>
      </c>
      <c r="J290" s="119">
        <v>18.15049891</v>
      </c>
      <c r="K290" s="74">
        <f t="shared" si="13"/>
        <v>-0.36601648103126438</v>
      </c>
      <c r="L290" s="74">
        <f t="shared" si="14"/>
        <v>2.0023524452195609</v>
      </c>
    </row>
    <row r="291" spans="1:12" x14ac:dyDescent="0.2">
      <c r="A291" s="118" t="s">
        <v>1866</v>
      </c>
      <c r="B291" s="59" t="s">
        <v>990</v>
      </c>
      <c r="C291" s="59" t="s">
        <v>991</v>
      </c>
      <c r="D291" s="118" t="s">
        <v>216</v>
      </c>
      <c r="E291" s="118" t="s">
        <v>1036</v>
      </c>
      <c r="F291" s="119">
        <v>0.99540515000000007</v>
      </c>
      <c r="G291" s="119">
        <v>4.1523009200000001</v>
      </c>
      <c r="H291" s="74">
        <f t="shared" si="12"/>
        <v>-0.76027624943907002</v>
      </c>
      <c r="I291" s="119">
        <v>11.472381240000001</v>
      </c>
      <c r="J291" s="119">
        <v>78.454747049999995</v>
      </c>
      <c r="K291" s="74">
        <f t="shared" si="13"/>
        <v>-0.85377071915497305</v>
      </c>
      <c r="L291" s="74">
        <f t="shared" si="14"/>
        <v>11.525338441337178</v>
      </c>
    </row>
    <row r="292" spans="1:12" x14ac:dyDescent="0.2">
      <c r="A292" s="118" t="s">
        <v>1752</v>
      </c>
      <c r="B292" s="59" t="s">
        <v>1034</v>
      </c>
      <c r="C292" s="59" t="s">
        <v>669</v>
      </c>
      <c r="D292" s="118" t="s">
        <v>216</v>
      </c>
      <c r="E292" s="118" t="s">
        <v>1036</v>
      </c>
      <c r="F292" s="119">
        <v>6.2014765899999995</v>
      </c>
      <c r="G292" s="119">
        <v>5.3692330949999993</v>
      </c>
      <c r="H292" s="74">
        <f t="shared" si="12"/>
        <v>0.15500230298718298</v>
      </c>
      <c r="I292" s="119">
        <v>11.16290461</v>
      </c>
      <c r="J292" s="119">
        <v>44.359909419928606</v>
      </c>
      <c r="K292" s="74">
        <f t="shared" si="13"/>
        <v>-0.74835600983023909</v>
      </c>
      <c r="L292" s="74">
        <f t="shared" si="14"/>
        <v>1.8000397885884789</v>
      </c>
    </row>
    <row r="293" spans="1:12" x14ac:dyDescent="0.2">
      <c r="A293" s="118" t="s">
        <v>1663</v>
      </c>
      <c r="B293" s="59" t="s">
        <v>849</v>
      </c>
      <c r="C293" s="59" t="s">
        <v>152</v>
      </c>
      <c r="D293" s="118" t="s">
        <v>841</v>
      </c>
      <c r="E293" s="118" t="s">
        <v>218</v>
      </c>
      <c r="F293" s="119">
        <v>1.91118725</v>
      </c>
      <c r="G293" s="119">
        <v>2.8320628700000001</v>
      </c>
      <c r="H293" s="74">
        <f t="shared" si="12"/>
        <v>-0.32516072639305504</v>
      </c>
      <c r="I293" s="119">
        <v>10.899079390000001</v>
      </c>
      <c r="J293" s="119">
        <v>6.7898889599999999</v>
      </c>
      <c r="K293" s="74">
        <f t="shared" si="13"/>
        <v>0.60519258182390079</v>
      </c>
      <c r="L293" s="74">
        <f t="shared" si="14"/>
        <v>5.7027794581614124</v>
      </c>
    </row>
    <row r="294" spans="1:12" x14ac:dyDescent="0.2">
      <c r="A294" s="118" t="s">
        <v>2276</v>
      </c>
      <c r="B294" s="59" t="s">
        <v>604</v>
      </c>
      <c r="C294" s="59" t="s">
        <v>906</v>
      </c>
      <c r="D294" s="118" t="s">
        <v>217</v>
      </c>
      <c r="E294" s="118" t="s">
        <v>218</v>
      </c>
      <c r="F294" s="119">
        <v>36.798802764000001</v>
      </c>
      <c r="G294" s="119">
        <v>49.005932472000005</v>
      </c>
      <c r="H294" s="74">
        <f t="shared" si="12"/>
        <v>-0.24909493794398585</v>
      </c>
      <c r="I294" s="119">
        <v>10.864034699999999</v>
      </c>
      <c r="J294" s="119">
        <v>40.479948990000004</v>
      </c>
      <c r="K294" s="74">
        <f t="shared" si="13"/>
        <v>-0.73161935795216038</v>
      </c>
      <c r="L294" s="74">
        <f t="shared" si="14"/>
        <v>0.29522793906295791</v>
      </c>
    </row>
    <row r="295" spans="1:12" x14ac:dyDescent="0.2">
      <c r="A295" s="118" t="s">
        <v>2311</v>
      </c>
      <c r="B295" s="59" t="s">
        <v>297</v>
      </c>
      <c r="C295" s="59" t="s">
        <v>903</v>
      </c>
      <c r="D295" s="118" t="s">
        <v>216</v>
      </c>
      <c r="E295" s="118" t="s">
        <v>1036</v>
      </c>
      <c r="F295" s="119">
        <v>0.59120915000000007</v>
      </c>
      <c r="G295" s="119">
        <v>12.165914050000001</v>
      </c>
      <c r="H295" s="74">
        <f t="shared" si="12"/>
        <v>-0.951404461056504</v>
      </c>
      <c r="I295" s="119">
        <v>10.83286512102565</v>
      </c>
      <c r="J295" s="119">
        <v>58.831661523872505</v>
      </c>
      <c r="K295" s="74">
        <f t="shared" si="13"/>
        <v>-0.81586674861069619</v>
      </c>
      <c r="L295" s="74">
        <f t="shared" si="14"/>
        <v>18.32323657545836</v>
      </c>
    </row>
    <row r="296" spans="1:12" x14ac:dyDescent="0.2">
      <c r="A296" s="118" t="s">
        <v>1903</v>
      </c>
      <c r="B296" s="59" t="s">
        <v>21</v>
      </c>
      <c r="C296" s="59" t="s">
        <v>906</v>
      </c>
      <c r="D296" s="118" t="s">
        <v>841</v>
      </c>
      <c r="E296" s="118" t="s">
        <v>218</v>
      </c>
      <c r="F296" s="119">
        <v>3.204045909</v>
      </c>
      <c r="G296" s="119">
        <v>0.36110532000000001</v>
      </c>
      <c r="H296" s="74">
        <f t="shared" si="12"/>
        <v>7.8728848110019527</v>
      </c>
      <c r="I296" s="119">
        <v>10.65467851</v>
      </c>
      <c r="J296" s="119">
        <v>0</v>
      </c>
      <c r="K296" s="74" t="str">
        <f t="shared" si="13"/>
        <v/>
      </c>
      <c r="L296" s="74">
        <f t="shared" si="14"/>
        <v>3.3253825983178196</v>
      </c>
    </row>
    <row r="297" spans="1:12" x14ac:dyDescent="0.2">
      <c r="A297" s="118" t="s">
        <v>1816</v>
      </c>
      <c r="B297" s="59" t="s">
        <v>1621</v>
      </c>
      <c r="C297" s="59" t="s">
        <v>906</v>
      </c>
      <c r="D297" s="118" t="s">
        <v>841</v>
      </c>
      <c r="E297" s="118" t="s">
        <v>218</v>
      </c>
      <c r="F297" s="119">
        <v>12.858210478</v>
      </c>
      <c r="G297" s="119">
        <v>20.992868567999999</v>
      </c>
      <c r="H297" s="74">
        <f t="shared" si="12"/>
        <v>-0.38749626158284434</v>
      </c>
      <c r="I297" s="119">
        <v>10.607108999999999</v>
      </c>
      <c r="J297" s="119">
        <v>104.63693823</v>
      </c>
      <c r="K297" s="74">
        <f t="shared" si="13"/>
        <v>-0.89862940201208141</v>
      </c>
      <c r="L297" s="74">
        <f t="shared" si="14"/>
        <v>0.82492886690169165</v>
      </c>
    </row>
    <row r="298" spans="1:12" x14ac:dyDescent="0.2">
      <c r="A298" s="118" t="s">
        <v>2357</v>
      </c>
      <c r="B298" s="59" t="s">
        <v>118</v>
      </c>
      <c r="C298" s="59" t="s">
        <v>669</v>
      </c>
      <c r="D298" s="118" t="s">
        <v>216</v>
      </c>
      <c r="E298" s="118" t="s">
        <v>1036</v>
      </c>
      <c r="F298" s="119">
        <v>6.41544501</v>
      </c>
      <c r="G298" s="119">
        <v>5.3195235599999995</v>
      </c>
      <c r="H298" s="74">
        <f t="shared" si="12"/>
        <v>0.20601872284968326</v>
      </c>
      <c r="I298" s="119">
        <v>10.397096560000001</v>
      </c>
      <c r="J298" s="119">
        <v>23.241011390000001</v>
      </c>
      <c r="K298" s="74">
        <f t="shared" si="13"/>
        <v>-0.55264009876637288</v>
      </c>
      <c r="L298" s="74">
        <f t="shared" si="14"/>
        <v>1.6206352862184383</v>
      </c>
    </row>
    <row r="299" spans="1:12" x14ac:dyDescent="0.2">
      <c r="A299" s="118" t="s">
        <v>1748</v>
      </c>
      <c r="B299" s="59" t="s">
        <v>1635</v>
      </c>
      <c r="C299" s="59" t="s">
        <v>669</v>
      </c>
      <c r="D299" s="118" t="s">
        <v>216</v>
      </c>
      <c r="E299" s="118" t="s">
        <v>218</v>
      </c>
      <c r="F299" s="119">
        <v>6.3458798499999993</v>
      </c>
      <c r="G299" s="119">
        <v>2.8900905699999999</v>
      </c>
      <c r="H299" s="74">
        <f t="shared" si="12"/>
        <v>1.195737364037003</v>
      </c>
      <c r="I299" s="119">
        <v>10.3530955</v>
      </c>
      <c r="J299" s="119">
        <v>10.637963869999998</v>
      </c>
      <c r="K299" s="74">
        <f t="shared" si="13"/>
        <v>-2.6778467522657445E-2</v>
      </c>
      <c r="L299" s="74">
        <f t="shared" si="14"/>
        <v>1.6314673055147746</v>
      </c>
    </row>
    <row r="300" spans="1:12" x14ac:dyDescent="0.2">
      <c r="A300" s="118" t="s">
        <v>2827</v>
      </c>
      <c r="B300" s="59" t="s">
        <v>2099</v>
      </c>
      <c r="C300" s="59" t="s">
        <v>1967</v>
      </c>
      <c r="D300" s="118" t="s">
        <v>216</v>
      </c>
      <c r="E300" s="118" t="s">
        <v>218</v>
      </c>
      <c r="F300" s="119">
        <v>3.0001907700000001</v>
      </c>
      <c r="G300" s="119">
        <v>0.69798448000000002</v>
      </c>
      <c r="H300" s="74">
        <f t="shared" si="12"/>
        <v>3.2983631527165187</v>
      </c>
      <c r="I300" s="119">
        <v>10.255475279999999</v>
      </c>
      <c r="J300" s="119">
        <v>8.48636078</v>
      </c>
      <c r="K300" s="74">
        <f t="shared" si="13"/>
        <v>0.20846562453122552</v>
      </c>
      <c r="L300" s="74">
        <f t="shared" si="14"/>
        <v>3.4182743919314165</v>
      </c>
    </row>
    <row r="301" spans="1:12" x14ac:dyDescent="0.2">
      <c r="A301" s="118" t="s">
        <v>1707</v>
      </c>
      <c r="B301" s="59" t="s">
        <v>534</v>
      </c>
      <c r="C301" s="59" t="s">
        <v>669</v>
      </c>
      <c r="D301" s="118" t="s">
        <v>216</v>
      </c>
      <c r="E301" s="118" t="s">
        <v>1036</v>
      </c>
      <c r="F301" s="119">
        <v>12.474779160000001</v>
      </c>
      <c r="G301" s="119">
        <v>16.137018059999999</v>
      </c>
      <c r="H301" s="74">
        <f t="shared" si="12"/>
        <v>-0.22694644613913251</v>
      </c>
      <c r="I301" s="119">
        <v>10.236754579999999</v>
      </c>
      <c r="J301" s="119">
        <v>16.72532232</v>
      </c>
      <c r="K301" s="74">
        <f t="shared" si="13"/>
        <v>-0.38794874118754807</v>
      </c>
      <c r="L301" s="74">
        <f t="shared" si="14"/>
        <v>0.82059605614693698</v>
      </c>
    </row>
    <row r="302" spans="1:12" x14ac:dyDescent="0.2">
      <c r="A302" s="118" t="s">
        <v>1838</v>
      </c>
      <c r="B302" s="59" t="s">
        <v>2746</v>
      </c>
      <c r="C302" s="59" t="s">
        <v>906</v>
      </c>
      <c r="D302" s="118" t="s">
        <v>841</v>
      </c>
      <c r="E302" s="118" t="s">
        <v>1036</v>
      </c>
      <c r="F302" s="119">
        <v>2.93319558</v>
      </c>
      <c r="G302" s="119">
        <v>3.3467226499999998</v>
      </c>
      <c r="H302" s="74">
        <f t="shared" si="12"/>
        <v>-0.12356179858525174</v>
      </c>
      <c r="I302" s="119">
        <v>10.15364164</v>
      </c>
      <c r="J302" s="119">
        <v>9.3466218399999992</v>
      </c>
      <c r="K302" s="74">
        <f t="shared" si="13"/>
        <v>8.6343474018202082E-2</v>
      </c>
      <c r="L302" s="74">
        <f t="shared" si="14"/>
        <v>3.4616313038355253</v>
      </c>
    </row>
    <row r="303" spans="1:12" x14ac:dyDescent="0.2">
      <c r="A303" s="118" t="s">
        <v>2997</v>
      </c>
      <c r="B303" s="59" t="s">
        <v>1032</v>
      </c>
      <c r="C303" s="59" t="s">
        <v>669</v>
      </c>
      <c r="D303" s="118" t="s">
        <v>217</v>
      </c>
      <c r="E303" s="118" t="s">
        <v>1036</v>
      </c>
      <c r="F303" s="119">
        <v>1.8526380900000001</v>
      </c>
      <c r="G303" s="119">
        <v>1.8755551100000001</v>
      </c>
      <c r="H303" s="74">
        <f t="shared" si="12"/>
        <v>-1.2218793187047439E-2</v>
      </c>
      <c r="I303" s="119">
        <v>9.8550973078408006</v>
      </c>
      <c r="J303" s="119">
        <v>9.3227299299999995</v>
      </c>
      <c r="K303" s="74">
        <f t="shared" si="13"/>
        <v>5.7104236831711175E-2</v>
      </c>
      <c r="L303" s="74">
        <f t="shared" si="14"/>
        <v>5.3194940560899298</v>
      </c>
    </row>
    <row r="304" spans="1:12" x14ac:dyDescent="0.2">
      <c r="A304" s="118" t="s">
        <v>1762</v>
      </c>
      <c r="B304" s="59" t="s">
        <v>1006</v>
      </c>
      <c r="C304" s="59" t="s">
        <v>669</v>
      </c>
      <c r="D304" s="118" t="s">
        <v>216</v>
      </c>
      <c r="E304" s="118" t="s">
        <v>1036</v>
      </c>
      <c r="F304" s="119">
        <v>0.91241253899999997</v>
      </c>
      <c r="G304" s="119">
        <v>1.4262662560000001</v>
      </c>
      <c r="H304" s="74">
        <f t="shared" si="12"/>
        <v>-0.36027895551642364</v>
      </c>
      <c r="I304" s="119">
        <v>9.8498669999999997</v>
      </c>
      <c r="J304" s="119">
        <v>16.499975259999999</v>
      </c>
      <c r="K304" s="74">
        <f t="shared" si="13"/>
        <v>-0.40303746855436196</v>
      </c>
      <c r="L304" s="74">
        <f t="shared" si="14"/>
        <v>10.795409509382027</v>
      </c>
    </row>
    <row r="305" spans="1:12" x14ac:dyDescent="0.2">
      <c r="A305" s="118" t="s">
        <v>2530</v>
      </c>
      <c r="B305" s="118" t="s">
        <v>2524</v>
      </c>
      <c r="C305" s="59" t="s">
        <v>1928</v>
      </c>
      <c r="D305" s="118" t="s">
        <v>217</v>
      </c>
      <c r="E305" s="118" t="s">
        <v>1036</v>
      </c>
      <c r="F305" s="119">
        <v>3.9681155499999998</v>
      </c>
      <c r="G305" s="119">
        <v>5.1701421299999994</v>
      </c>
      <c r="H305" s="74">
        <f t="shared" si="12"/>
        <v>-0.2324939140502893</v>
      </c>
      <c r="I305" s="119">
        <v>9.8306841300000016</v>
      </c>
      <c r="J305" s="119">
        <v>3.7302004800000002</v>
      </c>
      <c r="K305" s="74">
        <f t="shared" si="13"/>
        <v>1.6354305037245616</v>
      </c>
      <c r="L305" s="74">
        <f t="shared" si="14"/>
        <v>2.4774188165967099</v>
      </c>
    </row>
    <row r="306" spans="1:12" x14ac:dyDescent="0.2">
      <c r="A306" s="118" t="s">
        <v>2685</v>
      </c>
      <c r="B306" s="59" t="s">
        <v>668</v>
      </c>
      <c r="C306" s="59" t="s">
        <v>907</v>
      </c>
      <c r="D306" s="118" t="s">
        <v>216</v>
      </c>
      <c r="E306" s="118" t="s">
        <v>1036</v>
      </c>
      <c r="F306" s="119">
        <v>0.12351125</v>
      </c>
      <c r="G306" s="119">
        <v>0.29270118000000001</v>
      </c>
      <c r="H306" s="74">
        <f t="shared" si="12"/>
        <v>-0.5780295453540707</v>
      </c>
      <c r="I306" s="119">
        <v>9.6719656099999991</v>
      </c>
      <c r="J306" s="119">
        <v>9.0871820000000006E-2</v>
      </c>
      <c r="K306" s="74" t="str">
        <f t="shared" si="13"/>
        <v/>
      </c>
      <c r="L306" s="74">
        <f t="shared" si="14"/>
        <v>78.308377657905652</v>
      </c>
    </row>
    <row r="307" spans="1:12" x14ac:dyDescent="0.2">
      <c r="A307" s="118" t="s">
        <v>2205</v>
      </c>
      <c r="B307" s="59" t="s">
        <v>124</v>
      </c>
      <c r="C307" s="59" t="s">
        <v>669</v>
      </c>
      <c r="D307" s="118" t="s">
        <v>217</v>
      </c>
      <c r="E307" s="118" t="s">
        <v>218</v>
      </c>
      <c r="F307" s="119">
        <v>7.6427349500000004</v>
      </c>
      <c r="G307" s="119">
        <v>4.0826398500000005</v>
      </c>
      <c r="H307" s="74">
        <f t="shared" si="12"/>
        <v>0.87200811994229643</v>
      </c>
      <c r="I307" s="119">
        <v>9.45148878</v>
      </c>
      <c r="J307" s="119">
        <v>5.0798538799999999</v>
      </c>
      <c r="K307" s="74">
        <f t="shared" si="13"/>
        <v>0.86058280479516469</v>
      </c>
      <c r="L307" s="74">
        <f t="shared" si="14"/>
        <v>1.2366631633614351</v>
      </c>
    </row>
    <row r="308" spans="1:12" x14ac:dyDescent="0.2">
      <c r="A308" s="118" t="s">
        <v>2831</v>
      </c>
      <c r="B308" s="59" t="s">
        <v>143</v>
      </c>
      <c r="C308" s="59" t="s">
        <v>669</v>
      </c>
      <c r="D308" s="118" t="s">
        <v>216</v>
      </c>
      <c r="E308" s="118" t="s">
        <v>1036</v>
      </c>
      <c r="F308" s="119">
        <v>7.7362147769999998</v>
      </c>
      <c r="G308" s="119">
        <v>22.608871657999998</v>
      </c>
      <c r="H308" s="74">
        <f t="shared" si="12"/>
        <v>-0.65782393327609556</v>
      </c>
      <c r="I308" s="119">
        <v>9.4260853400000002</v>
      </c>
      <c r="J308" s="119">
        <v>59.510405990000002</v>
      </c>
      <c r="K308" s="74">
        <f t="shared" si="13"/>
        <v>-0.841606099249534</v>
      </c>
      <c r="L308" s="74">
        <f t="shared" si="14"/>
        <v>1.2184363557258049</v>
      </c>
    </row>
    <row r="309" spans="1:12" x14ac:dyDescent="0.2">
      <c r="A309" s="118" t="s">
        <v>1723</v>
      </c>
      <c r="B309" s="59" t="s">
        <v>339</v>
      </c>
      <c r="C309" s="59" t="s">
        <v>669</v>
      </c>
      <c r="D309" s="118" t="s">
        <v>216</v>
      </c>
      <c r="E309" s="118" t="s">
        <v>1036</v>
      </c>
      <c r="F309" s="119">
        <v>10.429165999</v>
      </c>
      <c r="G309" s="119">
        <v>7.7704681500000001</v>
      </c>
      <c r="H309" s="74">
        <f t="shared" si="12"/>
        <v>0.34215414022384216</v>
      </c>
      <c r="I309" s="119">
        <v>9.4167950500000011</v>
      </c>
      <c r="J309" s="119">
        <v>5.7142748099999991</v>
      </c>
      <c r="K309" s="74">
        <f t="shared" si="13"/>
        <v>0.64794227843585328</v>
      </c>
      <c r="L309" s="74">
        <f t="shared" si="14"/>
        <v>0.90292886803248984</v>
      </c>
    </row>
    <row r="310" spans="1:12" x14ac:dyDescent="0.2">
      <c r="A310" s="118" t="s">
        <v>2242</v>
      </c>
      <c r="B310" s="59" t="s">
        <v>424</v>
      </c>
      <c r="C310" s="59" t="s">
        <v>906</v>
      </c>
      <c r="D310" s="118" t="s">
        <v>217</v>
      </c>
      <c r="E310" s="118" t="s">
        <v>218</v>
      </c>
      <c r="F310" s="119">
        <v>4.1201273599999997</v>
      </c>
      <c r="G310" s="119">
        <v>14.146549294</v>
      </c>
      <c r="H310" s="74">
        <f t="shared" si="12"/>
        <v>-0.70875389648926779</v>
      </c>
      <c r="I310" s="119">
        <v>9.2976735399999999</v>
      </c>
      <c r="J310" s="119">
        <v>45.670743080000001</v>
      </c>
      <c r="K310" s="74">
        <f t="shared" si="13"/>
        <v>-0.79641948186142808</v>
      </c>
      <c r="L310" s="74">
        <f t="shared" si="14"/>
        <v>2.2566471197628224</v>
      </c>
    </row>
    <row r="311" spans="1:12" x14ac:dyDescent="0.2">
      <c r="A311" s="118" t="s">
        <v>2815</v>
      </c>
      <c r="B311" s="59" t="s">
        <v>1018</v>
      </c>
      <c r="C311" s="59" t="s">
        <v>669</v>
      </c>
      <c r="D311" s="118" t="s">
        <v>216</v>
      </c>
      <c r="E311" s="118" t="s">
        <v>1036</v>
      </c>
      <c r="F311" s="119">
        <v>4.473129E-2</v>
      </c>
      <c r="G311" s="119">
        <v>0.54340374699999994</v>
      </c>
      <c r="H311" s="74">
        <f t="shared" si="12"/>
        <v>-0.91768314030414666</v>
      </c>
      <c r="I311" s="119">
        <v>9.24591137</v>
      </c>
      <c r="J311" s="119">
        <v>0.11443439999999999</v>
      </c>
      <c r="K311" s="74">
        <f t="shared" si="13"/>
        <v>79.796608100361439</v>
      </c>
      <c r="L311" s="74" t="str">
        <f t="shared" si="14"/>
        <v/>
      </c>
    </row>
    <row r="312" spans="1:12" x14ac:dyDescent="0.2">
      <c r="A312" s="118" t="s">
        <v>2237</v>
      </c>
      <c r="B312" s="59" t="s">
        <v>419</v>
      </c>
      <c r="C312" s="59" t="s">
        <v>906</v>
      </c>
      <c r="D312" s="118" t="s">
        <v>217</v>
      </c>
      <c r="E312" s="118" t="s">
        <v>218</v>
      </c>
      <c r="F312" s="119">
        <v>0.59454830000000003</v>
      </c>
      <c r="G312" s="119">
        <v>0.6379556999999999</v>
      </c>
      <c r="H312" s="74">
        <f t="shared" si="12"/>
        <v>-6.8041401620833386E-2</v>
      </c>
      <c r="I312" s="119">
        <v>9.2370049000000005</v>
      </c>
      <c r="J312" s="119">
        <v>9.9374018499999988</v>
      </c>
      <c r="K312" s="74">
        <f t="shared" si="13"/>
        <v>-7.0480892347127733E-2</v>
      </c>
      <c r="L312" s="74">
        <f t="shared" si="14"/>
        <v>15.536172418624357</v>
      </c>
    </row>
    <row r="313" spans="1:12" x14ac:dyDescent="0.2">
      <c r="A313" s="118" t="s">
        <v>1868</v>
      </c>
      <c r="B313" s="59" t="s">
        <v>1017</v>
      </c>
      <c r="C313" s="59" t="s">
        <v>906</v>
      </c>
      <c r="D313" s="118" t="s">
        <v>217</v>
      </c>
      <c r="E313" s="118" t="s">
        <v>1036</v>
      </c>
      <c r="F313" s="119">
        <v>3.9719955200000001</v>
      </c>
      <c r="G313" s="119">
        <v>9.7626916399999999</v>
      </c>
      <c r="H313" s="74">
        <f t="shared" si="12"/>
        <v>-0.59314544938346536</v>
      </c>
      <c r="I313" s="119">
        <v>9.2325894987235504</v>
      </c>
      <c r="J313" s="119">
        <v>1.17234657</v>
      </c>
      <c r="K313" s="74">
        <f t="shared" si="13"/>
        <v>6.8753072981853398</v>
      </c>
      <c r="L313" s="74">
        <f t="shared" si="14"/>
        <v>2.3244209245038499</v>
      </c>
    </row>
    <row r="314" spans="1:12" x14ac:dyDescent="0.2">
      <c r="A314" s="118" t="s">
        <v>2233</v>
      </c>
      <c r="B314" s="59" t="s">
        <v>415</v>
      </c>
      <c r="C314" s="59" t="s">
        <v>906</v>
      </c>
      <c r="D314" s="118" t="s">
        <v>217</v>
      </c>
      <c r="E314" s="118" t="s">
        <v>218</v>
      </c>
      <c r="F314" s="119">
        <v>11.464696883</v>
      </c>
      <c r="G314" s="119">
        <v>11.30222285</v>
      </c>
      <c r="H314" s="74">
        <f t="shared" si="12"/>
        <v>1.4375405188546742E-2</v>
      </c>
      <c r="I314" s="119">
        <v>9.2052227300000009</v>
      </c>
      <c r="J314" s="119">
        <v>14.66322619</v>
      </c>
      <c r="K314" s="74">
        <f t="shared" si="13"/>
        <v>-0.37222391507008445</v>
      </c>
      <c r="L314" s="74">
        <f t="shared" si="14"/>
        <v>0.80291898023484798</v>
      </c>
    </row>
    <row r="315" spans="1:12" x14ac:dyDescent="0.2">
      <c r="A315" s="118" t="s">
        <v>2688</v>
      </c>
      <c r="B315" s="59" t="s">
        <v>324</v>
      </c>
      <c r="C315" s="59" t="s">
        <v>907</v>
      </c>
      <c r="D315" s="118" t="s">
        <v>216</v>
      </c>
      <c r="E315" s="118" t="s">
        <v>1036</v>
      </c>
      <c r="F315" s="119">
        <v>6.2443539999999999E-2</v>
      </c>
      <c r="G315" s="119">
        <v>3.2473459999999996E-2</v>
      </c>
      <c r="H315" s="74">
        <f t="shared" si="12"/>
        <v>0.92290997017256582</v>
      </c>
      <c r="I315" s="119">
        <v>9.1581877799999987</v>
      </c>
      <c r="J315" s="119">
        <v>1.0090100000000001E-3</v>
      </c>
      <c r="K315" s="74" t="str">
        <f t="shared" si="13"/>
        <v/>
      </c>
      <c r="L315" s="74" t="str">
        <f t="shared" si="14"/>
        <v/>
      </c>
    </row>
    <row r="316" spans="1:12" x14ac:dyDescent="0.2">
      <c r="A316" s="118" t="s">
        <v>1881</v>
      </c>
      <c r="B316" s="59" t="s">
        <v>7</v>
      </c>
      <c r="C316" s="59" t="s">
        <v>906</v>
      </c>
      <c r="D316" s="118" t="s">
        <v>841</v>
      </c>
      <c r="E316" s="118" t="s">
        <v>1036</v>
      </c>
      <c r="F316" s="119">
        <v>2.1930491809999997</v>
      </c>
      <c r="G316" s="119">
        <v>6.2057262149999994</v>
      </c>
      <c r="H316" s="74">
        <f t="shared" si="12"/>
        <v>-0.64660877631063851</v>
      </c>
      <c r="I316" s="119">
        <v>8.8828738999999999</v>
      </c>
      <c r="J316" s="119">
        <v>17.154325409999998</v>
      </c>
      <c r="K316" s="74">
        <f t="shared" si="13"/>
        <v>-0.48217876904551504</v>
      </c>
      <c r="L316" s="74">
        <f t="shared" si="14"/>
        <v>4.0504672567121975</v>
      </c>
    </row>
    <row r="317" spans="1:12" x14ac:dyDescent="0.2">
      <c r="A317" s="118" t="s">
        <v>1932</v>
      </c>
      <c r="B317" s="59" t="s">
        <v>169</v>
      </c>
      <c r="C317" s="59" t="s">
        <v>1928</v>
      </c>
      <c r="D317" s="118" t="s">
        <v>217</v>
      </c>
      <c r="E317" s="118" t="s">
        <v>218</v>
      </c>
      <c r="F317" s="119">
        <v>1.996669904</v>
      </c>
      <c r="G317" s="119">
        <v>6.6316615219999999</v>
      </c>
      <c r="H317" s="74">
        <f t="shared" si="12"/>
        <v>-0.69891860473032152</v>
      </c>
      <c r="I317" s="119">
        <v>8.8480243999999999</v>
      </c>
      <c r="J317" s="119">
        <v>24.945820870000002</v>
      </c>
      <c r="K317" s="74">
        <f t="shared" si="13"/>
        <v>-0.64531035294009154</v>
      </c>
      <c r="L317" s="74">
        <f t="shared" si="14"/>
        <v>4.4313906781859318</v>
      </c>
    </row>
    <row r="318" spans="1:12" x14ac:dyDescent="0.2">
      <c r="A318" s="118" t="s">
        <v>2593</v>
      </c>
      <c r="B318" s="59" t="s">
        <v>164</v>
      </c>
      <c r="C318" s="59" t="s">
        <v>907</v>
      </c>
      <c r="D318" s="118" t="s">
        <v>216</v>
      </c>
      <c r="E318" s="118" t="s">
        <v>1036</v>
      </c>
      <c r="F318" s="119">
        <v>14.184338993000001</v>
      </c>
      <c r="G318" s="119">
        <v>14.600881940999999</v>
      </c>
      <c r="H318" s="74">
        <f t="shared" si="12"/>
        <v>-2.8528615578373051E-2</v>
      </c>
      <c r="I318" s="119">
        <v>8.7079893300000002</v>
      </c>
      <c r="J318" s="119">
        <v>9.8258627599999997</v>
      </c>
      <c r="K318" s="74">
        <f t="shared" si="13"/>
        <v>-0.11376847583814609</v>
      </c>
      <c r="L318" s="74">
        <f t="shared" si="14"/>
        <v>0.61391576542956361</v>
      </c>
    </row>
    <row r="319" spans="1:12" x14ac:dyDescent="0.2">
      <c r="A319" s="118" t="s">
        <v>2601</v>
      </c>
      <c r="B319" s="59" t="s">
        <v>162</v>
      </c>
      <c r="C319" s="59" t="s">
        <v>907</v>
      </c>
      <c r="D319" s="118" t="s">
        <v>216</v>
      </c>
      <c r="E319" s="118" t="s">
        <v>218</v>
      </c>
      <c r="F319" s="119">
        <v>3.4134958499999999</v>
      </c>
      <c r="G319" s="119">
        <v>14.627755517000001</v>
      </c>
      <c r="H319" s="74">
        <f t="shared" si="12"/>
        <v>-0.76664254156880574</v>
      </c>
      <c r="I319" s="119">
        <v>8.64729204</v>
      </c>
      <c r="J319" s="119">
        <v>4.0051801200000003</v>
      </c>
      <c r="K319" s="74">
        <f t="shared" si="13"/>
        <v>1.1590270052573812</v>
      </c>
      <c r="L319" s="74">
        <f t="shared" si="14"/>
        <v>2.5332657252241861</v>
      </c>
    </row>
    <row r="320" spans="1:12" x14ac:dyDescent="0.2">
      <c r="A320" s="118" t="s">
        <v>1746</v>
      </c>
      <c r="B320" s="59" t="s">
        <v>1631</v>
      </c>
      <c r="C320" s="59" t="s">
        <v>669</v>
      </c>
      <c r="D320" s="118" t="s">
        <v>216</v>
      </c>
      <c r="E320" s="118" t="s">
        <v>1036</v>
      </c>
      <c r="F320" s="119">
        <v>2.0366098909999999</v>
      </c>
      <c r="G320" s="119">
        <v>3.4105374180000001</v>
      </c>
      <c r="H320" s="74">
        <f t="shared" si="12"/>
        <v>-0.40284780918946661</v>
      </c>
      <c r="I320" s="119">
        <v>8.5481349200000007</v>
      </c>
      <c r="J320" s="119">
        <v>8.3457630700000003</v>
      </c>
      <c r="K320" s="74">
        <f t="shared" si="13"/>
        <v>2.4248453772603984E-2</v>
      </c>
      <c r="L320" s="74">
        <f t="shared" si="14"/>
        <v>4.1972372606924555</v>
      </c>
    </row>
    <row r="321" spans="1:12" x14ac:dyDescent="0.2">
      <c r="A321" s="118" t="s">
        <v>2036</v>
      </c>
      <c r="B321" s="59" t="s">
        <v>149</v>
      </c>
      <c r="C321" s="59" t="s">
        <v>988</v>
      </c>
      <c r="D321" s="118" t="s">
        <v>841</v>
      </c>
      <c r="E321" s="118" t="s">
        <v>218</v>
      </c>
      <c r="F321" s="119">
        <v>6.6433002199999995</v>
      </c>
      <c r="G321" s="119">
        <v>4.8758556900000007</v>
      </c>
      <c r="H321" s="74">
        <f t="shared" si="12"/>
        <v>0.36248909778541827</v>
      </c>
      <c r="I321" s="119">
        <v>8.5182132388665508</v>
      </c>
      <c r="J321" s="119">
        <v>14.27798746</v>
      </c>
      <c r="K321" s="74">
        <f t="shared" si="13"/>
        <v>-0.40340238687486907</v>
      </c>
      <c r="L321" s="74">
        <f t="shared" si="14"/>
        <v>1.2822261461588065</v>
      </c>
    </row>
    <row r="322" spans="1:12" x14ac:dyDescent="0.2">
      <c r="A322" s="118" t="s">
        <v>1711</v>
      </c>
      <c r="B322" s="59" t="s">
        <v>157</v>
      </c>
      <c r="C322" s="59" t="s">
        <v>669</v>
      </c>
      <c r="D322" s="118" t="s">
        <v>216</v>
      </c>
      <c r="E322" s="118" t="s">
        <v>1036</v>
      </c>
      <c r="F322" s="119">
        <v>4.4480757989999997</v>
      </c>
      <c r="G322" s="119">
        <v>8.7697369269999985</v>
      </c>
      <c r="H322" s="74">
        <f t="shared" si="12"/>
        <v>-0.49279256196324439</v>
      </c>
      <c r="I322" s="119">
        <v>8.4485502700000001</v>
      </c>
      <c r="J322" s="119">
        <v>20.351707149999999</v>
      </c>
      <c r="K322" s="74">
        <f t="shared" si="13"/>
        <v>-0.58487264936887606</v>
      </c>
      <c r="L322" s="74">
        <f t="shared" si="14"/>
        <v>1.8993719198533829</v>
      </c>
    </row>
    <row r="323" spans="1:12" x14ac:dyDescent="0.2">
      <c r="A323" s="118" t="s">
        <v>1899</v>
      </c>
      <c r="B323" s="59" t="s">
        <v>321</v>
      </c>
      <c r="C323" s="59" t="s">
        <v>906</v>
      </c>
      <c r="D323" s="118" t="s">
        <v>841</v>
      </c>
      <c r="E323" s="118" t="s">
        <v>1036</v>
      </c>
      <c r="F323" s="119">
        <v>6.6096455539999992</v>
      </c>
      <c r="G323" s="119">
        <v>6.43409838</v>
      </c>
      <c r="H323" s="74">
        <f t="shared" si="12"/>
        <v>2.7283880915728087E-2</v>
      </c>
      <c r="I323" s="119">
        <v>8.3212182600000002</v>
      </c>
      <c r="J323" s="119">
        <v>9.0333566300000001</v>
      </c>
      <c r="K323" s="74">
        <f t="shared" si="13"/>
        <v>-7.8834302593010719E-2</v>
      </c>
      <c r="L323" s="74">
        <f t="shared" si="14"/>
        <v>1.2589507549257613</v>
      </c>
    </row>
    <row r="324" spans="1:12" x14ac:dyDescent="0.2">
      <c r="A324" s="118" t="s">
        <v>2132</v>
      </c>
      <c r="B324" s="59" t="s">
        <v>396</v>
      </c>
      <c r="C324" s="59" t="s">
        <v>902</v>
      </c>
      <c r="D324" s="118" t="s">
        <v>216</v>
      </c>
      <c r="E324" s="118" t="s">
        <v>1036</v>
      </c>
      <c r="F324" s="119">
        <v>1.522184915</v>
      </c>
      <c r="G324" s="119">
        <v>1.592474213</v>
      </c>
      <c r="H324" s="74">
        <f t="shared" si="12"/>
        <v>-4.4138421474081424E-2</v>
      </c>
      <c r="I324" s="119">
        <v>8.28906308</v>
      </c>
      <c r="J324" s="119">
        <v>0.30510816999999996</v>
      </c>
      <c r="K324" s="74">
        <f t="shared" si="13"/>
        <v>26.167620847386686</v>
      </c>
      <c r="L324" s="74">
        <f t="shared" si="14"/>
        <v>5.4455033671122672</v>
      </c>
    </row>
    <row r="325" spans="1:12" x14ac:dyDescent="0.2">
      <c r="A325" s="118" t="s">
        <v>1882</v>
      </c>
      <c r="B325" s="59" t="s">
        <v>176</v>
      </c>
      <c r="C325" s="59" t="s">
        <v>906</v>
      </c>
      <c r="D325" s="118" t="s">
        <v>217</v>
      </c>
      <c r="E325" s="118" t="s">
        <v>1036</v>
      </c>
      <c r="F325" s="119">
        <v>1.9860461950000001</v>
      </c>
      <c r="G325" s="119">
        <v>1.1745996059999999</v>
      </c>
      <c r="H325" s="74">
        <f t="shared" si="12"/>
        <v>0.69082824892417016</v>
      </c>
      <c r="I325" s="119">
        <v>8.2438941688950997</v>
      </c>
      <c r="J325" s="119">
        <v>1.8742761000000001</v>
      </c>
      <c r="K325" s="74">
        <f t="shared" si="13"/>
        <v>3.3984417071183373</v>
      </c>
      <c r="L325" s="74">
        <f t="shared" si="14"/>
        <v>4.1509075617926898</v>
      </c>
    </row>
    <row r="326" spans="1:12" x14ac:dyDescent="0.2">
      <c r="A326" s="118" t="s">
        <v>1795</v>
      </c>
      <c r="B326" s="59" t="s">
        <v>512</v>
      </c>
      <c r="C326" s="59" t="s">
        <v>906</v>
      </c>
      <c r="D326" s="118" t="s">
        <v>841</v>
      </c>
      <c r="E326" s="118" t="s">
        <v>218</v>
      </c>
      <c r="F326" s="119">
        <v>12.715127072000001</v>
      </c>
      <c r="G326" s="119">
        <v>34.319239284999995</v>
      </c>
      <c r="H326" s="74">
        <f t="shared" si="12"/>
        <v>-0.62950440228558802</v>
      </c>
      <c r="I326" s="119">
        <v>8.2325080800000006</v>
      </c>
      <c r="J326" s="119">
        <v>161.581757745587</v>
      </c>
      <c r="K326" s="74">
        <f t="shared" si="13"/>
        <v>-0.94905051043594779</v>
      </c>
      <c r="L326" s="74">
        <f t="shared" si="14"/>
        <v>0.64745779050284269</v>
      </c>
    </row>
    <row r="327" spans="1:12" x14ac:dyDescent="0.2">
      <c r="A327" s="118" t="s">
        <v>2613</v>
      </c>
      <c r="B327" s="59" t="s">
        <v>161</v>
      </c>
      <c r="C327" s="59" t="s">
        <v>907</v>
      </c>
      <c r="D327" s="118" t="s">
        <v>216</v>
      </c>
      <c r="E327" s="118" t="s">
        <v>218</v>
      </c>
      <c r="F327" s="119">
        <v>11.609632172</v>
      </c>
      <c r="G327" s="119">
        <v>15.749576869999999</v>
      </c>
      <c r="H327" s="74">
        <f t="shared" ref="H327:H390" si="15">IF(ISERROR(F327/G327-1),"",IF((F327/G327-1)&gt;10000%,"",F327/G327-1))</f>
        <v>-0.26286069347588759</v>
      </c>
      <c r="I327" s="119">
        <v>8.2241202999999992</v>
      </c>
      <c r="J327" s="119">
        <v>20.498050920000001</v>
      </c>
      <c r="K327" s="74">
        <f t="shared" ref="K327:K390" si="16">IF(ISERROR(I327/J327-1),"",IF((I327/J327-1)&gt;10000%,"",I327/J327-1))</f>
        <v>-0.59878525367620661</v>
      </c>
      <c r="L327" s="74">
        <f t="shared" ref="L327:L390" si="17">IF(ISERROR(I327/F327),"",IF(I327/F327&gt;10000%,"",I327/F327))</f>
        <v>0.7083876713884919</v>
      </c>
    </row>
    <row r="328" spans="1:12" x14ac:dyDescent="0.2">
      <c r="A328" s="118" t="s">
        <v>2472</v>
      </c>
      <c r="B328" s="59" t="s">
        <v>488</v>
      </c>
      <c r="C328" s="59" t="s">
        <v>901</v>
      </c>
      <c r="D328" s="118" t="s">
        <v>216</v>
      </c>
      <c r="E328" s="118" t="s">
        <v>2998</v>
      </c>
      <c r="F328" s="119">
        <v>6.5135432939999998</v>
      </c>
      <c r="G328" s="119">
        <v>17.306162186999998</v>
      </c>
      <c r="H328" s="74">
        <f t="shared" si="15"/>
        <v>-0.62362866916312454</v>
      </c>
      <c r="I328" s="119">
        <v>8.2238469399999996</v>
      </c>
      <c r="J328" s="119">
        <v>14.45850879</v>
      </c>
      <c r="K328" s="74">
        <f t="shared" si="16"/>
        <v>-0.43121057230411663</v>
      </c>
      <c r="L328" s="74">
        <f t="shared" si="17"/>
        <v>1.2625765376543148</v>
      </c>
    </row>
    <row r="329" spans="1:12" x14ac:dyDescent="0.2">
      <c r="A329" s="118" t="s">
        <v>2393</v>
      </c>
      <c r="B329" s="59" t="s">
        <v>50</v>
      </c>
      <c r="C329" s="59" t="s">
        <v>1928</v>
      </c>
      <c r="D329" s="118" t="s">
        <v>217</v>
      </c>
      <c r="E329" s="118" t="s">
        <v>218</v>
      </c>
      <c r="F329" s="119">
        <v>4.7132859999999999E-2</v>
      </c>
      <c r="G329" s="119">
        <v>4.5856641799999993</v>
      </c>
      <c r="H329" s="74">
        <f t="shared" si="15"/>
        <v>-0.98972169392482634</v>
      </c>
      <c r="I329" s="119">
        <v>8.1687355099999994</v>
      </c>
      <c r="J329" s="119">
        <v>22.62142484</v>
      </c>
      <c r="K329" s="74">
        <f t="shared" si="16"/>
        <v>-0.63889385537042953</v>
      </c>
      <c r="L329" s="74" t="str">
        <f t="shared" si="17"/>
        <v/>
      </c>
    </row>
    <row r="330" spans="1:12" x14ac:dyDescent="0.2">
      <c r="A330" s="118" t="s">
        <v>2317</v>
      </c>
      <c r="B330" s="59" t="s">
        <v>839</v>
      </c>
      <c r="C330" s="59" t="s">
        <v>498</v>
      </c>
      <c r="D330" s="118" t="s">
        <v>216</v>
      </c>
      <c r="E330" s="118" t="s">
        <v>1036</v>
      </c>
      <c r="F330" s="119">
        <v>1.8321067900000001</v>
      </c>
      <c r="G330" s="119">
        <v>0.10570715</v>
      </c>
      <c r="H330" s="74">
        <f t="shared" si="15"/>
        <v>16.331909809317537</v>
      </c>
      <c r="I330" s="119">
        <v>8.0987095</v>
      </c>
      <c r="J330" s="119">
        <v>0</v>
      </c>
      <c r="K330" s="74" t="str">
        <f t="shared" si="16"/>
        <v/>
      </c>
      <c r="L330" s="74">
        <f t="shared" si="17"/>
        <v>4.4204352847794421</v>
      </c>
    </row>
    <row r="331" spans="1:12" x14ac:dyDescent="0.2">
      <c r="A331" s="118" t="s">
        <v>2844</v>
      </c>
      <c r="B331" s="59" t="s">
        <v>31</v>
      </c>
      <c r="C331" s="59" t="s">
        <v>669</v>
      </c>
      <c r="D331" s="118" t="s">
        <v>216</v>
      </c>
      <c r="E331" s="118" t="s">
        <v>1036</v>
      </c>
      <c r="F331" s="119">
        <v>6.0107728470000001</v>
      </c>
      <c r="G331" s="119">
        <v>11.549459668999999</v>
      </c>
      <c r="H331" s="74">
        <f t="shared" si="15"/>
        <v>-0.47956241943217781</v>
      </c>
      <c r="I331" s="119">
        <v>8.0771672999999993</v>
      </c>
      <c r="J331" s="119">
        <v>29.527615749999999</v>
      </c>
      <c r="K331" s="74">
        <f t="shared" si="16"/>
        <v>-0.72645379266695453</v>
      </c>
      <c r="L331" s="74">
        <f t="shared" si="17"/>
        <v>1.3437818240014419</v>
      </c>
    </row>
    <row r="332" spans="1:12" x14ac:dyDescent="0.2">
      <c r="A332" s="118" t="s">
        <v>1789</v>
      </c>
      <c r="B332" s="59" t="s">
        <v>1790</v>
      </c>
      <c r="C332" s="59" t="s">
        <v>152</v>
      </c>
      <c r="D332" s="118" t="s">
        <v>841</v>
      </c>
      <c r="E332" s="118" t="s">
        <v>218</v>
      </c>
      <c r="F332" s="119">
        <v>5.0974120599999999</v>
      </c>
      <c r="G332" s="119">
        <v>8.4859847500000001</v>
      </c>
      <c r="H332" s="74">
        <f t="shared" si="15"/>
        <v>-0.39931402068569588</v>
      </c>
      <c r="I332" s="119">
        <v>8.0557710474295998</v>
      </c>
      <c r="J332" s="119">
        <v>9.0947906230704003</v>
      </c>
      <c r="K332" s="74">
        <f t="shared" si="16"/>
        <v>-0.11424337499372006</v>
      </c>
      <c r="L332" s="74">
        <f t="shared" si="17"/>
        <v>1.580364889596467</v>
      </c>
    </row>
    <row r="333" spans="1:12" x14ac:dyDescent="0.2">
      <c r="A333" s="118" t="s">
        <v>1733</v>
      </c>
      <c r="B333" s="59" t="s">
        <v>256</v>
      </c>
      <c r="C333" s="59" t="s">
        <v>669</v>
      </c>
      <c r="D333" s="118" t="s">
        <v>216</v>
      </c>
      <c r="E333" s="118" t="s">
        <v>1036</v>
      </c>
      <c r="F333" s="119">
        <v>1.1429436000000002</v>
      </c>
      <c r="G333" s="119">
        <v>1.1746853000000002</v>
      </c>
      <c r="H333" s="74">
        <f t="shared" si="15"/>
        <v>-2.7021449915138995E-2</v>
      </c>
      <c r="I333" s="119">
        <v>7.8793109100000001</v>
      </c>
      <c r="J333" s="119">
        <v>1.3001163600000001</v>
      </c>
      <c r="K333" s="74">
        <f t="shared" si="16"/>
        <v>5.060465933987631</v>
      </c>
      <c r="L333" s="74">
        <f t="shared" si="17"/>
        <v>6.8938755245665657</v>
      </c>
    </row>
    <row r="334" spans="1:12" x14ac:dyDescent="0.2">
      <c r="A334" s="118" t="s">
        <v>2043</v>
      </c>
      <c r="B334" s="59" t="s">
        <v>1048</v>
      </c>
      <c r="C334" s="59" t="s">
        <v>988</v>
      </c>
      <c r="D334" s="118" t="s">
        <v>217</v>
      </c>
      <c r="E334" s="118" t="s">
        <v>218</v>
      </c>
      <c r="F334" s="119">
        <v>1.85806965</v>
      </c>
      <c r="G334" s="119">
        <v>0.10104492999999999</v>
      </c>
      <c r="H334" s="74">
        <f t="shared" si="15"/>
        <v>17.388549034573039</v>
      </c>
      <c r="I334" s="119">
        <v>7.8519160799999996</v>
      </c>
      <c r="J334" s="119">
        <v>0</v>
      </c>
      <c r="K334" s="74" t="str">
        <f t="shared" si="16"/>
        <v/>
      </c>
      <c r="L334" s="74">
        <f t="shared" si="17"/>
        <v>4.2258459363996392</v>
      </c>
    </row>
    <row r="335" spans="1:12" x14ac:dyDescent="0.2">
      <c r="A335" s="118" t="s">
        <v>2612</v>
      </c>
      <c r="B335" s="59" t="s">
        <v>580</v>
      </c>
      <c r="C335" s="59" t="s">
        <v>907</v>
      </c>
      <c r="D335" s="118" t="s">
        <v>216</v>
      </c>
      <c r="E335" s="118" t="s">
        <v>1036</v>
      </c>
      <c r="F335" s="119">
        <v>2.5150077400000002</v>
      </c>
      <c r="G335" s="119">
        <v>2.9637215800000001</v>
      </c>
      <c r="H335" s="74">
        <f t="shared" si="15"/>
        <v>-0.15140215701368276</v>
      </c>
      <c r="I335" s="119">
        <v>7.7931281200000004</v>
      </c>
      <c r="J335" s="119">
        <v>1.9342630300000001</v>
      </c>
      <c r="K335" s="74">
        <f t="shared" si="16"/>
        <v>3.0289908865186757</v>
      </c>
      <c r="L335" s="74">
        <f t="shared" si="17"/>
        <v>3.0986497560440909</v>
      </c>
    </row>
    <row r="336" spans="1:12" x14ac:dyDescent="0.2">
      <c r="A336" s="118" t="s">
        <v>2182</v>
      </c>
      <c r="B336" s="59" t="s">
        <v>431</v>
      </c>
      <c r="C336" s="59" t="s">
        <v>902</v>
      </c>
      <c r="D336" s="118" t="s">
        <v>216</v>
      </c>
      <c r="E336" s="118" t="s">
        <v>1036</v>
      </c>
      <c r="F336" s="119">
        <v>3.6231625520000001</v>
      </c>
      <c r="G336" s="119">
        <v>4.6486845719999996</v>
      </c>
      <c r="H336" s="74">
        <f t="shared" si="15"/>
        <v>-0.22060477627949493</v>
      </c>
      <c r="I336" s="119">
        <v>7.7329332699999993</v>
      </c>
      <c r="J336" s="119">
        <v>10.292404080000001</v>
      </c>
      <c r="K336" s="74">
        <f t="shared" si="16"/>
        <v>-0.24867570201344069</v>
      </c>
      <c r="L336" s="74">
        <f t="shared" si="17"/>
        <v>2.1343048121678643</v>
      </c>
    </row>
    <row r="337" spans="1:12" x14ac:dyDescent="0.2">
      <c r="A337" s="118" t="s">
        <v>2335</v>
      </c>
      <c r="B337" s="59" t="s">
        <v>296</v>
      </c>
      <c r="C337" s="59" t="s">
        <v>903</v>
      </c>
      <c r="D337" s="118" t="s">
        <v>216</v>
      </c>
      <c r="E337" s="118" t="s">
        <v>1036</v>
      </c>
      <c r="F337" s="119">
        <v>6.559035626</v>
      </c>
      <c r="G337" s="119">
        <v>8.391471730000001</v>
      </c>
      <c r="H337" s="74">
        <f t="shared" si="15"/>
        <v>-0.21836885864120059</v>
      </c>
      <c r="I337" s="119">
        <v>7.7274485500000001</v>
      </c>
      <c r="J337" s="119">
        <v>14.98032770323265</v>
      </c>
      <c r="K337" s="74">
        <f t="shared" si="16"/>
        <v>-0.48416024648563127</v>
      </c>
      <c r="L337" s="74">
        <f t="shared" si="17"/>
        <v>1.1781379139592434</v>
      </c>
    </row>
    <row r="338" spans="1:12" x14ac:dyDescent="0.2">
      <c r="A338" s="118" t="s">
        <v>1696</v>
      </c>
      <c r="B338" s="59" t="s">
        <v>1697</v>
      </c>
      <c r="C338" s="59" t="s">
        <v>152</v>
      </c>
      <c r="D338" s="118" t="s">
        <v>217</v>
      </c>
      <c r="E338" s="118" t="s">
        <v>1036</v>
      </c>
      <c r="F338" s="119">
        <v>5.1628407800000007</v>
      </c>
      <c r="G338" s="119">
        <v>7.3505554000000002</v>
      </c>
      <c r="H338" s="74">
        <f t="shared" si="15"/>
        <v>-0.29762575764002808</v>
      </c>
      <c r="I338" s="119">
        <v>7.6774217800000004</v>
      </c>
      <c r="J338" s="119">
        <v>10.69931583</v>
      </c>
      <c r="K338" s="74">
        <f t="shared" si="16"/>
        <v>-0.28243806407946737</v>
      </c>
      <c r="L338" s="74">
        <f t="shared" si="17"/>
        <v>1.4870537572533855</v>
      </c>
    </row>
    <row r="339" spans="1:12" x14ac:dyDescent="0.2">
      <c r="A339" s="118" t="s">
        <v>2089</v>
      </c>
      <c r="B339" s="59" t="s">
        <v>1604</v>
      </c>
      <c r="C339" s="59" t="s">
        <v>988</v>
      </c>
      <c r="D339" s="118" t="s">
        <v>217</v>
      </c>
      <c r="E339" s="118" t="s">
        <v>218</v>
      </c>
      <c r="F339" s="119">
        <v>3.9930972100000002</v>
      </c>
      <c r="G339" s="119">
        <v>5.8967266600000006</v>
      </c>
      <c r="H339" s="74">
        <f t="shared" si="15"/>
        <v>-0.32282816548257642</v>
      </c>
      <c r="I339" s="119">
        <v>7.6636823983838003</v>
      </c>
      <c r="J339" s="119">
        <v>3.3737504900000004</v>
      </c>
      <c r="K339" s="74">
        <f t="shared" si="16"/>
        <v>1.2715616999832728</v>
      </c>
      <c r="L339" s="74">
        <f t="shared" si="17"/>
        <v>1.919232614520747</v>
      </c>
    </row>
    <row r="340" spans="1:12" x14ac:dyDescent="0.2">
      <c r="A340" s="118" t="s">
        <v>1920</v>
      </c>
      <c r="B340" s="59" t="s">
        <v>1921</v>
      </c>
      <c r="C340" s="59" t="s">
        <v>1928</v>
      </c>
      <c r="D340" s="118" t="s">
        <v>217</v>
      </c>
      <c r="E340" s="118" t="s">
        <v>218</v>
      </c>
      <c r="F340" s="119">
        <v>5.3600162999999998</v>
      </c>
      <c r="G340" s="119">
        <v>4.5164649000000008</v>
      </c>
      <c r="H340" s="74">
        <f t="shared" si="15"/>
        <v>0.18677249102500482</v>
      </c>
      <c r="I340" s="119">
        <v>7.5774641200000001</v>
      </c>
      <c r="J340" s="119">
        <v>4.2092007000000002</v>
      </c>
      <c r="K340" s="74">
        <f t="shared" si="16"/>
        <v>0.80021449678082579</v>
      </c>
      <c r="L340" s="74">
        <f t="shared" si="17"/>
        <v>1.4137016934071638</v>
      </c>
    </row>
    <row r="341" spans="1:12" x14ac:dyDescent="0.2">
      <c r="A341" s="118" t="s">
        <v>2116</v>
      </c>
      <c r="B341" s="118" t="s">
        <v>429</v>
      </c>
      <c r="C341" s="118" t="s">
        <v>902</v>
      </c>
      <c r="D341" s="118" t="s">
        <v>216</v>
      </c>
      <c r="E341" s="118" t="s">
        <v>1036</v>
      </c>
      <c r="F341" s="119">
        <v>36.683108548</v>
      </c>
      <c r="G341" s="119">
        <v>79.59518214900001</v>
      </c>
      <c r="H341" s="74">
        <f t="shared" si="15"/>
        <v>-0.53912903322050043</v>
      </c>
      <c r="I341" s="119">
        <v>7.5756393099999997</v>
      </c>
      <c r="J341" s="119">
        <v>38.077218469999998</v>
      </c>
      <c r="K341" s="74">
        <f t="shared" si="16"/>
        <v>-0.80104535955091782</v>
      </c>
      <c r="L341" s="74">
        <f t="shared" si="17"/>
        <v>0.20651574007386109</v>
      </c>
    </row>
    <row r="342" spans="1:12" x14ac:dyDescent="0.2">
      <c r="A342" s="118" t="s">
        <v>2602</v>
      </c>
      <c r="B342" s="59" t="s">
        <v>228</v>
      </c>
      <c r="C342" s="59" t="s">
        <v>907</v>
      </c>
      <c r="D342" s="118" t="s">
        <v>216</v>
      </c>
      <c r="E342" s="118" t="s">
        <v>218</v>
      </c>
      <c r="F342" s="119">
        <v>5.8988420059999997</v>
      </c>
      <c r="G342" s="119">
        <v>8.5853886199999998</v>
      </c>
      <c r="H342" s="74">
        <f t="shared" si="15"/>
        <v>-0.3129207928621407</v>
      </c>
      <c r="I342" s="119">
        <v>7.56979867</v>
      </c>
      <c r="J342" s="119">
        <v>6.2355606300000002</v>
      </c>
      <c r="K342" s="74">
        <f t="shared" si="16"/>
        <v>0.21397242672628769</v>
      </c>
      <c r="L342" s="74">
        <f t="shared" si="17"/>
        <v>1.2832685910726866</v>
      </c>
    </row>
    <row r="343" spans="1:12" x14ac:dyDescent="0.2">
      <c r="A343" s="118" t="s">
        <v>2728</v>
      </c>
      <c r="B343" s="59" t="s">
        <v>535</v>
      </c>
      <c r="C343" s="59" t="s">
        <v>905</v>
      </c>
      <c r="D343" s="118" t="s">
        <v>216</v>
      </c>
      <c r="E343" s="118" t="s">
        <v>1036</v>
      </c>
      <c r="F343" s="119">
        <v>7.4948289999999987E-2</v>
      </c>
      <c r="G343" s="119">
        <v>3.7465999999999999E-2</v>
      </c>
      <c r="H343" s="74">
        <f t="shared" si="15"/>
        <v>1.0004347942134197</v>
      </c>
      <c r="I343" s="119">
        <v>7.5341553000000001</v>
      </c>
      <c r="J343" s="119">
        <v>0</v>
      </c>
      <c r="K343" s="74" t="str">
        <f t="shared" si="16"/>
        <v/>
      </c>
      <c r="L343" s="74" t="str">
        <f t="shared" si="17"/>
        <v/>
      </c>
    </row>
    <row r="344" spans="1:12" x14ac:dyDescent="0.2">
      <c r="A344" s="118" t="s">
        <v>2107</v>
      </c>
      <c r="B344" s="59" t="s">
        <v>269</v>
      </c>
      <c r="C344" s="59" t="s">
        <v>902</v>
      </c>
      <c r="D344" s="118" t="s">
        <v>216</v>
      </c>
      <c r="E344" s="118" t="s">
        <v>1036</v>
      </c>
      <c r="F344" s="119">
        <v>12.340489414</v>
      </c>
      <c r="G344" s="119">
        <v>8.0155198639999998</v>
      </c>
      <c r="H344" s="74">
        <f t="shared" si="15"/>
        <v>0.53957442853141435</v>
      </c>
      <c r="I344" s="119">
        <v>7.5268573200000004</v>
      </c>
      <c r="J344" s="119">
        <v>4.9604704800000006</v>
      </c>
      <c r="K344" s="74">
        <f t="shared" si="16"/>
        <v>0.51736762679011039</v>
      </c>
      <c r="L344" s="74">
        <f t="shared" si="17"/>
        <v>0.60993183231946657</v>
      </c>
    </row>
    <row r="345" spans="1:12" x14ac:dyDescent="0.2">
      <c r="A345" s="118" t="s">
        <v>1712</v>
      </c>
      <c r="B345" s="59" t="s">
        <v>141</v>
      </c>
      <c r="C345" s="59" t="s">
        <v>669</v>
      </c>
      <c r="D345" s="118" t="s">
        <v>216</v>
      </c>
      <c r="E345" s="118" t="s">
        <v>1036</v>
      </c>
      <c r="F345" s="119">
        <v>3.1722705740000001</v>
      </c>
      <c r="G345" s="119">
        <v>10.551970547</v>
      </c>
      <c r="H345" s="74">
        <f t="shared" si="15"/>
        <v>-0.69936699881124109</v>
      </c>
      <c r="I345" s="119">
        <v>7.4425889100000004</v>
      </c>
      <c r="J345" s="119">
        <v>51.908149729999998</v>
      </c>
      <c r="K345" s="74">
        <f t="shared" si="16"/>
        <v>-0.85662003079068327</v>
      </c>
      <c r="L345" s="74">
        <f t="shared" si="17"/>
        <v>2.3461393775800916</v>
      </c>
    </row>
    <row r="346" spans="1:12" x14ac:dyDescent="0.2">
      <c r="A346" s="118" t="s">
        <v>2982</v>
      </c>
      <c r="B346" s="59" t="s">
        <v>386</v>
      </c>
      <c r="C346" s="59" t="s">
        <v>906</v>
      </c>
      <c r="D346" s="118" t="s">
        <v>217</v>
      </c>
      <c r="E346" s="118" t="s">
        <v>218</v>
      </c>
      <c r="F346" s="119">
        <v>0.88167806000000004</v>
      </c>
      <c r="G346" s="119">
        <v>3.7127527599999999</v>
      </c>
      <c r="H346" s="74">
        <f t="shared" si="15"/>
        <v>-0.76252712825402358</v>
      </c>
      <c r="I346" s="119">
        <v>7.4277364000000006</v>
      </c>
      <c r="J346" s="119">
        <v>92.489085722586012</v>
      </c>
      <c r="K346" s="74">
        <f t="shared" si="16"/>
        <v>-0.91969067115357883</v>
      </c>
      <c r="L346" s="74">
        <f t="shared" si="17"/>
        <v>8.4245448956731437</v>
      </c>
    </row>
    <row r="347" spans="1:12" x14ac:dyDescent="0.2">
      <c r="A347" s="118" t="s">
        <v>2247</v>
      </c>
      <c r="B347" s="59" t="s">
        <v>931</v>
      </c>
      <c r="C347" s="59" t="s">
        <v>906</v>
      </c>
      <c r="D347" s="118" t="s">
        <v>217</v>
      </c>
      <c r="E347" s="118" t="s">
        <v>218</v>
      </c>
      <c r="F347" s="119">
        <v>6.2040799510000006</v>
      </c>
      <c r="G347" s="119">
        <v>6.4631864380000001</v>
      </c>
      <c r="H347" s="74">
        <f t="shared" si="15"/>
        <v>-4.0089588856139891E-2</v>
      </c>
      <c r="I347" s="119">
        <v>7.4046045599999992</v>
      </c>
      <c r="J347" s="119">
        <v>4.4022108099999997</v>
      </c>
      <c r="K347" s="74">
        <f t="shared" si="16"/>
        <v>0.68201953054583497</v>
      </c>
      <c r="L347" s="74">
        <f t="shared" si="17"/>
        <v>1.1935056637699346</v>
      </c>
    </row>
    <row r="348" spans="1:12" x14ac:dyDescent="0.2">
      <c r="A348" s="118" t="s">
        <v>2669</v>
      </c>
      <c r="B348" s="59" t="s">
        <v>331</v>
      </c>
      <c r="C348" s="59" t="s">
        <v>907</v>
      </c>
      <c r="D348" s="118" t="s">
        <v>216</v>
      </c>
      <c r="E348" s="118" t="s">
        <v>1036</v>
      </c>
      <c r="F348" s="119">
        <v>0.35770715600000003</v>
      </c>
      <c r="G348" s="119">
        <v>1.247384952</v>
      </c>
      <c r="H348" s="74">
        <f t="shared" si="15"/>
        <v>-0.71323435044933903</v>
      </c>
      <c r="I348" s="119">
        <v>7.3935545400000002</v>
      </c>
      <c r="J348" s="119">
        <v>0.91907915000000007</v>
      </c>
      <c r="K348" s="74">
        <f t="shared" si="16"/>
        <v>7.0445242828106807</v>
      </c>
      <c r="L348" s="74">
        <f t="shared" si="17"/>
        <v>20.669294466113502</v>
      </c>
    </row>
    <row r="349" spans="1:12" x14ac:dyDescent="0.2">
      <c r="A349" s="118" t="s">
        <v>2334</v>
      </c>
      <c r="B349" s="59" t="s">
        <v>111</v>
      </c>
      <c r="C349" s="59" t="s">
        <v>669</v>
      </c>
      <c r="D349" s="118" t="s">
        <v>216</v>
      </c>
      <c r="E349" s="118" t="s">
        <v>1036</v>
      </c>
      <c r="F349" s="119">
        <v>3.2814056549999999</v>
      </c>
      <c r="G349" s="119">
        <v>7.4109546100000001</v>
      </c>
      <c r="H349" s="74">
        <f t="shared" si="15"/>
        <v>-0.55722227058681173</v>
      </c>
      <c r="I349" s="119">
        <v>7.2660885000000004</v>
      </c>
      <c r="J349" s="119">
        <v>12.586555689999999</v>
      </c>
      <c r="K349" s="74">
        <f t="shared" si="16"/>
        <v>-0.42271033641293165</v>
      </c>
      <c r="L349" s="74">
        <f t="shared" si="17"/>
        <v>2.2143219290575642</v>
      </c>
    </row>
    <row r="350" spans="1:12" x14ac:dyDescent="0.2">
      <c r="A350" s="118" t="s">
        <v>1669</v>
      </c>
      <c r="B350" s="59" t="s">
        <v>996</v>
      </c>
      <c r="C350" s="59" t="s">
        <v>152</v>
      </c>
      <c r="D350" s="118" t="s">
        <v>841</v>
      </c>
      <c r="E350" s="118" t="s">
        <v>218</v>
      </c>
      <c r="F350" s="119">
        <v>0.74352353999999998</v>
      </c>
      <c r="G350" s="119">
        <v>3.007790698</v>
      </c>
      <c r="H350" s="74">
        <f t="shared" si="15"/>
        <v>-0.75280077151166191</v>
      </c>
      <c r="I350" s="119">
        <v>7.0157168321703498</v>
      </c>
      <c r="J350" s="119">
        <v>37.734065886607048</v>
      </c>
      <c r="K350" s="74">
        <f t="shared" si="16"/>
        <v>-0.81407471823330768</v>
      </c>
      <c r="L350" s="74">
        <f t="shared" si="17"/>
        <v>9.4357696222642122</v>
      </c>
    </row>
    <row r="351" spans="1:12" x14ac:dyDescent="0.2">
      <c r="A351" s="118" t="s">
        <v>2038</v>
      </c>
      <c r="B351" s="59" t="s">
        <v>93</v>
      </c>
      <c r="C351" s="59" t="s">
        <v>988</v>
      </c>
      <c r="D351" s="118" t="s">
        <v>217</v>
      </c>
      <c r="E351" s="118" t="s">
        <v>218</v>
      </c>
      <c r="F351" s="119">
        <v>14.551617109999999</v>
      </c>
      <c r="G351" s="119">
        <v>18.35328685</v>
      </c>
      <c r="H351" s="74">
        <f t="shared" si="15"/>
        <v>-0.20713836006982045</v>
      </c>
      <c r="I351" s="119">
        <v>6.9055544000000006</v>
      </c>
      <c r="J351" s="119">
        <v>40.831048969999998</v>
      </c>
      <c r="K351" s="74">
        <f t="shared" si="16"/>
        <v>-0.83087492057640366</v>
      </c>
      <c r="L351" s="74">
        <f t="shared" si="17"/>
        <v>0.47455580694563787</v>
      </c>
    </row>
    <row r="352" spans="1:12" x14ac:dyDescent="0.2">
      <c r="A352" s="118" t="s">
        <v>2727</v>
      </c>
      <c r="B352" s="59" t="s">
        <v>536</v>
      </c>
      <c r="C352" s="59" t="s">
        <v>905</v>
      </c>
      <c r="D352" s="118" t="s">
        <v>216</v>
      </c>
      <c r="E352" s="118" t="s">
        <v>1036</v>
      </c>
      <c r="F352" s="119">
        <v>9.6433513999999998E-2</v>
      </c>
      <c r="G352" s="119">
        <v>1.6671643999999999</v>
      </c>
      <c r="H352" s="74">
        <f t="shared" si="15"/>
        <v>-0.94215716578401021</v>
      </c>
      <c r="I352" s="119">
        <v>6.8391890799999997</v>
      </c>
      <c r="J352" s="119">
        <v>6.8817296600000004</v>
      </c>
      <c r="K352" s="74">
        <f t="shared" si="16"/>
        <v>-6.1816697402787835E-3</v>
      </c>
      <c r="L352" s="74">
        <f t="shared" si="17"/>
        <v>70.92128863000886</v>
      </c>
    </row>
    <row r="353" spans="1:12" x14ac:dyDescent="0.2">
      <c r="A353" s="118" t="s">
        <v>1825</v>
      </c>
      <c r="B353" s="59" t="s">
        <v>962</v>
      </c>
      <c r="C353" s="59" t="s">
        <v>906</v>
      </c>
      <c r="D353" s="118" t="s">
        <v>841</v>
      </c>
      <c r="E353" s="118" t="s">
        <v>218</v>
      </c>
      <c r="F353" s="119">
        <v>1.393439409</v>
      </c>
      <c r="G353" s="119">
        <v>6.1622571059999993</v>
      </c>
      <c r="H353" s="74">
        <f t="shared" si="15"/>
        <v>-0.77387515888565395</v>
      </c>
      <c r="I353" s="119">
        <v>6.7901050500000002</v>
      </c>
      <c r="J353" s="119">
        <v>24.534237185081601</v>
      </c>
      <c r="K353" s="74">
        <f t="shared" si="16"/>
        <v>-0.72323961006911508</v>
      </c>
      <c r="L353" s="74">
        <f t="shared" si="17"/>
        <v>4.8729101575165803</v>
      </c>
    </row>
    <row r="354" spans="1:12" x14ac:dyDescent="0.2">
      <c r="A354" s="118" t="s">
        <v>2996</v>
      </c>
      <c r="B354" s="59" t="s">
        <v>1629</v>
      </c>
      <c r="C354" s="59" t="s">
        <v>669</v>
      </c>
      <c r="D354" s="118" t="s">
        <v>217</v>
      </c>
      <c r="E354" s="118" t="s">
        <v>1036</v>
      </c>
      <c r="F354" s="119">
        <v>1.741292576</v>
      </c>
      <c r="G354" s="119">
        <v>4.1840710200000002</v>
      </c>
      <c r="H354" s="74">
        <f t="shared" si="15"/>
        <v>-0.58382815022102563</v>
      </c>
      <c r="I354" s="119">
        <v>6.7775815199999991</v>
      </c>
      <c r="J354" s="119">
        <v>11.4723013961598</v>
      </c>
      <c r="K354" s="74">
        <f t="shared" si="16"/>
        <v>-0.40922215290920583</v>
      </c>
      <c r="L354" s="74">
        <f t="shared" si="17"/>
        <v>3.8922703820222337</v>
      </c>
    </row>
    <row r="355" spans="1:12" x14ac:dyDescent="0.2">
      <c r="A355" s="118" t="s">
        <v>2131</v>
      </c>
      <c r="B355" s="59" t="s">
        <v>395</v>
      </c>
      <c r="C355" s="59" t="s">
        <v>902</v>
      </c>
      <c r="D355" s="118" t="s">
        <v>216</v>
      </c>
      <c r="E355" s="118" t="s">
        <v>1036</v>
      </c>
      <c r="F355" s="119">
        <v>0.11572003</v>
      </c>
      <c r="G355" s="119">
        <v>0.10464328000000001</v>
      </c>
      <c r="H355" s="74">
        <f t="shared" si="15"/>
        <v>0.1058524732787427</v>
      </c>
      <c r="I355" s="119">
        <v>6.6916957100000003</v>
      </c>
      <c r="J355" s="119">
        <v>4.6015200000000004E-3</v>
      </c>
      <c r="K355" s="74" t="str">
        <f t="shared" si="16"/>
        <v/>
      </c>
      <c r="L355" s="74">
        <f t="shared" si="17"/>
        <v>57.826598472191897</v>
      </c>
    </row>
    <row r="356" spans="1:12" x14ac:dyDescent="0.2">
      <c r="A356" s="118" t="s">
        <v>2439</v>
      </c>
      <c r="B356" s="59" t="s">
        <v>522</v>
      </c>
      <c r="C356" s="59" t="s">
        <v>988</v>
      </c>
      <c r="D356" s="118" t="s">
        <v>216</v>
      </c>
      <c r="E356" s="118" t="s">
        <v>1036</v>
      </c>
      <c r="F356" s="119">
        <v>5.0937466900000006</v>
      </c>
      <c r="G356" s="119">
        <v>4.8775468799999997</v>
      </c>
      <c r="H356" s="74">
        <f t="shared" si="15"/>
        <v>4.4325521685196101E-2</v>
      </c>
      <c r="I356" s="119">
        <v>6.6106470100000001</v>
      </c>
      <c r="J356" s="119">
        <v>4.3648066399999994</v>
      </c>
      <c r="K356" s="74">
        <f t="shared" si="16"/>
        <v>0.5145337595069277</v>
      </c>
      <c r="L356" s="74">
        <f t="shared" si="17"/>
        <v>1.2977965753534555</v>
      </c>
    </row>
    <row r="357" spans="1:12" x14ac:dyDescent="0.2">
      <c r="A357" s="118" t="s">
        <v>1706</v>
      </c>
      <c r="B357" s="59" t="s">
        <v>970</v>
      </c>
      <c r="C357" s="59" t="s">
        <v>669</v>
      </c>
      <c r="D357" s="118" t="s">
        <v>216</v>
      </c>
      <c r="E357" s="118" t="s">
        <v>1036</v>
      </c>
      <c r="F357" s="119">
        <v>4.9003183300000002</v>
      </c>
      <c r="G357" s="119">
        <v>10.768286317999999</v>
      </c>
      <c r="H357" s="74">
        <f t="shared" si="15"/>
        <v>-0.54493053162890459</v>
      </c>
      <c r="I357" s="119">
        <v>6.5358742699999999</v>
      </c>
      <c r="J357" s="119">
        <v>11.246784980000001</v>
      </c>
      <c r="K357" s="74">
        <f t="shared" si="16"/>
        <v>-0.41886732238389435</v>
      </c>
      <c r="L357" s="74">
        <f t="shared" si="17"/>
        <v>1.3337652433694036</v>
      </c>
    </row>
    <row r="358" spans="1:12" x14ac:dyDescent="0.2">
      <c r="A358" s="118" t="s">
        <v>2124</v>
      </c>
      <c r="B358" s="59" t="s">
        <v>631</v>
      </c>
      <c r="C358" s="59" t="s">
        <v>902</v>
      </c>
      <c r="D358" s="118" t="s">
        <v>216</v>
      </c>
      <c r="E358" s="118" t="s">
        <v>1036</v>
      </c>
      <c r="F358" s="119">
        <v>3.7691248380000002</v>
      </c>
      <c r="G358" s="119">
        <v>1.0214939430000001</v>
      </c>
      <c r="H358" s="74">
        <f t="shared" si="15"/>
        <v>2.689816140202018</v>
      </c>
      <c r="I358" s="119">
        <v>6.53073003</v>
      </c>
      <c r="J358" s="119">
        <v>0.80306252</v>
      </c>
      <c r="K358" s="74">
        <f t="shared" si="16"/>
        <v>7.1322809461958201</v>
      </c>
      <c r="L358" s="74">
        <f t="shared" si="17"/>
        <v>1.7326913569319138</v>
      </c>
    </row>
    <row r="359" spans="1:12" x14ac:dyDescent="0.2">
      <c r="A359" s="118" t="s">
        <v>1851</v>
      </c>
      <c r="B359" s="59" t="s">
        <v>1016</v>
      </c>
      <c r="C359" s="59" t="s">
        <v>906</v>
      </c>
      <c r="D359" s="118" t="s">
        <v>217</v>
      </c>
      <c r="E359" s="118" t="s">
        <v>1036</v>
      </c>
      <c r="F359" s="119">
        <v>1.04933549</v>
      </c>
      <c r="G359" s="119">
        <v>0.37089503999999995</v>
      </c>
      <c r="H359" s="74">
        <f t="shared" si="15"/>
        <v>1.8291979585383515</v>
      </c>
      <c r="I359" s="119">
        <v>6.4928225199999998</v>
      </c>
      <c r="J359" s="119">
        <v>3.3151246200000002</v>
      </c>
      <c r="K359" s="74">
        <f t="shared" si="16"/>
        <v>0.95854553425505906</v>
      </c>
      <c r="L359" s="74">
        <f t="shared" si="17"/>
        <v>6.1875563934276157</v>
      </c>
    </row>
    <row r="360" spans="1:12" x14ac:dyDescent="0.2">
      <c r="A360" s="118" t="s">
        <v>1822</v>
      </c>
      <c r="B360" s="59" t="s">
        <v>945</v>
      </c>
      <c r="C360" s="59" t="s">
        <v>906</v>
      </c>
      <c r="D360" s="118" t="s">
        <v>217</v>
      </c>
      <c r="E360" s="118" t="s">
        <v>218</v>
      </c>
      <c r="F360" s="119">
        <v>6.1601734919999993</v>
      </c>
      <c r="G360" s="119">
        <v>15.727382702</v>
      </c>
      <c r="H360" s="74">
        <f t="shared" si="15"/>
        <v>-0.60831540703739406</v>
      </c>
      <c r="I360" s="119">
        <v>6.4792953200000003</v>
      </c>
      <c r="J360" s="119">
        <v>41.578513434946849</v>
      </c>
      <c r="K360" s="74">
        <f t="shared" si="16"/>
        <v>-0.84416722040489944</v>
      </c>
      <c r="L360" s="74">
        <f t="shared" si="17"/>
        <v>1.0518040325348683</v>
      </c>
    </row>
    <row r="361" spans="1:12" x14ac:dyDescent="0.2">
      <c r="A361" s="118" t="s">
        <v>2042</v>
      </c>
      <c r="B361" s="59" t="s">
        <v>95</v>
      </c>
      <c r="C361" s="59" t="s">
        <v>988</v>
      </c>
      <c r="D361" s="118" t="s">
        <v>217</v>
      </c>
      <c r="E361" s="118" t="s">
        <v>218</v>
      </c>
      <c r="F361" s="119">
        <v>3.0669749700000004</v>
      </c>
      <c r="G361" s="119">
        <v>9.0852332400000009</v>
      </c>
      <c r="H361" s="74">
        <f t="shared" si="15"/>
        <v>-0.66242198862909984</v>
      </c>
      <c r="I361" s="119">
        <v>6.4619717699999999</v>
      </c>
      <c r="J361" s="119">
        <v>17.188225216669998</v>
      </c>
      <c r="K361" s="74">
        <f t="shared" si="16"/>
        <v>-0.62404659651929295</v>
      </c>
      <c r="L361" s="74">
        <f t="shared" si="17"/>
        <v>2.106952887848315</v>
      </c>
    </row>
    <row r="362" spans="1:12" x14ac:dyDescent="0.2">
      <c r="A362" s="118" t="s">
        <v>2166</v>
      </c>
      <c r="B362" s="59" t="s">
        <v>150</v>
      </c>
      <c r="C362" s="59" t="s">
        <v>902</v>
      </c>
      <c r="D362" s="118" t="s">
        <v>216</v>
      </c>
      <c r="E362" s="118" t="s">
        <v>1036</v>
      </c>
      <c r="F362" s="119">
        <v>2.7989713780000001</v>
      </c>
      <c r="G362" s="119">
        <v>9.0187584699999999</v>
      </c>
      <c r="H362" s="74">
        <f t="shared" si="15"/>
        <v>-0.6896500347236818</v>
      </c>
      <c r="I362" s="119">
        <v>6.1761420599999992</v>
      </c>
      <c r="J362" s="119">
        <v>16.33218742</v>
      </c>
      <c r="K362" s="74">
        <f t="shared" si="16"/>
        <v>-0.62184232269849871</v>
      </c>
      <c r="L362" s="74">
        <f t="shared" si="17"/>
        <v>2.2065756400885923</v>
      </c>
    </row>
    <row r="363" spans="1:12" x14ac:dyDescent="0.2">
      <c r="A363" s="118" t="s">
        <v>1818</v>
      </c>
      <c r="B363" s="59" t="s">
        <v>513</v>
      </c>
      <c r="C363" s="59" t="s">
        <v>906</v>
      </c>
      <c r="D363" s="118" t="s">
        <v>217</v>
      </c>
      <c r="E363" s="118" t="s">
        <v>218</v>
      </c>
      <c r="F363" s="119">
        <v>1.5149786599999999</v>
      </c>
      <c r="G363" s="119">
        <v>3.5031642999999999</v>
      </c>
      <c r="H363" s="74">
        <f t="shared" si="15"/>
        <v>-0.56753993525225188</v>
      </c>
      <c r="I363" s="119">
        <v>6.1399567499999996</v>
      </c>
      <c r="J363" s="119">
        <v>4.5052165099999995</v>
      </c>
      <c r="K363" s="74">
        <f t="shared" si="16"/>
        <v>0.36285497852799087</v>
      </c>
      <c r="L363" s="74">
        <f t="shared" si="17"/>
        <v>4.0528338201146674</v>
      </c>
    </row>
    <row r="364" spans="1:12" x14ac:dyDescent="0.2">
      <c r="A364" s="118" t="s">
        <v>1810</v>
      </c>
      <c r="B364" s="118" t="s">
        <v>3002</v>
      </c>
      <c r="C364" s="59" t="s">
        <v>906</v>
      </c>
      <c r="D364" s="118" t="s">
        <v>841</v>
      </c>
      <c r="E364" s="118" t="s">
        <v>1036</v>
      </c>
      <c r="F364" s="119">
        <v>8.4028633209999999</v>
      </c>
      <c r="G364" s="119">
        <v>5.5008408810000002</v>
      </c>
      <c r="H364" s="74">
        <f t="shared" si="15"/>
        <v>0.52755978636350598</v>
      </c>
      <c r="I364" s="119">
        <v>6.11926711</v>
      </c>
      <c r="J364" s="119">
        <v>9.53721788</v>
      </c>
      <c r="K364" s="74">
        <f t="shared" si="16"/>
        <v>-0.35838027535971528</v>
      </c>
      <c r="L364" s="74">
        <f t="shared" si="17"/>
        <v>0.72823594484835252</v>
      </c>
    </row>
    <row r="365" spans="1:12" x14ac:dyDescent="0.2">
      <c r="A365" s="118" t="s">
        <v>1883</v>
      </c>
      <c r="B365" s="59" t="s">
        <v>616</v>
      </c>
      <c r="C365" s="59" t="s">
        <v>906</v>
      </c>
      <c r="D365" s="118" t="s">
        <v>217</v>
      </c>
      <c r="E365" s="118" t="s">
        <v>218</v>
      </c>
      <c r="F365" s="119">
        <v>4.8260779680000008</v>
      </c>
      <c r="G365" s="119">
        <v>11.868915181</v>
      </c>
      <c r="H365" s="74">
        <f t="shared" si="15"/>
        <v>-0.59338508242727328</v>
      </c>
      <c r="I365" s="119">
        <v>6.1176147800000003</v>
      </c>
      <c r="J365" s="119">
        <v>9.6012300600000007</v>
      </c>
      <c r="K365" s="74">
        <f t="shared" si="16"/>
        <v>-0.36283010179218644</v>
      </c>
      <c r="L365" s="74">
        <f t="shared" si="17"/>
        <v>1.2676162342514394</v>
      </c>
    </row>
    <row r="366" spans="1:12" x14ac:dyDescent="0.2">
      <c r="A366" s="118" t="s">
        <v>1662</v>
      </c>
      <c r="B366" s="59" t="s">
        <v>859</v>
      </c>
      <c r="C366" s="59" t="s">
        <v>152</v>
      </c>
      <c r="D366" s="118" t="s">
        <v>841</v>
      </c>
      <c r="E366" s="118" t="s">
        <v>218</v>
      </c>
      <c r="F366" s="119">
        <v>3.79983089</v>
      </c>
      <c r="G366" s="119">
        <v>6.8165763200000002</v>
      </c>
      <c r="H366" s="74">
        <f t="shared" si="15"/>
        <v>-0.44256020740922331</v>
      </c>
      <c r="I366" s="119">
        <v>6.0889159599999996</v>
      </c>
      <c r="J366" s="119">
        <v>11.537306920000001</v>
      </c>
      <c r="K366" s="74">
        <f t="shared" si="16"/>
        <v>-0.47224113892256592</v>
      </c>
      <c r="L366" s="74">
        <f t="shared" si="17"/>
        <v>1.6024176170640057</v>
      </c>
    </row>
    <row r="367" spans="1:12" x14ac:dyDescent="0.2">
      <c r="A367" s="118" t="s">
        <v>2167</v>
      </c>
      <c r="B367" s="59" t="s">
        <v>913</v>
      </c>
      <c r="C367" s="59" t="s">
        <v>902</v>
      </c>
      <c r="D367" s="118" t="s">
        <v>216</v>
      </c>
      <c r="E367" s="118" t="s">
        <v>1036</v>
      </c>
      <c r="F367" s="119">
        <v>9.4998065059999988</v>
      </c>
      <c r="G367" s="119">
        <v>64.54668427</v>
      </c>
      <c r="H367" s="74">
        <f t="shared" si="15"/>
        <v>-0.8528227032350395</v>
      </c>
      <c r="I367" s="119">
        <v>6.0602867718459494</v>
      </c>
      <c r="J367" s="119">
        <v>5.7271762099999997</v>
      </c>
      <c r="K367" s="74">
        <f t="shared" si="16"/>
        <v>5.8163141770340321E-2</v>
      </c>
      <c r="L367" s="74">
        <f t="shared" si="17"/>
        <v>0.63793791673739064</v>
      </c>
    </row>
    <row r="368" spans="1:12" x14ac:dyDescent="0.2">
      <c r="A368" s="118" t="s">
        <v>2807</v>
      </c>
      <c r="B368" s="59" t="s">
        <v>1027</v>
      </c>
      <c r="C368" s="59" t="s">
        <v>669</v>
      </c>
      <c r="D368" s="118" t="s">
        <v>216</v>
      </c>
      <c r="E368" s="118" t="s">
        <v>1036</v>
      </c>
      <c r="F368" s="119">
        <v>1.207853112</v>
      </c>
      <c r="G368" s="119">
        <v>0.77392793000000004</v>
      </c>
      <c r="H368" s="74">
        <f t="shared" si="15"/>
        <v>0.56067905702795851</v>
      </c>
      <c r="I368" s="119">
        <v>6.0488424000000007</v>
      </c>
      <c r="J368" s="119">
        <v>1.03709707</v>
      </c>
      <c r="K368" s="74">
        <f t="shared" si="16"/>
        <v>4.8324746785756529</v>
      </c>
      <c r="L368" s="74">
        <f t="shared" si="17"/>
        <v>5.0079288117941285</v>
      </c>
    </row>
    <row r="369" spans="1:12" x14ac:dyDescent="0.2">
      <c r="A369" s="118" t="s">
        <v>2338</v>
      </c>
      <c r="B369" s="59" t="s">
        <v>147</v>
      </c>
      <c r="C369" s="59" t="s">
        <v>669</v>
      </c>
      <c r="D369" s="118" t="s">
        <v>216</v>
      </c>
      <c r="E369" s="118" t="s">
        <v>1036</v>
      </c>
      <c r="F369" s="119">
        <v>2.93245705</v>
      </c>
      <c r="G369" s="119">
        <v>5.8716818699999997</v>
      </c>
      <c r="H369" s="74">
        <f t="shared" si="15"/>
        <v>-0.50057630591624669</v>
      </c>
      <c r="I369" s="119">
        <v>6.0299833700000001</v>
      </c>
      <c r="J369" s="119">
        <v>11.2550487</v>
      </c>
      <c r="K369" s="74">
        <f t="shared" si="16"/>
        <v>-0.46424191216516009</v>
      </c>
      <c r="L369" s="74">
        <f t="shared" si="17"/>
        <v>2.056290430579367</v>
      </c>
    </row>
    <row r="370" spans="1:12" x14ac:dyDescent="0.2">
      <c r="A370" s="118" t="s">
        <v>2620</v>
      </c>
      <c r="B370" s="59" t="s">
        <v>592</v>
      </c>
      <c r="C370" s="59" t="s">
        <v>907</v>
      </c>
      <c r="D370" s="118" t="s">
        <v>217</v>
      </c>
      <c r="E370" s="118" t="s">
        <v>1036</v>
      </c>
      <c r="F370" s="119">
        <v>3.5589407899999999</v>
      </c>
      <c r="G370" s="119">
        <v>0.64642281999999995</v>
      </c>
      <c r="H370" s="74">
        <f t="shared" si="15"/>
        <v>4.5055927481025497</v>
      </c>
      <c r="I370" s="119">
        <v>6.0103231100000007</v>
      </c>
      <c r="J370" s="119">
        <v>8.2749214999999996</v>
      </c>
      <c r="K370" s="74">
        <f t="shared" si="16"/>
        <v>-0.27367007529920362</v>
      </c>
      <c r="L370" s="74">
        <f t="shared" si="17"/>
        <v>1.6887954772633351</v>
      </c>
    </row>
    <row r="371" spans="1:12" x14ac:dyDescent="0.2">
      <c r="A371" s="118" t="s">
        <v>2738</v>
      </c>
      <c r="B371" s="59" t="s">
        <v>2739</v>
      </c>
      <c r="C371" s="59" t="s">
        <v>1967</v>
      </c>
      <c r="D371" s="118" t="s">
        <v>217</v>
      </c>
      <c r="E371" s="118" t="s">
        <v>1036</v>
      </c>
      <c r="F371" s="119">
        <v>3.78959862</v>
      </c>
      <c r="G371" s="119">
        <v>1.08404916</v>
      </c>
      <c r="H371" s="74">
        <f t="shared" si="15"/>
        <v>2.4957811507367436</v>
      </c>
      <c r="I371" s="119">
        <v>5.9469138503979</v>
      </c>
      <c r="J371" s="119">
        <v>7.74932062066115</v>
      </c>
      <c r="K371" s="74">
        <f t="shared" si="16"/>
        <v>-0.23258900470032096</v>
      </c>
      <c r="L371" s="74">
        <f t="shared" si="17"/>
        <v>1.5692727506845829</v>
      </c>
    </row>
    <row r="372" spans="1:12" x14ac:dyDescent="0.2">
      <c r="A372" s="118" t="s">
        <v>2239</v>
      </c>
      <c r="B372" s="59" t="s">
        <v>421</v>
      </c>
      <c r="C372" s="59" t="s">
        <v>906</v>
      </c>
      <c r="D372" s="118" t="s">
        <v>217</v>
      </c>
      <c r="E372" s="118" t="s">
        <v>218</v>
      </c>
      <c r="F372" s="119">
        <v>2.3374316429999999</v>
      </c>
      <c r="G372" s="119">
        <v>4.095204936</v>
      </c>
      <c r="H372" s="74">
        <f t="shared" si="15"/>
        <v>-0.42922718654390679</v>
      </c>
      <c r="I372" s="119">
        <v>5.9386839400000007</v>
      </c>
      <c r="J372" s="119">
        <v>14.93263537</v>
      </c>
      <c r="K372" s="74">
        <f t="shared" si="16"/>
        <v>-0.6023016840060964</v>
      </c>
      <c r="L372" s="74">
        <f t="shared" si="17"/>
        <v>2.5406877492160316</v>
      </c>
    </row>
    <row r="373" spans="1:12" x14ac:dyDescent="0.2">
      <c r="A373" s="118" t="s">
        <v>1971</v>
      </c>
      <c r="B373" s="59" t="s">
        <v>1972</v>
      </c>
      <c r="C373" s="59" t="s">
        <v>1967</v>
      </c>
      <c r="D373" s="118" t="s">
        <v>216</v>
      </c>
      <c r="E373" s="118" t="s">
        <v>1036</v>
      </c>
      <c r="F373" s="119">
        <v>0.40994648</v>
      </c>
      <c r="G373" s="119">
        <v>0.79654263999999997</v>
      </c>
      <c r="H373" s="74">
        <f t="shared" si="15"/>
        <v>-0.48534270557066472</v>
      </c>
      <c r="I373" s="119">
        <v>5.8773364800000003</v>
      </c>
      <c r="J373" s="119">
        <v>9.754481779999999</v>
      </c>
      <c r="K373" s="74">
        <f t="shared" si="16"/>
        <v>-0.39747322179118361</v>
      </c>
      <c r="L373" s="74">
        <f t="shared" si="17"/>
        <v>14.336838506333804</v>
      </c>
    </row>
    <row r="374" spans="1:12" x14ac:dyDescent="0.2">
      <c r="A374" s="118" t="s">
        <v>1950</v>
      </c>
      <c r="B374" s="59" t="s">
        <v>27</v>
      </c>
      <c r="C374" s="59" t="s">
        <v>1928</v>
      </c>
      <c r="D374" s="118" t="s">
        <v>217</v>
      </c>
      <c r="E374" s="118" t="s">
        <v>218</v>
      </c>
      <c r="F374" s="119">
        <v>9.0716441400000001</v>
      </c>
      <c r="G374" s="119">
        <v>4.8474763599999999</v>
      </c>
      <c r="H374" s="74">
        <f t="shared" si="15"/>
        <v>0.87141585977739555</v>
      </c>
      <c r="I374" s="119">
        <v>5.86065579</v>
      </c>
      <c r="J374" s="119">
        <v>8.0045199999999997E-2</v>
      </c>
      <c r="K374" s="74">
        <f t="shared" si="16"/>
        <v>72.216829866125636</v>
      </c>
      <c r="L374" s="74">
        <f t="shared" si="17"/>
        <v>0.64604119160256213</v>
      </c>
    </row>
    <row r="375" spans="1:12" x14ac:dyDescent="0.2">
      <c r="A375" s="118" t="s">
        <v>2600</v>
      </c>
      <c r="B375" s="59" t="s">
        <v>667</v>
      </c>
      <c r="C375" s="59" t="s">
        <v>907</v>
      </c>
      <c r="D375" s="118" t="s">
        <v>216</v>
      </c>
      <c r="E375" s="118" t="s">
        <v>1036</v>
      </c>
      <c r="F375" s="119">
        <v>5.9585411550000007</v>
      </c>
      <c r="G375" s="119">
        <v>17.002133480000001</v>
      </c>
      <c r="H375" s="74">
        <f t="shared" si="15"/>
        <v>-0.64954156123940743</v>
      </c>
      <c r="I375" s="119">
        <v>5.7873578600000002</v>
      </c>
      <c r="J375" s="119">
        <v>8.9162363100000004</v>
      </c>
      <c r="K375" s="74">
        <f t="shared" si="16"/>
        <v>-0.35091919294364238</v>
      </c>
      <c r="L375" s="74">
        <f t="shared" si="17"/>
        <v>0.97127093854905155</v>
      </c>
    </row>
    <row r="376" spans="1:12" x14ac:dyDescent="0.2">
      <c r="A376" s="59" t="s">
        <v>2445</v>
      </c>
      <c r="B376" s="59" t="s">
        <v>2446</v>
      </c>
      <c r="C376" s="59" t="s">
        <v>1967</v>
      </c>
      <c r="D376" s="118" t="s">
        <v>216</v>
      </c>
      <c r="E376" s="118" t="s">
        <v>1036</v>
      </c>
      <c r="F376" s="119">
        <v>0.37176334999999999</v>
      </c>
      <c r="G376" s="119">
        <v>2.93655774</v>
      </c>
      <c r="H376" s="74">
        <f t="shared" si="15"/>
        <v>-0.8734016549594561</v>
      </c>
      <c r="I376" s="119">
        <v>5.7837814100000005</v>
      </c>
      <c r="J376" s="119">
        <v>16.005509379999999</v>
      </c>
      <c r="K376" s="74">
        <f t="shared" si="16"/>
        <v>-0.63863809187933507</v>
      </c>
      <c r="L376" s="74">
        <f t="shared" si="17"/>
        <v>15.557696609953618</v>
      </c>
    </row>
    <row r="377" spans="1:12" x14ac:dyDescent="0.2">
      <c r="A377" s="118" t="s">
        <v>2810</v>
      </c>
      <c r="B377" s="59" t="s">
        <v>1977</v>
      </c>
      <c r="C377" s="59" t="s">
        <v>1967</v>
      </c>
      <c r="D377" s="118" t="s">
        <v>216</v>
      </c>
      <c r="E377" s="118" t="s">
        <v>1036</v>
      </c>
      <c r="F377" s="119">
        <v>0.49359234999999996</v>
      </c>
      <c r="G377" s="119">
        <v>6.0837051100000004</v>
      </c>
      <c r="H377" s="74">
        <f t="shared" si="15"/>
        <v>-0.91886648989796282</v>
      </c>
      <c r="I377" s="119">
        <v>5.7570628800000003</v>
      </c>
      <c r="J377" s="119">
        <v>10.50927806</v>
      </c>
      <c r="K377" s="74">
        <f t="shared" si="16"/>
        <v>-0.45219235354402632</v>
      </c>
      <c r="L377" s="74">
        <f t="shared" si="17"/>
        <v>11.663598270921339</v>
      </c>
    </row>
    <row r="378" spans="1:12" x14ac:dyDescent="0.2">
      <c r="A378" s="118" t="s">
        <v>1734</v>
      </c>
      <c r="B378" s="59" t="s">
        <v>346</v>
      </c>
      <c r="C378" s="59" t="s">
        <v>669</v>
      </c>
      <c r="D378" s="118" t="s">
        <v>216</v>
      </c>
      <c r="E378" s="118" t="s">
        <v>1036</v>
      </c>
      <c r="F378" s="119">
        <v>1.995526323</v>
      </c>
      <c r="G378" s="119">
        <v>5.5735792470000005</v>
      </c>
      <c r="H378" s="74">
        <f t="shared" si="15"/>
        <v>-0.64196681619372331</v>
      </c>
      <c r="I378" s="119">
        <v>5.6350832799999999</v>
      </c>
      <c r="J378" s="119">
        <v>17.536519260000002</v>
      </c>
      <c r="K378" s="74">
        <f t="shared" si="16"/>
        <v>-0.67866580611276905</v>
      </c>
      <c r="L378" s="74">
        <f t="shared" si="17"/>
        <v>2.823858154638835</v>
      </c>
    </row>
    <row r="379" spans="1:12" x14ac:dyDescent="0.2">
      <c r="A379" s="118" t="s">
        <v>1847</v>
      </c>
      <c r="B379" s="59" t="s">
        <v>1557</v>
      </c>
      <c r="C379" s="59" t="s">
        <v>906</v>
      </c>
      <c r="D379" s="118" t="s">
        <v>217</v>
      </c>
      <c r="E379" s="118" t="s">
        <v>1036</v>
      </c>
      <c r="F379" s="119">
        <v>9.0332182200000002</v>
      </c>
      <c r="G379" s="119">
        <v>5.2698611299999998</v>
      </c>
      <c r="H379" s="74">
        <f t="shared" si="15"/>
        <v>0.71412832277043337</v>
      </c>
      <c r="I379" s="119">
        <v>5.5249973099999998</v>
      </c>
      <c r="J379" s="119">
        <v>2.3308839349313097</v>
      </c>
      <c r="K379" s="74">
        <f t="shared" si="16"/>
        <v>1.3703442403119137</v>
      </c>
      <c r="L379" s="74">
        <f t="shared" si="17"/>
        <v>0.61163111257152825</v>
      </c>
    </row>
    <row r="380" spans="1:12" x14ac:dyDescent="0.2">
      <c r="A380" s="118" t="s">
        <v>2157</v>
      </c>
      <c r="B380" s="59" t="s">
        <v>551</v>
      </c>
      <c r="C380" s="59" t="s">
        <v>902</v>
      </c>
      <c r="D380" s="118" t="s">
        <v>216</v>
      </c>
      <c r="E380" s="118" t="s">
        <v>1036</v>
      </c>
      <c r="F380" s="119">
        <v>3.3381874870000003</v>
      </c>
      <c r="G380" s="119">
        <v>4.8472817450000001</v>
      </c>
      <c r="H380" s="74">
        <f t="shared" si="15"/>
        <v>-0.31132794365762617</v>
      </c>
      <c r="I380" s="119">
        <v>5.5157885680025496</v>
      </c>
      <c r="J380" s="119">
        <v>0</v>
      </c>
      <c r="K380" s="74" t="str">
        <f t="shared" si="16"/>
        <v/>
      </c>
      <c r="L380" s="74">
        <f t="shared" si="17"/>
        <v>1.6523303707424595</v>
      </c>
    </row>
    <row r="381" spans="1:12" x14ac:dyDescent="0.2">
      <c r="A381" s="118" t="s">
        <v>2059</v>
      </c>
      <c r="B381" s="59" t="s">
        <v>2060</v>
      </c>
      <c r="C381" s="59" t="s">
        <v>906</v>
      </c>
      <c r="D381" s="118" t="s">
        <v>841</v>
      </c>
      <c r="E381" s="118" t="s">
        <v>218</v>
      </c>
      <c r="F381" s="119">
        <v>3.62879358</v>
      </c>
      <c r="G381" s="119">
        <v>7.2075232800000002</v>
      </c>
      <c r="H381" s="74">
        <f t="shared" si="15"/>
        <v>-0.49652697063505014</v>
      </c>
      <c r="I381" s="119">
        <v>5.5107879999999998</v>
      </c>
      <c r="J381" s="119">
        <v>0.79455706000000004</v>
      </c>
      <c r="K381" s="74">
        <f t="shared" si="16"/>
        <v>5.935673065443531</v>
      </c>
      <c r="L381" s="74">
        <f t="shared" si="17"/>
        <v>1.5186281276434577</v>
      </c>
    </row>
    <row r="382" spans="1:12" x14ac:dyDescent="0.2">
      <c r="A382" s="118" t="s">
        <v>2490</v>
      </c>
      <c r="B382" s="59" t="s">
        <v>973</v>
      </c>
      <c r="C382" s="59" t="s">
        <v>901</v>
      </c>
      <c r="D382" s="118" t="s">
        <v>216</v>
      </c>
      <c r="E382" s="118" t="s">
        <v>2998</v>
      </c>
      <c r="F382" s="119">
        <v>6.4604112800000006</v>
      </c>
      <c r="G382" s="119">
        <v>19.200156472</v>
      </c>
      <c r="H382" s="74">
        <f t="shared" si="15"/>
        <v>-0.66352298798078246</v>
      </c>
      <c r="I382" s="119">
        <v>5.50118391</v>
      </c>
      <c r="J382" s="119">
        <v>13.08939983</v>
      </c>
      <c r="K382" s="74">
        <f t="shared" si="16"/>
        <v>-0.57972221939529522</v>
      </c>
      <c r="L382" s="74">
        <f t="shared" si="17"/>
        <v>0.85152224395224563</v>
      </c>
    </row>
    <row r="383" spans="1:12" x14ac:dyDescent="0.2">
      <c r="A383" s="118" t="s">
        <v>2759</v>
      </c>
      <c r="B383" s="59" t="s">
        <v>2760</v>
      </c>
      <c r="C383" s="59" t="s">
        <v>903</v>
      </c>
      <c r="D383" s="118" t="s">
        <v>216</v>
      </c>
      <c r="E383" s="118" t="s">
        <v>1036</v>
      </c>
      <c r="F383" s="119">
        <v>1.32481045</v>
      </c>
      <c r="G383" s="119">
        <v>0.47681753000000004</v>
      </c>
      <c r="H383" s="74">
        <f t="shared" si="15"/>
        <v>1.7784432548023137</v>
      </c>
      <c r="I383" s="119">
        <v>5.4988591452838502</v>
      </c>
      <c r="J383" s="119">
        <v>4.7664966251726897</v>
      </c>
      <c r="K383" s="74">
        <f t="shared" si="16"/>
        <v>0.15364796782681611</v>
      </c>
      <c r="L383" s="74">
        <f t="shared" si="17"/>
        <v>4.1506761554332927</v>
      </c>
    </row>
    <row r="384" spans="1:12" x14ac:dyDescent="0.2">
      <c r="A384" s="118" t="s">
        <v>2830</v>
      </c>
      <c r="B384" s="59" t="s">
        <v>2096</v>
      </c>
      <c r="C384" s="59" t="s">
        <v>1967</v>
      </c>
      <c r="D384" s="118" t="s">
        <v>216</v>
      </c>
      <c r="E384" s="118" t="s">
        <v>218</v>
      </c>
      <c r="F384" s="119">
        <v>0.26091960000000003</v>
      </c>
      <c r="G384" s="119">
        <v>1.40547E-3</v>
      </c>
      <c r="H384" s="74" t="str">
        <f t="shared" si="15"/>
        <v/>
      </c>
      <c r="I384" s="119">
        <v>5.4609174999999999</v>
      </c>
      <c r="J384" s="119">
        <v>0.58057577000000005</v>
      </c>
      <c r="K384" s="74">
        <f t="shared" si="16"/>
        <v>8.4060375616433305</v>
      </c>
      <c r="L384" s="74">
        <f t="shared" si="17"/>
        <v>20.929502804695389</v>
      </c>
    </row>
    <row r="385" spans="1:12" x14ac:dyDescent="0.2">
      <c r="A385" s="118" t="s">
        <v>2152</v>
      </c>
      <c r="B385" s="59" t="s">
        <v>540</v>
      </c>
      <c r="C385" s="59" t="s">
        <v>902</v>
      </c>
      <c r="D385" s="118" t="s">
        <v>216</v>
      </c>
      <c r="E385" s="118" t="s">
        <v>1036</v>
      </c>
      <c r="F385" s="119">
        <v>1.2403401039999999</v>
      </c>
      <c r="G385" s="119">
        <v>3.8292189429999999</v>
      </c>
      <c r="H385" s="74">
        <f t="shared" si="15"/>
        <v>-0.67608535253190405</v>
      </c>
      <c r="I385" s="119">
        <v>5.4330566399999993</v>
      </c>
      <c r="J385" s="119">
        <v>12.33716903</v>
      </c>
      <c r="K385" s="74">
        <f t="shared" si="16"/>
        <v>-0.55961885366176267</v>
      </c>
      <c r="L385" s="74">
        <f t="shared" si="17"/>
        <v>4.3802958740742284</v>
      </c>
    </row>
    <row r="386" spans="1:12" x14ac:dyDescent="0.2">
      <c r="A386" s="118" t="s">
        <v>493</v>
      </c>
      <c r="B386" s="59" t="s">
        <v>56</v>
      </c>
      <c r="C386" s="59" t="s">
        <v>498</v>
      </c>
      <c r="D386" s="118" t="s">
        <v>216</v>
      </c>
      <c r="E386" s="118" t="s">
        <v>1036</v>
      </c>
      <c r="F386" s="119">
        <v>10.469575334</v>
      </c>
      <c r="G386" s="119">
        <v>8.2658333519999996</v>
      </c>
      <c r="H386" s="74">
        <f t="shared" si="15"/>
        <v>0.26660856663252019</v>
      </c>
      <c r="I386" s="119">
        <v>5.4167724800000006</v>
      </c>
      <c r="J386" s="119">
        <v>1.54192167</v>
      </c>
      <c r="K386" s="74">
        <f t="shared" si="16"/>
        <v>2.5130010722269702</v>
      </c>
      <c r="L386" s="74">
        <f t="shared" si="17"/>
        <v>0.51738225354843226</v>
      </c>
    </row>
    <row r="387" spans="1:12" x14ac:dyDescent="0.2">
      <c r="A387" s="118" t="s">
        <v>1679</v>
      </c>
      <c r="B387" s="59" t="s">
        <v>856</v>
      </c>
      <c r="C387" s="59" t="s">
        <v>152</v>
      </c>
      <c r="D387" s="118" t="s">
        <v>841</v>
      </c>
      <c r="E387" s="118" t="s">
        <v>1036</v>
      </c>
      <c r="F387" s="119">
        <v>2.2889674900000001</v>
      </c>
      <c r="G387" s="119">
        <v>1.8838093200000001</v>
      </c>
      <c r="H387" s="74">
        <f t="shared" si="15"/>
        <v>0.21507387488665786</v>
      </c>
      <c r="I387" s="119">
        <v>5.4110223299999998</v>
      </c>
      <c r="J387" s="119">
        <v>3.7801469366350298</v>
      </c>
      <c r="K387" s="74">
        <f t="shared" si="16"/>
        <v>0.43143174609416768</v>
      </c>
      <c r="L387" s="74">
        <f t="shared" si="17"/>
        <v>2.363957703042781</v>
      </c>
    </row>
    <row r="388" spans="1:12" x14ac:dyDescent="0.2">
      <c r="A388" s="118" t="s">
        <v>2678</v>
      </c>
      <c r="B388" s="59" t="s">
        <v>325</v>
      </c>
      <c r="C388" s="59" t="s">
        <v>907</v>
      </c>
      <c r="D388" s="118" t="s">
        <v>216</v>
      </c>
      <c r="E388" s="118" t="s">
        <v>1036</v>
      </c>
      <c r="F388" s="119">
        <v>1.33000557</v>
      </c>
      <c r="G388" s="119">
        <v>0.61049609199999999</v>
      </c>
      <c r="H388" s="74">
        <f t="shared" si="15"/>
        <v>1.1785652478836832</v>
      </c>
      <c r="I388" s="119">
        <v>5.4032190800000004</v>
      </c>
      <c r="J388" s="119">
        <v>8.2389149999999994E-2</v>
      </c>
      <c r="K388" s="74">
        <f t="shared" si="16"/>
        <v>64.58168253950916</v>
      </c>
      <c r="L388" s="74">
        <f t="shared" si="17"/>
        <v>4.0625537229892954</v>
      </c>
    </row>
    <row r="389" spans="1:12" x14ac:dyDescent="0.2">
      <c r="A389" s="118" t="s">
        <v>1846</v>
      </c>
      <c r="B389" s="118" t="s">
        <v>2999</v>
      </c>
      <c r="C389" s="59" t="s">
        <v>906</v>
      </c>
      <c r="D389" s="118" t="s">
        <v>841</v>
      </c>
      <c r="E389" s="118" t="s">
        <v>218</v>
      </c>
      <c r="F389" s="119">
        <v>5.5647977400000004</v>
      </c>
      <c r="G389" s="119">
        <v>9.2246885500000015</v>
      </c>
      <c r="H389" s="74">
        <f t="shared" si="15"/>
        <v>-0.39674952603142366</v>
      </c>
      <c r="I389" s="119">
        <v>5.339312360000001</v>
      </c>
      <c r="J389" s="119">
        <v>439.25100610986499</v>
      </c>
      <c r="K389" s="74">
        <f t="shared" si="16"/>
        <v>-0.98784450738704843</v>
      </c>
      <c r="L389" s="74">
        <f t="shared" si="17"/>
        <v>0.9594800403293724</v>
      </c>
    </row>
    <row r="390" spans="1:12" x14ac:dyDescent="0.2">
      <c r="A390" s="118" t="s">
        <v>2744</v>
      </c>
      <c r="B390" s="59" t="s">
        <v>353</v>
      </c>
      <c r="C390" s="59" t="s">
        <v>904</v>
      </c>
      <c r="D390" s="118" t="s">
        <v>216</v>
      </c>
      <c r="E390" s="118" t="s">
        <v>218</v>
      </c>
      <c r="F390" s="119">
        <v>2.6073661499999998</v>
      </c>
      <c r="G390" s="119">
        <v>3.1505294500000001</v>
      </c>
      <c r="H390" s="74">
        <f t="shared" si="15"/>
        <v>-0.17240381612684186</v>
      </c>
      <c r="I390" s="119">
        <v>5.3298657599999997</v>
      </c>
      <c r="J390" s="119">
        <v>1.4246956799999999</v>
      </c>
      <c r="K390" s="74">
        <f t="shared" si="16"/>
        <v>2.7410556056434454</v>
      </c>
      <c r="L390" s="74">
        <f t="shared" si="17"/>
        <v>2.0441569972824873</v>
      </c>
    </row>
    <row r="391" spans="1:12" x14ac:dyDescent="0.2">
      <c r="A391" s="118" t="s">
        <v>2323</v>
      </c>
      <c r="B391" s="59" t="s">
        <v>373</v>
      </c>
      <c r="C391" s="59" t="s">
        <v>669</v>
      </c>
      <c r="D391" s="118" t="s">
        <v>217</v>
      </c>
      <c r="E391" s="118" t="s">
        <v>218</v>
      </c>
      <c r="F391" s="119">
        <v>2.507115352</v>
      </c>
      <c r="G391" s="119">
        <v>8.9708060199999995</v>
      </c>
      <c r="H391" s="74">
        <f t="shared" ref="H391:H454" si="18">IF(ISERROR(F391/G391-1),"",IF((F391/G391-1)&gt;10000%,"",F391/G391-1))</f>
        <v>-0.72052507362097651</v>
      </c>
      <c r="I391" s="119">
        <v>5.2802754600000004</v>
      </c>
      <c r="J391" s="119">
        <v>5.69017295</v>
      </c>
      <c r="K391" s="74">
        <f t="shared" ref="K391:K454" si="19">IF(ISERROR(I391/J391-1),"",IF((I391/J391-1)&gt;10000%,"",I391/J391-1))</f>
        <v>-7.2036033632334462E-2</v>
      </c>
      <c r="L391" s="74">
        <f t="shared" ref="L391:L454" si="20">IF(ISERROR(I391/F391),"",IF(I391/F391&gt;10000%,"",I391/F391))</f>
        <v>2.1061158816596803</v>
      </c>
    </row>
    <row r="392" spans="1:12" x14ac:dyDescent="0.2">
      <c r="A392" s="118" t="s">
        <v>1685</v>
      </c>
      <c r="B392" s="59" t="s">
        <v>1434</v>
      </c>
      <c r="C392" s="59" t="s">
        <v>152</v>
      </c>
      <c r="D392" s="118" t="s">
        <v>217</v>
      </c>
      <c r="E392" s="118" t="s">
        <v>218</v>
      </c>
      <c r="F392" s="119">
        <v>1.7301726000000002</v>
      </c>
      <c r="G392" s="119">
        <v>0.47807117999999998</v>
      </c>
      <c r="H392" s="74">
        <f t="shared" si="18"/>
        <v>2.6190690264993597</v>
      </c>
      <c r="I392" s="119">
        <v>5.2135461300000001</v>
      </c>
      <c r="J392" s="119">
        <v>0.61752536000000002</v>
      </c>
      <c r="K392" s="74">
        <f t="shared" si="19"/>
        <v>7.4426429547767885</v>
      </c>
      <c r="L392" s="74">
        <f t="shared" si="20"/>
        <v>3.013309845503275</v>
      </c>
    </row>
    <row r="393" spans="1:12" x14ac:dyDescent="0.2">
      <c r="A393" s="118" t="s">
        <v>2397</v>
      </c>
      <c r="B393" s="59" t="s">
        <v>359</v>
      </c>
      <c r="C393" s="59" t="s">
        <v>1928</v>
      </c>
      <c r="D393" s="118" t="s">
        <v>217</v>
      </c>
      <c r="E393" s="118" t="s">
        <v>218</v>
      </c>
      <c r="F393" s="119">
        <v>0.58481810499999998</v>
      </c>
      <c r="G393" s="119">
        <v>0.37131765799999999</v>
      </c>
      <c r="H393" s="74">
        <f t="shared" si="18"/>
        <v>0.57498059249312616</v>
      </c>
      <c r="I393" s="119">
        <v>5.1313212999999998</v>
      </c>
      <c r="J393" s="119">
        <v>8.9028425299999991</v>
      </c>
      <c r="K393" s="74">
        <f t="shared" si="19"/>
        <v>-0.4236311287424287</v>
      </c>
      <c r="L393" s="74">
        <f t="shared" si="20"/>
        <v>8.7742175834313478</v>
      </c>
    </row>
    <row r="394" spans="1:12" x14ac:dyDescent="0.2">
      <c r="A394" s="118" t="s">
        <v>2653</v>
      </c>
      <c r="B394" s="59" t="s">
        <v>926</v>
      </c>
      <c r="C394" s="59" t="s">
        <v>907</v>
      </c>
      <c r="D394" s="118" t="s">
        <v>216</v>
      </c>
      <c r="E394" s="118" t="s">
        <v>218</v>
      </c>
      <c r="F394" s="119">
        <v>0.67805295399999999</v>
      </c>
      <c r="G394" s="119">
        <v>0.74838388</v>
      </c>
      <c r="H394" s="74">
        <f t="shared" si="18"/>
        <v>-9.3977072301450471E-2</v>
      </c>
      <c r="I394" s="119">
        <v>5.0920986199999998</v>
      </c>
      <c r="J394" s="119">
        <v>50.844168619999998</v>
      </c>
      <c r="K394" s="74">
        <f t="shared" si="19"/>
        <v>-0.89984891565328928</v>
      </c>
      <c r="L394" s="74">
        <f t="shared" si="20"/>
        <v>7.5098833947414674</v>
      </c>
    </row>
    <row r="395" spans="1:12" x14ac:dyDescent="0.2">
      <c r="A395" s="118" t="s">
        <v>2091</v>
      </c>
      <c r="B395" s="59" t="s">
        <v>2092</v>
      </c>
      <c r="C395" s="59" t="s">
        <v>152</v>
      </c>
      <c r="D395" s="118" t="s">
        <v>841</v>
      </c>
      <c r="E395" s="118" t="s">
        <v>1036</v>
      </c>
      <c r="F395" s="119">
        <v>1.5344711299999998</v>
      </c>
      <c r="G395" s="119">
        <v>0.65913505000000006</v>
      </c>
      <c r="H395" s="74">
        <f t="shared" si="18"/>
        <v>1.3280071815328278</v>
      </c>
      <c r="I395" s="119">
        <v>5.0895673903734497</v>
      </c>
      <c r="J395" s="119">
        <v>0</v>
      </c>
      <c r="K395" s="74" t="str">
        <f t="shared" si="19"/>
        <v/>
      </c>
      <c r="L395" s="74">
        <f t="shared" si="20"/>
        <v>3.316821861857675</v>
      </c>
    </row>
    <row r="396" spans="1:12" x14ac:dyDescent="0.2">
      <c r="A396" s="118" t="s">
        <v>1089</v>
      </c>
      <c r="B396" s="59" t="s">
        <v>1247</v>
      </c>
      <c r="C396" s="59" t="s">
        <v>498</v>
      </c>
      <c r="D396" s="118" t="s">
        <v>216</v>
      </c>
      <c r="E396" s="118" t="s">
        <v>1036</v>
      </c>
      <c r="F396" s="119">
        <v>0.95777741000000005</v>
      </c>
      <c r="G396" s="119">
        <v>1.0940518000000001</v>
      </c>
      <c r="H396" s="74">
        <f t="shared" si="18"/>
        <v>-0.1245593581583615</v>
      </c>
      <c r="I396" s="119">
        <v>5.0653294369718997</v>
      </c>
      <c r="J396" s="119">
        <v>1.99766004831389</v>
      </c>
      <c r="K396" s="74">
        <f t="shared" si="19"/>
        <v>1.5356313459075546</v>
      </c>
      <c r="L396" s="74">
        <f t="shared" si="20"/>
        <v>5.288629053144926</v>
      </c>
    </row>
    <row r="397" spans="1:12" x14ac:dyDescent="0.2">
      <c r="A397" s="118" t="s">
        <v>2196</v>
      </c>
      <c r="B397" s="59" t="s">
        <v>2197</v>
      </c>
      <c r="C397" s="59" t="s">
        <v>988</v>
      </c>
      <c r="D397" s="118" t="s">
        <v>217</v>
      </c>
      <c r="E397" s="118" t="s">
        <v>1036</v>
      </c>
      <c r="F397" s="119">
        <v>4.0968018700000002</v>
      </c>
      <c r="G397" s="119">
        <v>1.1226160600000001</v>
      </c>
      <c r="H397" s="74">
        <f t="shared" si="18"/>
        <v>2.6493348135425747</v>
      </c>
      <c r="I397" s="119">
        <v>5.05487339</v>
      </c>
      <c r="J397" s="119">
        <v>4.9833531900000008</v>
      </c>
      <c r="K397" s="74">
        <f t="shared" si="19"/>
        <v>1.4351822412169701E-2</v>
      </c>
      <c r="L397" s="74">
        <f t="shared" si="20"/>
        <v>1.2338583974528403</v>
      </c>
    </row>
    <row r="398" spans="1:12" x14ac:dyDescent="0.2">
      <c r="A398" s="118" t="s">
        <v>2041</v>
      </c>
      <c r="B398" s="59" t="s">
        <v>1</v>
      </c>
      <c r="C398" s="59" t="s">
        <v>988</v>
      </c>
      <c r="D398" s="118" t="s">
        <v>217</v>
      </c>
      <c r="E398" s="118" t="s">
        <v>218</v>
      </c>
      <c r="F398" s="119">
        <v>0.20103629000000001</v>
      </c>
      <c r="G398" s="119">
        <v>7.4855347300000004</v>
      </c>
      <c r="H398" s="74">
        <f t="shared" si="18"/>
        <v>-0.97314336286567471</v>
      </c>
      <c r="I398" s="119">
        <v>5.0092565100000002</v>
      </c>
      <c r="J398" s="119">
        <v>1.2792743400000002</v>
      </c>
      <c r="K398" s="74">
        <f t="shared" si="19"/>
        <v>2.915701545299501</v>
      </c>
      <c r="L398" s="74">
        <f t="shared" si="20"/>
        <v>24.917175451258078</v>
      </c>
    </row>
    <row r="399" spans="1:12" x14ac:dyDescent="0.2">
      <c r="A399" s="118" t="s">
        <v>1835</v>
      </c>
      <c r="B399" s="59" t="s">
        <v>946</v>
      </c>
      <c r="C399" s="59" t="s">
        <v>906</v>
      </c>
      <c r="D399" s="118" t="s">
        <v>217</v>
      </c>
      <c r="E399" s="118" t="s">
        <v>218</v>
      </c>
      <c r="F399" s="119">
        <v>2.636603037</v>
      </c>
      <c r="G399" s="119">
        <v>5.0706693290000002</v>
      </c>
      <c r="H399" s="74">
        <f t="shared" si="18"/>
        <v>-0.48002859860712488</v>
      </c>
      <c r="I399" s="119">
        <v>5.0051261500000006</v>
      </c>
      <c r="J399" s="119">
        <v>2.4062623300000001</v>
      </c>
      <c r="K399" s="74">
        <f t="shared" si="19"/>
        <v>1.0800417675158469</v>
      </c>
      <c r="L399" s="74">
        <f t="shared" si="20"/>
        <v>1.8983237445159631</v>
      </c>
    </row>
    <row r="400" spans="1:12" x14ac:dyDescent="0.2">
      <c r="A400" s="118" t="s">
        <v>2825</v>
      </c>
      <c r="B400" s="59" t="s">
        <v>1975</v>
      </c>
      <c r="C400" s="59" t="s">
        <v>1967</v>
      </c>
      <c r="D400" s="118" t="s">
        <v>216</v>
      </c>
      <c r="E400" s="118" t="s">
        <v>218</v>
      </c>
      <c r="F400" s="119">
        <v>1.93949781</v>
      </c>
      <c r="G400" s="119">
        <v>2.84131256</v>
      </c>
      <c r="H400" s="74">
        <f t="shared" si="18"/>
        <v>-0.31739371538905947</v>
      </c>
      <c r="I400" s="119">
        <v>4.9552285500000002</v>
      </c>
      <c r="J400" s="119">
        <v>7.9502469500000004</v>
      </c>
      <c r="K400" s="74">
        <f t="shared" si="19"/>
        <v>-0.37672017219540588</v>
      </c>
      <c r="L400" s="74">
        <f t="shared" si="20"/>
        <v>2.554902884886475</v>
      </c>
    </row>
    <row r="401" spans="1:12" x14ac:dyDescent="0.2">
      <c r="A401" s="118" t="s">
        <v>2816</v>
      </c>
      <c r="B401" s="59" t="s">
        <v>1628</v>
      </c>
      <c r="C401" s="59" t="s">
        <v>669</v>
      </c>
      <c r="D401" s="118" t="s">
        <v>217</v>
      </c>
      <c r="E401" s="118" t="s">
        <v>1036</v>
      </c>
      <c r="F401" s="119">
        <v>1.1467917670000001</v>
      </c>
      <c r="G401" s="119">
        <v>1.2235465859999999</v>
      </c>
      <c r="H401" s="74">
        <f t="shared" si="18"/>
        <v>-6.2731423452314528E-2</v>
      </c>
      <c r="I401" s="119">
        <v>4.7587532503954399</v>
      </c>
      <c r="J401" s="119">
        <v>2.2997068500000002</v>
      </c>
      <c r="K401" s="74">
        <f t="shared" si="19"/>
        <v>1.0692868964561462</v>
      </c>
      <c r="L401" s="74">
        <f t="shared" si="20"/>
        <v>4.1496227888383856</v>
      </c>
    </row>
    <row r="402" spans="1:12" x14ac:dyDescent="0.2">
      <c r="A402" s="118" t="s">
        <v>2314</v>
      </c>
      <c r="B402" s="59" t="s">
        <v>477</v>
      </c>
      <c r="C402" s="59" t="s">
        <v>902</v>
      </c>
      <c r="D402" s="118" t="s">
        <v>216</v>
      </c>
      <c r="E402" s="118" t="s">
        <v>1036</v>
      </c>
      <c r="F402" s="119">
        <v>14.674952454</v>
      </c>
      <c r="G402" s="119">
        <v>39.861640526000002</v>
      </c>
      <c r="H402" s="74">
        <f t="shared" si="18"/>
        <v>-0.63185277223028069</v>
      </c>
      <c r="I402" s="119">
        <v>4.7450240599999995</v>
      </c>
      <c r="J402" s="119">
        <v>18.626488661033601</v>
      </c>
      <c r="K402" s="74">
        <f t="shared" si="19"/>
        <v>-0.74525396888536832</v>
      </c>
      <c r="L402" s="74">
        <f t="shared" si="20"/>
        <v>0.32334169905311227</v>
      </c>
    </row>
    <row r="403" spans="1:12" x14ac:dyDescent="0.2">
      <c r="A403" s="118" t="s">
        <v>2633</v>
      </c>
      <c r="B403" s="59" t="s">
        <v>165</v>
      </c>
      <c r="C403" s="59" t="s">
        <v>907</v>
      </c>
      <c r="D403" s="118" t="s">
        <v>216</v>
      </c>
      <c r="E403" s="118" t="s">
        <v>1036</v>
      </c>
      <c r="F403" s="119">
        <v>4.2350457070000003</v>
      </c>
      <c r="G403" s="119">
        <v>3.8759425049999998</v>
      </c>
      <c r="H403" s="74">
        <f t="shared" si="18"/>
        <v>9.2649259254169669E-2</v>
      </c>
      <c r="I403" s="119">
        <v>4.7033933499999998</v>
      </c>
      <c r="J403" s="119">
        <v>5.1010202199999997</v>
      </c>
      <c r="K403" s="74">
        <f t="shared" si="19"/>
        <v>-7.7950459486710311E-2</v>
      </c>
      <c r="L403" s="74">
        <f t="shared" si="20"/>
        <v>1.1105885686725598</v>
      </c>
    </row>
    <row r="404" spans="1:12" x14ac:dyDescent="0.2">
      <c r="A404" s="118" t="s">
        <v>2829</v>
      </c>
      <c r="B404" s="59" t="s">
        <v>2095</v>
      </c>
      <c r="C404" s="59" t="s">
        <v>1967</v>
      </c>
      <c r="D404" s="118" t="s">
        <v>216</v>
      </c>
      <c r="E404" s="118" t="s">
        <v>218</v>
      </c>
      <c r="F404" s="119">
        <v>1.8395811000000002</v>
      </c>
      <c r="G404" s="119">
        <v>6.2549304100000001</v>
      </c>
      <c r="H404" s="74">
        <f t="shared" si="18"/>
        <v>-0.70589903013805078</v>
      </c>
      <c r="I404" s="119">
        <v>4.6643629299999994</v>
      </c>
      <c r="J404" s="119">
        <v>104.87756582999999</v>
      </c>
      <c r="K404" s="74">
        <f t="shared" si="19"/>
        <v>-0.9555256370312728</v>
      </c>
      <c r="L404" s="74">
        <f t="shared" si="20"/>
        <v>2.5355571059085129</v>
      </c>
    </row>
    <row r="405" spans="1:12" x14ac:dyDescent="0.2">
      <c r="A405" s="118" t="s">
        <v>1765</v>
      </c>
      <c r="B405" s="59" t="s">
        <v>1003</v>
      </c>
      <c r="C405" s="59" t="s">
        <v>669</v>
      </c>
      <c r="D405" s="118" t="s">
        <v>216</v>
      </c>
      <c r="E405" s="118" t="s">
        <v>1036</v>
      </c>
      <c r="F405" s="119">
        <v>0.81126188499999996</v>
      </c>
      <c r="G405" s="119">
        <v>0.37140939000000001</v>
      </c>
      <c r="H405" s="74">
        <f t="shared" si="18"/>
        <v>1.1842794146911579</v>
      </c>
      <c r="I405" s="119">
        <v>4.5947303600000007</v>
      </c>
      <c r="J405" s="119">
        <v>0.71669609999999995</v>
      </c>
      <c r="K405" s="74">
        <f t="shared" si="19"/>
        <v>5.4109883673149621</v>
      </c>
      <c r="L405" s="74">
        <f t="shared" si="20"/>
        <v>5.6636832630193155</v>
      </c>
    </row>
    <row r="406" spans="1:12" x14ac:dyDescent="0.2">
      <c r="A406" s="118" t="s">
        <v>2035</v>
      </c>
      <c r="B406" s="59" t="s">
        <v>0</v>
      </c>
      <c r="C406" s="59" t="s">
        <v>988</v>
      </c>
      <c r="D406" s="118" t="s">
        <v>217</v>
      </c>
      <c r="E406" s="118" t="s">
        <v>218</v>
      </c>
      <c r="F406" s="119">
        <v>1.6758739199999999</v>
      </c>
      <c r="G406" s="119">
        <v>3.9366067170000001</v>
      </c>
      <c r="H406" s="74">
        <f t="shared" si="18"/>
        <v>-0.57428464653000799</v>
      </c>
      <c r="I406" s="119">
        <v>4.5207030199999991</v>
      </c>
      <c r="J406" s="119">
        <v>62.809690708346501</v>
      </c>
      <c r="K406" s="74">
        <f t="shared" si="19"/>
        <v>-0.92802538956939551</v>
      </c>
      <c r="L406" s="74">
        <f t="shared" si="20"/>
        <v>2.6975197633005705</v>
      </c>
    </row>
    <row r="407" spans="1:12" x14ac:dyDescent="0.2">
      <c r="A407" s="118" t="s">
        <v>1747</v>
      </c>
      <c r="B407" s="59" t="s">
        <v>1630</v>
      </c>
      <c r="C407" s="59" t="s">
        <v>669</v>
      </c>
      <c r="D407" s="118" t="s">
        <v>216</v>
      </c>
      <c r="E407" s="118" t="s">
        <v>1036</v>
      </c>
      <c r="F407" s="119">
        <v>1.717395054</v>
      </c>
      <c r="G407" s="119">
        <v>0.49844216699999999</v>
      </c>
      <c r="H407" s="74">
        <f t="shared" si="18"/>
        <v>2.4455252137606571</v>
      </c>
      <c r="I407" s="119">
        <v>4.49926432</v>
      </c>
      <c r="J407" s="119">
        <v>3.9331202900000002</v>
      </c>
      <c r="K407" s="74">
        <f t="shared" si="19"/>
        <v>0.14394271933137337</v>
      </c>
      <c r="L407" s="74">
        <f t="shared" si="20"/>
        <v>2.6198190739636309</v>
      </c>
    </row>
    <row r="408" spans="1:12" x14ac:dyDescent="0.2">
      <c r="A408" s="118" t="s">
        <v>1705</v>
      </c>
      <c r="B408" s="59" t="s">
        <v>972</v>
      </c>
      <c r="C408" s="59" t="s">
        <v>669</v>
      </c>
      <c r="D408" s="118" t="s">
        <v>216</v>
      </c>
      <c r="E408" s="118" t="s">
        <v>1036</v>
      </c>
      <c r="F408" s="119">
        <v>6.6776289800000006</v>
      </c>
      <c r="G408" s="119">
        <v>13.57674319</v>
      </c>
      <c r="H408" s="74">
        <f t="shared" si="18"/>
        <v>-0.50815678793140662</v>
      </c>
      <c r="I408" s="119">
        <v>4.4322310400000005</v>
      </c>
      <c r="J408" s="119">
        <v>3.9997671800000001</v>
      </c>
      <c r="K408" s="74">
        <f t="shared" si="19"/>
        <v>0.10812225825604194</v>
      </c>
      <c r="L408" s="74">
        <f t="shared" si="20"/>
        <v>0.66374323180800621</v>
      </c>
    </row>
    <row r="409" spans="1:12" x14ac:dyDescent="0.2">
      <c r="A409" s="118" t="s">
        <v>1775</v>
      </c>
      <c r="B409" s="59" t="s">
        <v>1776</v>
      </c>
      <c r="C409" s="59" t="s">
        <v>669</v>
      </c>
      <c r="D409" s="118" t="s">
        <v>217</v>
      </c>
      <c r="E409" s="118" t="s">
        <v>218</v>
      </c>
      <c r="F409" s="119">
        <v>2.1802449849999999</v>
      </c>
      <c r="G409" s="119">
        <v>1.5131364700000001</v>
      </c>
      <c r="H409" s="74">
        <f t="shared" si="18"/>
        <v>0.44087795663268881</v>
      </c>
      <c r="I409" s="119">
        <v>4.4130792799999998</v>
      </c>
      <c r="J409" s="119">
        <v>24.866970579999997</v>
      </c>
      <c r="K409" s="74">
        <f t="shared" si="19"/>
        <v>-0.82253249281802943</v>
      </c>
      <c r="L409" s="74">
        <f t="shared" si="20"/>
        <v>2.0241208260364374</v>
      </c>
    </row>
    <row r="410" spans="1:12" x14ac:dyDescent="0.2">
      <c r="A410" s="118" t="s">
        <v>1671</v>
      </c>
      <c r="B410" s="59" t="s">
        <v>1641</v>
      </c>
      <c r="C410" s="59" t="s">
        <v>152</v>
      </c>
      <c r="D410" s="118" t="s">
        <v>841</v>
      </c>
      <c r="E410" s="118" t="s">
        <v>218</v>
      </c>
      <c r="F410" s="119">
        <v>0.35675241999999996</v>
      </c>
      <c r="G410" s="119">
        <v>0.85781490000000005</v>
      </c>
      <c r="H410" s="74">
        <f t="shared" si="18"/>
        <v>-0.58411491803185056</v>
      </c>
      <c r="I410" s="119">
        <v>4.3790306793589702</v>
      </c>
      <c r="J410" s="119">
        <v>1.37680929</v>
      </c>
      <c r="K410" s="74">
        <f t="shared" si="19"/>
        <v>2.1805644479337949</v>
      </c>
      <c r="L410" s="74">
        <f t="shared" si="20"/>
        <v>12.274704904199305</v>
      </c>
    </row>
    <row r="411" spans="1:12" x14ac:dyDescent="0.2">
      <c r="A411" s="118" t="s">
        <v>2599</v>
      </c>
      <c r="B411" s="59" t="s">
        <v>530</v>
      </c>
      <c r="C411" s="59" t="s">
        <v>907</v>
      </c>
      <c r="D411" s="118" t="s">
        <v>216</v>
      </c>
      <c r="E411" s="118" t="s">
        <v>1036</v>
      </c>
      <c r="F411" s="119">
        <v>33.126910741000003</v>
      </c>
      <c r="G411" s="119">
        <v>8.511972312000001</v>
      </c>
      <c r="H411" s="74">
        <f t="shared" si="18"/>
        <v>2.8918019851049532</v>
      </c>
      <c r="I411" s="119">
        <v>4.33810172</v>
      </c>
      <c r="J411" s="119">
        <v>4.0284217400000006</v>
      </c>
      <c r="K411" s="74">
        <f t="shared" si="19"/>
        <v>7.687377339990209E-2</v>
      </c>
      <c r="L411" s="74">
        <f t="shared" si="20"/>
        <v>0.13095400757158093</v>
      </c>
    </row>
    <row r="412" spans="1:12" x14ac:dyDescent="0.2">
      <c r="A412" s="118" t="s">
        <v>2188</v>
      </c>
      <c r="B412" s="59" t="s">
        <v>473</v>
      </c>
      <c r="C412" s="59" t="s">
        <v>902</v>
      </c>
      <c r="D412" s="118" t="s">
        <v>216</v>
      </c>
      <c r="E412" s="118" t="s">
        <v>1036</v>
      </c>
      <c r="F412" s="119">
        <v>2.0145060379999999</v>
      </c>
      <c r="G412" s="119">
        <v>3.4015164599999999</v>
      </c>
      <c r="H412" s="74">
        <f t="shared" si="18"/>
        <v>-0.40776237255074166</v>
      </c>
      <c r="I412" s="119">
        <v>4.3249957400000003</v>
      </c>
      <c r="J412" s="119">
        <v>2.8322913599999997</v>
      </c>
      <c r="K412" s="74">
        <f t="shared" si="19"/>
        <v>0.52703065831475793</v>
      </c>
      <c r="L412" s="74">
        <f t="shared" si="20"/>
        <v>2.146926173670769</v>
      </c>
    </row>
    <row r="413" spans="1:12" x14ac:dyDescent="0.2">
      <c r="A413" s="118" t="s">
        <v>2970</v>
      </c>
      <c r="B413" s="59" t="s">
        <v>45</v>
      </c>
      <c r="C413" s="59" t="s">
        <v>906</v>
      </c>
      <c r="D413" s="118" t="s">
        <v>841</v>
      </c>
      <c r="E413" s="118" t="s">
        <v>218</v>
      </c>
      <c r="F413" s="119">
        <v>5.252094638</v>
      </c>
      <c r="G413" s="119">
        <v>20.334475052000002</v>
      </c>
      <c r="H413" s="74">
        <f t="shared" si="18"/>
        <v>-0.74171476644618717</v>
      </c>
      <c r="I413" s="119">
        <v>4.324713464958255</v>
      </c>
      <c r="J413" s="119">
        <v>66.687261626671997</v>
      </c>
      <c r="K413" s="74">
        <f t="shared" si="19"/>
        <v>-0.93514933197933925</v>
      </c>
      <c r="L413" s="74">
        <f t="shared" si="20"/>
        <v>0.8234264161327276</v>
      </c>
    </row>
    <row r="414" spans="1:12" x14ac:dyDescent="0.2">
      <c r="A414" s="118" t="s">
        <v>1829</v>
      </c>
      <c r="B414" s="59" t="s">
        <v>860</v>
      </c>
      <c r="C414" s="59" t="s">
        <v>906</v>
      </c>
      <c r="D414" s="118" t="s">
        <v>217</v>
      </c>
      <c r="E414" s="118" t="s">
        <v>1036</v>
      </c>
      <c r="F414" s="119">
        <v>1.0562306299999999</v>
      </c>
      <c r="G414" s="119">
        <v>3.2017827000000003</v>
      </c>
      <c r="H414" s="74">
        <f t="shared" si="18"/>
        <v>-0.67011170683132248</v>
      </c>
      <c r="I414" s="119">
        <v>4.3121343099999994</v>
      </c>
      <c r="J414" s="119">
        <v>3.7814739900000003</v>
      </c>
      <c r="K414" s="74">
        <f t="shared" si="19"/>
        <v>0.14033160651198839</v>
      </c>
      <c r="L414" s="74">
        <f t="shared" si="20"/>
        <v>4.0825688893343299</v>
      </c>
    </row>
    <row r="415" spans="1:12" x14ac:dyDescent="0.2">
      <c r="A415" s="118" t="s">
        <v>2621</v>
      </c>
      <c r="B415" s="59" t="s">
        <v>591</v>
      </c>
      <c r="C415" s="59" t="s">
        <v>907</v>
      </c>
      <c r="D415" s="118" t="s">
        <v>217</v>
      </c>
      <c r="E415" s="118" t="s">
        <v>1036</v>
      </c>
      <c r="F415" s="119">
        <v>3.6617263199999996</v>
      </c>
      <c r="G415" s="119">
        <v>3.1486421299999998</v>
      </c>
      <c r="H415" s="74">
        <f t="shared" si="18"/>
        <v>0.16295411444551799</v>
      </c>
      <c r="I415" s="119">
        <v>4.2774331100000005</v>
      </c>
      <c r="J415" s="119">
        <v>6.7434404400000005</v>
      </c>
      <c r="K415" s="74">
        <f t="shared" si="19"/>
        <v>-0.36568979172299176</v>
      </c>
      <c r="L415" s="74">
        <f t="shared" si="20"/>
        <v>1.1681465888471974</v>
      </c>
    </row>
    <row r="416" spans="1:12" x14ac:dyDescent="0.2">
      <c r="A416" s="118" t="s">
        <v>2071</v>
      </c>
      <c r="B416" s="59" t="s">
        <v>2072</v>
      </c>
      <c r="C416" s="59" t="s">
        <v>988</v>
      </c>
      <c r="D416" s="118" t="s">
        <v>217</v>
      </c>
      <c r="E416" s="118" t="s">
        <v>1036</v>
      </c>
      <c r="F416" s="119">
        <v>0.79264731999999993</v>
      </c>
      <c r="G416" s="119">
        <v>0.41149239000000004</v>
      </c>
      <c r="H416" s="74">
        <f t="shared" si="18"/>
        <v>0.92627455394740066</v>
      </c>
      <c r="I416" s="119">
        <v>4.1762530800000004</v>
      </c>
      <c r="J416" s="119">
        <v>3.9929986500000001</v>
      </c>
      <c r="K416" s="74">
        <f t="shared" si="19"/>
        <v>4.5893937379618333E-2</v>
      </c>
      <c r="L416" s="74">
        <f t="shared" si="20"/>
        <v>5.2687405541218517</v>
      </c>
    </row>
    <row r="417" spans="1:12" x14ac:dyDescent="0.2">
      <c r="A417" s="118" t="s">
        <v>1702</v>
      </c>
      <c r="B417" s="59" t="s">
        <v>916</v>
      </c>
      <c r="C417" s="59" t="s">
        <v>669</v>
      </c>
      <c r="D417" s="118" t="s">
        <v>216</v>
      </c>
      <c r="E417" s="118" t="s">
        <v>1036</v>
      </c>
      <c r="F417" s="119">
        <v>2.3382459240000002</v>
      </c>
      <c r="G417" s="119">
        <v>5.7449131700000002</v>
      </c>
      <c r="H417" s="74">
        <f t="shared" si="18"/>
        <v>-0.59298846565508656</v>
      </c>
      <c r="I417" s="119">
        <v>4.1401871799999999</v>
      </c>
      <c r="J417" s="119">
        <v>21.896492219999999</v>
      </c>
      <c r="K417" s="74">
        <f t="shared" si="19"/>
        <v>-0.81092007165337643</v>
      </c>
      <c r="L417" s="74">
        <f t="shared" si="20"/>
        <v>1.7706380400387687</v>
      </c>
    </row>
    <row r="418" spans="1:12" x14ac:dyDescent="0.2">
      <c r="A418" s="118" t="s">
        <v>1913</v>
      </c>
      <c r="B418" s="59" t="s">
        <v>9</v>
      </c>
      <c r="C418" s="59" t="s">
        <v>906</v>
      </c>
      <c r="D418" s="118" t="s">
        <v>841</v>
      </c>
      <c r="E418" s="118" t="s">
        <v>1036</v>
      </c>
      <c r="F418" s="119">
        <v>0.71460194821995404</v>
      </c>
      <c r="G418" s="119">
        <v>0</v>
      </c>
      <c r="H418" s="74" t="str">
        <f t="shared" si="18"/>
        <v/>
      </c>
      <c r="I418" s="119">
        <v>4.1259618332138297</v>
      </c>
      <c r="J418" s="119">
        <v>2.6410858359536351</v>
      </c>
      <c r="K418" s="74">
        <f t="shared" si="19"/>
        <v>0.56222178660241839</v>
      </c>
      <c r="L418" s="74">
        <f t="shared" si="20"/>
        <v>5.7737903506860597</v>
      </c>
    </row>
    <row r="419" spans="1:12" x14ac:dyDescent="0.2">
      <c r="A419" s="118" t="s">
        <v>2665</v>
      </c>
      <c r="B419" s="59" t="s">
        <v>571</v>
      </c>
      <c r="C419" s="59" t="s">
        <v>907</v>
      </c>
      <c r="D419" s="118" t="s">
        <v>216</v>
      </c>
      <c r="E419" s="118" t="s">
        <v>1036</v>
      </c>
      <c r="F419" s="119">
        <v>1.0080754199999999</v>
      </c>
      <c r="G419" s="119">
        <v>6.2045789349999998</v>
      </c>
      <c r="H419" s="74">
        <f t="shared" si="18"/>
        <v>-0.83752718265643278</v>
      </c>
      <c r="I419" s="119">
        <v>4.11009855</v>
      </c>
      <c r="J419" s="119">
        <v>4.1766016099999996</v>
      </c>
      <c r="K419" s="74">
        <f t="shared" si="19"/>
        <v>-1.5922768367653717E-2</v>
      </c>
      <c r="L419" s="74">
        <f t="shared" si="20"/>
        <v>4.0771736602802999</v>
      </c>
    </row>
    <row r="420" spans="1:12" x14ac:dyDescent="0.2">
      <c r="A420" s="118" t="s">
        <v>2252</v>
      </c>
      <c r="B420" s="59" t="s">
        <v>927</v>
      </c>
      <c r="C420" s="59" t="s">
        <v>906</v>
      </c>
      <c r="D420" s="118" t="s">
        <v>217</v>
      </c>
      <c r="E420" s="118" t="s">
        <v>218</v>
      </c>
      <c r="F420" s="119">
        <v>1.45966657</v>
      </c>
      <c r="G420" s="119">
        <v>2.7158292299999998</v>
      </c>
      <c r="H420" s="74">
        <f t="shared" si="18"/>
        <v>-0.46253374333112984</v>
      </c>
      <c r="I420" s="119">
        <v>4.1015332100000004</v>
      </c>
      <c r="J420" s="119">
        <v>2.7852068700000001</v>
      </c>
      <c r="K420" s="74">
        <f t="shared" si="19"/>
        <v>0.47261349028627109</v>
      </c>
      <c r="L420" s="74">
        <f t="shared" si="20"/>
        <v>2.8099110401630973</v>
      </c>
    </row>
    <row r="421" spans="1:12" x14ac:dyDescent="0.2">
      <c r="A421" s="118" t="s">
        <v>2372</v>
      </c>
      <c r="B421" s="59" t="s">
        <v>1366</v>
      </c>
      <c r="C421" s="59" t="s">
        <v>669</v>
      </c>
      <c r="D421" s="118" t="s">
        <v>216</v>
      </c>
      <c r="E421" s="118" t="s">
        <v>1036</v>
      </c>
      <c r="F421" s="119">
        <v>0.95454212000000005</v>
      </c>
      <c r="G421" s="119">
        <v>0.83290485999999997</v>
      </c>
      <c r="H421" s="74">
        <f t="shared" si="18"/>
        <v>0.14603980099239666</v>
      </c>
      <c r="I421" s="119">
        <v>4.0802603500000005</v>
      </c>
      <c r="J421" s="119">
        <v>9.2467044000000005</v>
      </c>
      <c r="K421" s="74">
        <f t="shared" si="19"/>
        <v>-0.55873355808800373</v>
      </c>
      <c r="L421" s="74">
        <f t="shared" si="20"/>
        <v>4.274573394414487</v>
      </c>
    </row>
    <row r="422" spans="1:12" x14ac:dyDescent="0.2">
      <c r="A422" s="118" t="s">
        <v>2762</v>
      </c>
      <c r="B422" s="59" t="s">
        <v>2763</v>
      </c>
      <c r="C422" s="59" t="s">
        <v>669</v>
      </c>
      <c r="D422" s="118" t="s">
        <v>217</v>
      </c>
      <c r="E422" s="118" t="s">
        <v>1036</v>
      </c>
      <c r="F422" s="119">
        <v>0.47214844</v>
      </c>
      <c r="G422" s="119">
        <v>1.6666809899999999</v>
      </c>
      <c r="H422" s="74">
        <f t="shared" si="18"/>
        <v>-0.71671337056529327</v>
      </c>
      <c r="I422" s="119">
        <v>4.0503378300000001</v>
      </c>
      <c r="J422" s="119">
        <v>5.0545647999999996</v>
      </c>
      <c r="K422" s="74">
        <f t="shared" si="19"/>
        <v>-0.19867723725690478</v>
      </c>
      <c r="L422" s="74">
        <f t="shared" si="20"/>
        <v>8.5785263422664286</v>
      </c>
    </row>
    <row r="423" spans="1:12" x14ac:dyDescent="0.2">
      <c r="A423" s="118" t="s">
        <v>2153</v>
      </c>
      <c r="B423" s="59" t="s">
        <v>542</v>
      </c>
      <c r="C423" s="59" t="s">
        <v>902</v>
      </c>
      <c r="D423" s="118" t="s">
        <v>216</v>
      </c>
      <c r="E423" s="118" t="s">
        <v>1036</v>
      </c>
      <c r="F423" s="119">
        <v>2.293103823</v>
      </c>
      <c r="G423" s="119">
        <v>0.55985236100000002</v>
      </c>
      <c r="H423" s="74">
        <f t="shared" si="18"/>
        <v>3.095908104958407</v>
      </c>
      <c r="I423" s="119">
        <v>4.0376822400000005</v>
      </c>
      <c r="J423" s="119">
        <v>3.4098464100000001</v>
      </c>
      <c r="K423" s="74">
        <f t="shared" si="19"/>
        <v>0.18412437233499923</v>
      </c>
      <c r="L423" s="74">
        <f t="shared" si="20"/>
        <v>1.7607934710595092</v>
      </c>
    </row>
    <row r="424" spans="1:12" x14ac:dyDescent="0.2">
      <c r="A424" s="118" t="s">
        <v>2375</v>
      </c>
      <c r="B424" s="59" t="s">
        <v>208</v>
      </c>
      <c r="C424" s="59" t="s">
        <v>669</v>
      </c>
      <c r="D424" s="118" t="s">
        <v>216</v>
      </c>
      <c r="E424" s="118" t="s">
        <v>1036</v>
      </c>
      <c r="F424" s="119">
        <v>8.5319779999999998E-2</v>
      </c>
      <c r="G424" s="119">
        <v>1.3735986250000001</v>
      </c>
      <c r="H424" s="74">
        <f t="shared" si="18"/>
        <v>-0.93788594539398296</v>
      </c>
      <c r="I424" s="119">
        <v>4.0157159</v>
      </c>
      <c r="J424" s="119">
        <v>1.8453803999999998</v>
      </c>
      <c r="K424" s="74">
        <f t="shared" si="19"/>
        <v>1.1760911192077255</v>
      </c>
      <c r="L424" s="74">
        <f t="shared" si="20"/>
        <v>47.066646210292618</v>
      </c>
    </row>
    <row r="425" spans="1:12" x14ac:dyDescent="0.2">
      <c r="A425" s="118" t="s">
        <v>2302</v>
      </c>
      <c r="B425" s="59" t="s">
        <v>177</v>
      </c>
      <c r="C425" s="59" t="s">
        <v>906</v>
      </c>
      <c r="D425" s="118" t="s">
        <v>217</v>
      </c>
      <c r="E425" s="118" t="s">
        <v>1036</v>
      </c>
      <c r="F425" s="119">
        <v>10.703985169999999</v>
      </c>
      <c r="G425" s="119">
        <v>6.0397811700000004</v>
      </c>
      <c r="H425" s="74">
        <f t="shared" si="18"/>
        <v>0.77224718391577074</v>
      </c>
      <c r="I425" s="119">
        <v>4.0132476526100955</v>
      </c>
      <c r="J425" s="119">
        <v>4.0107662471116301</v>
      </c>
      <c r="K425" s="74">
        <f t="shared" si="19"/>
        <v>6.1868614264226629E-4</v>
      </c>
      <c r="L425" s="74">
        <f t="shared" si="20"/>
        <v>0.37493023288728039</v>
      </c>
    </row>
    <row r="426" spans="1:12" x14ac:dyDescent="0.2">
      <c r="A426" s="118" t="s">
        <v>2805</v>
      </c>
      <c r="B426" s="59" t="s">
        <v>1024</v>
      </c>
      <c r="C426" s="59" t="s">
        <v>669</v>
      </c>
      <c r="D426" s="118" t="s">
        <v>216</v>
      </c>
      <c r="E426" s="118" t="s">
        <v>1036</v>
      </c>
      <c r="F426" s="119">
        <v>8.7528499999999995E-2</v>
      </c>
      <c r="G426" s="119">
        <v>0.36433146999999999</v>
      </c>
      <c r="H426" s="74">
        <f t="shared" si="18"/>
        <v>-0.75975586188039146</v>
      </c>
      <c r="I426" s="119">
        <v>4.0081689900000006</v>
      </c>
      <c r="J426" s="119">
        <v>0.19128932999999998</v>
      </c>
      <c r="K426" s="74">
        <f t="shared" si="19"/>
        <v>19.953437340179931</v>
      </c>
      <c r="L426" s="74">
        <f t="shared" si="20"/>
        <v>45.792730253574561</v>
      </c>
    </row>
    <row r="427" spans="1:12" x14ac:dyDescent="0.2">
      <c r="A427" s="118" t="s">
        <v>1043</v>
      </c>
      <c r="B427" s="59" t="s">
        <v>58</v>
      </c>
      <c r="C427" s="59" t="s">
        <v>498</v>
      </c>
      <c r="D427" s="118" t="s">
        <v>216</v>
      </c>
      <c r="E427" s="118" t="s">
        <v>1036</v>
      </c>
      <c r="F427" s="119">
        <v>0.13867375500000001</v>
      </c>
      <c r="G427" s="119">
        <v>0.99008953</v>
      </c>
      <c r="H427" s="74">
        <f t="shared" si="18"/>
        <v>-0.85993816639996179</v>
      </c>
      <c r="I427" s="119">
        <v>4</v>
      </c>
      <c r="J427" s="119">
        <v>0.65471332999999998</v>
      </c>
      <c r="K427" s="74">
        <f t="shared" si="19"/>
        <v>5.1095441572878926</v>
      </c>
      <c r="L427" s="74">
        <f t="shared" si="20"/>
        <v>28.844679369935569</v>
      </c>
    </row>
    <row r="428" spans="1:12" x14ac:dyDescent="0.2">
      <c r="A428" s="118" t="s">
        <v>2820</v>
      </c>
      <c r="B428" s="59" t="s">
        <v>1028</v>
      </c>
      <c r="C428" s="59" t="s">
        <v>669</v>
      </c>
      <c r="D428" s="118" t="s">
        <v>216</v>
      </c>
      <c r="E428" s="118" t="s">
        <v>1036</v>
      </c>
      <c r="F428" s="119">
        <v>0.53768699499999995</v>
      </c>
      <c r="G428" s="119">
        <v>0.86903699999999995</v>
      </c>
      <c r="H428" s="74">
        <f t="shared" si="18"/>
        <v>-0.38128411678674212</v>
      </c>
      <c r="I428" s="119">
        <v>3.9904638399999999</v>
      </c>
      <c r="J428" s="119">
        <v>0.38489706000000001</v>
      </c>
      <c r="K428" s="74">
        <f t="shared" si="19"/>
        <v>9.3676132002671046</v>
      </c>
      <c r="L428" s="74">
        <f t="shared" si="20"/>
        <v>7.4215368366869283</v>
      </c>
    </row>
    <row r="429" spans="1:12" x14ac:dyDescent="0.2">
      <c r="A429" s="118" t="s">
        <v>2764</v>
      </c>
      <c r="B429" s="59" t="s">
        <v>2765</v>
      </c>
      <c r="C429" s="59" t="s">
        <v>669</v>
      </c>
      <c r="D429" s="118" t="s">
        <v>217</v>
      </c>
      <c r="E429" s="118" t="s">
        <v>1036</v>
      </c>
      <c r="F429" s="119">
        <v>0.96814347999999995</v>
      </c>
      <c r="G429" s="119">
        <v>1.2594793899999999</v>
      </c>
      <c r="H429" s="74">
        <f t="shared" si="18"/>
        <v>-0.23131455132425782</v>
      </c>
      <c r="I429" s="119">
        <v>3.9565930299999996</v>
      </c>
      <c r="J429" s="119">
        <v>2.1821059799999998</v>
      </c>
      <c r="K429" s="74">
        <f t="shared" si="19"/>
        <v>0.81319929749699882</v>
      </c>
      <c r="L429" s="74">
        <f t="shared" si="20"/>
        <v>4.0867837378814968</v>
      </c>
    </row>
    <row r="430" spans="1:12" x14ac:dyDescent="0.2">
      <c r="A430" s="118" t="s">
        <v>2649</v>
      </c>
      <c r="B430" s="59" t="s">
        <v>214</v>
      </c>
      <c r="C430" s="59" t="s">
        <v>907</v>
      </c>
      <c r="D430" s="118" t="s">
        <v>217</v>
      </c>
      <c r="E430" s="118" t="s">
        <v>1036</v>
      </c>
      <c r="F430" s="119">
        <v>5.30572877</v>
      </c>
      <c r="G430" s="119">
        <v>4.6423558399999996</v>
      </c>
      <c r="H430" s="74">
        <f t="shared" si="18"/>
        <v>0.14289575225668183</v>
      </c>
      <c r="I430" s="119">
        <v>3.9036319599999998</v>
      </c>
      <c r="J430" s="119">
        <v>5.4896182500000004</v>
      </c>
      <c r="K430" s="74">
        <f t="shared" si="19"/>
        <v>-0.28890648088325643</v>
      </c>
      <c r="L430" s="74">
        <f t="shared" si="20"/>
        <v>0.73573907171285724</v>
      </c>
    </row>
    <row r="431" spans="1:12" x14ac:dyDescent="0.2">
      <c r="A431" s="118" t="s">
        <v>2606</v>
      </c>
      <c r="B431" s="59" t="s">
        <v>798</v>
      </c>
      <c r="C431" s="59" t="s">
        <v>907</v>
      </c>
      <c r="D431" s="118" t="s">
        <v>216</v>
      </c>
      <c r="E431" s="118" t="s">
        <v>1036</v>
      </c>
      <c r="F431" s="119">
        <v>8.1180482180000002</v>
      </c>
      <c r="G431" s="119">
        <v>23.54795069</v>
      </c>
      <c r="H431" s="74">
        <f t="shared" si="18"/>
        <v>-0.6552545771446916</v>
      </c>
      <c r="I431" s="119">
        <v>3.8767427300000001</v>
      </c>
      <c r="J431" s="119">
        <v>9.1108118999999999</v>
      </c>
      <c r="K431" s="74">
        <f t="shared" si="19"/>
        <v>-0.57448987285095854</v>
      </c>
      <c r="L431" s="74">
        <f t="shared" si="20"/>
        <v>0.47754615714207871</v>
      </c>
    </row>
    <row r="432" spans="1:12" x14ac:dyDescent="0.2">
      <c r="A432" s="118" t="s">
        <v>2835</v>
      </c>
      <c r="B432" s="59" t="s">
        <v>2097</v>
      </c>
      <c r="C432" s="59" t="s">
        <v>1967</v>
      </c>
      <c r="D432" s="118" t="s">
        <v>216</v>
      </c>
      <c r="E432" s="118" t="s">
        <v>218</v>
      </c>
      <c r="F432" s="119">
        <v>3.9967701</v>
      </c>
      <c r="G432" s="119">
        <v>17.153582249999999</v>
      </c>
      <c r="H432" s="74">
        <f t="shared" si="18"/>
        <v>-0.76700084905005772</v>
      </c>
      <c r="I432" s="119">
        <v>3.8302185</v>
      </c>
      <c r="J432" s="119">
        <v>14.288720250000001</v>
      </c>
      <c r="K432" s="74">
        <f t="shared" si="19"/>
        <v>-0.73194110928163769</v>
      </c>
      <c r="L432" s="74">
        <f t="shared" si="20"/>
        <v>0.95832845126618615</v>
      </c>
    </row>
    <row r="433" spans="1:12" x14ac:dyDescent="0.2">
      <c r="A433" s="118" t="s">
        <v>1741</v>
      </c>
      <c r="B433" s="59" t="s">
        <v>1251</v>
      </c>
      <c r="C433" s="59" t="s">
        <v>669</v>
      </c>
      <c r="D433" s="118" t="s">
        <v>216</v>
      </c>
      <c r="E433" s="118" t="s">
        <v>1036</v>
      </c>
      <c r="F433" s="119">
        <v>3.89122396</v>
      </c>
      <c r="G433" s="119">
        <v>0.60026271900000006</v>
      </c>
      <c r="H433" s="74">
        <f t="shared" si="18"/>
        <v>5.4825347915701554</v>
      </c>
      <c r="I433" s="119">
        <v>3.7864470200000002</v>
      </c>
      <c r="J433" s="119">
        <v>0.56423843000000007</v>
      </c>
      <c r="K433" s="74">
        <f t="shared" si="19"/>
        <v>5.7107216004411461</v>
      </c>
      <c r="L433" s="74">
        <f t="shared" si="20"/>
        <v>0.97307352620228016</v>
      </c>
    </row>
    <row r="434" spans="1:12" x14ac:dyDescent="0.2">
      <c r="A434" s="118" t="s">
        <v>2639</v>
      </c>
      <c r="B434" s="59" t="s">
        <v>574</v>
      </c>
      <c r="C434" s="59" t="s">
        <v>907</v>
      </c>
      <c r="D434" s="118" t="s">
        <v>216</v>
      </c>
      <c r="E434" s="118" t="s">
        <v>1036</v>
      </c>
      <c r="F434" s="119">
        <v>0.28615892999999998</v>
      </c>
      <c r="G434" s="119">
        <v>3.25381857</v>
      </c>
      <c r="H434" s="74">
        <f t="shared" si="18"/>
        <v>-0.91205442963588468</v>
      </c>
      <c r="I434" s="119">
        <v>3.7713880400000002</v>
      </c>
      <c r="J434" s="119">
        <v>1.7819308899999999</v>
      </c>
      <c r="K434" s="74">
        <f t="shared" si="19"/>
        <v>1.1164614526661021</v>
      </c>
      <c r="L434" s="74">
        <f t="shared" si="20"/>
        <v>13.179347714223004</v>
      </c>
    </row>
    <row r="435" spans="1:12" x14ac:dyDescent="0.2">
      <c r="A435" s="118" t="s">
        <v>2629</v>
      </c>
      <c r="B435" s="59" t="s">
        <v>588</v>
      </c>
      <c r="C435" s="59" t="s">
        <v>907</v>
      </c>
      <c r="D435" s="118" t="s">
        <v>217</v>
      </c>
      <c r="E435" s="118" t="s">
        <v>1036</v>
      </c>
      <c r="F435" s="119">
        <v>2.5291520200000002</v>
      </c>
      <c r="G435" s="119">
        <v>3.050923665</v>
      </c>
      <c r="H435" s="74">
        <f t="shared" si="18"/>
        <v>-0.17102087836078317</v>
      </c>
      <c r="I435" s="119">
        <v>3.7657797500000001</v>
      </c>
      <c r="J435" s="119">
        <v>1.04784035</v>
      </c>
      <c r="K435" s="74">
        <f t="shared" si="19"/>
        <v>2.5938487671332759</v>
      </c>
      <c r="L435" s="74">
        <f t="shared" si="20"/>
        <v>1.4889495452313697</v>
      </c>
    </row>
    <row r="436" spans="1:12" x14ac:dyDescent="0.2">
      <c r="A436" s="118" t="s">
        <v>2458</v>
      </c>
      <c r="B436" s="59" t="s">
        <v>986</v>
      </c>
      <c r="C436" s="59" t="s">
        <v>901</v>
      </c>
      <c r="D436" s="118" t="s">
        <v>216</v>
      </c>
      <c r="E436" s="118" t="s">
        <v>2998</v>
      </c>
      <c r="F436" s="119">
        <v>0.17439052999999999</v>
      </c>
      <c r="G436" s="119">
        <v>0.11865149999999999</v>
      </c>
      <c r="H436" s="74">
        <f t="shared" si="18"/>
        <v>0.46977096791865258</v>
      </c>
      <c r="I436" s="119">
        <v>3.7348041200000002</v>
      </c>
      <c r="J436" s="119">
        <v>11.160052329999999</v>
      </c>
      <c r="K436" s="74">
        <f t="shared" si="19"/>
        <v>-0.66534170185203778</v>
      </c>
      <c r="L436" s="74">
        <f t="shared" si="20"/>
        <v>21.416324154757717</v>
      </c>
    </row>
    <row r="437" spans="1:12" x14ac:dyDescent="0.2">
      <c r="A437" s="118" t="s">
        <v>2634</v>
      </c>
      <c r="B437" s="59" t="s">
        <v>567</v>
      </c>
      <c r="C437" s="59" t="s">
        <v>907</v>
      </c>
      <c r="D437" s="118" t="s">
        <v>216</v>
      </c>
      <c r="E437" s="118" t="s">
        <v>1036</v>
      </c>
      <c r="F437" s="119">
        <v>0.32968068</v>
      </c>
      <c r="G437" s="119">
        <v>2.8092944599999998</v>
      </c>
      <c r="H437" s="74">
        <f t="shared" si="18"/>
        <v>-0.88264644924405677</v>
      </c>
      <c r="I437" s="119">
        <v>3.71625344</v>
      </c>
      <c r="J437" s="119">
        <v>1.3546948400000001</v>
      </c>
      <c r="K437" s="74">
        <f t="shared" si="19"/>
        <v>1.74324027099712</v>
      </c>
      <c r="L437" s="74">
        <f t="shared" si="20"/>
        <v>11.272281530115746</v>
      </c>
    </row>
    <row r="438" spans="1:12" x14ac:dyDescent="0.2">
      <c r="A438" s="118" t="s">
        <v>2307</v>
      </c>
      <c r="B438" s="59" t="s">
        <v>969</v>
      </c>
      <c r="C438" s="59" t="s">
        <v>669</v>
      </c>
      <c r="D438" s="118" t="s">
        <v>216</v>
      </c>
      <c r="E438" s="118" t="s">
        <v>1036</v>
      </c>
      <c r="F438" s="119">
        <v>4.1188343300000003</v>
      </c>
      <c r="G438" s="119">
        <v>8.5731258699999984</v>
      </c>
      <c r="H438" s="74">
        <f t="shared" si="18"/>
        <v>-0.5195644631308789</v>
      </c>
      <c r="I438" s="119">
        <v>3.65630751</v>
      </c>
      <c r="J438" s="119">
        <v>20.394927940000002</v>
      </c>
      <c r="K438" s="74">
        <f t="shared" si="19"/>
        <v>-0.82072466640938768</v>
      </c>
      <c r="L438" s="74">
        <f t="shared" si="20"/>
        <v>0.88770443699783375</v>
      </c>
    </row>
    <row r="439" spans="1:12" x14ac:dyDescent="0.2">
      <c r="A439" s="118" t="s">
        <v>2658</v>
      </c>
      <c r="B439" s="59" t="s">
        <v>570</v>
      </c>
      <c r="C439" s="59" t="s">
        <v>907</v>
      </c>
      <c r="D439" s="118" t="s">
        <v>216</v>
      </c>
      <c r="E439" s="118" t="s">
        <v>1036</v>
      </c>
      <c r="F439" s="119">
        <v>0.38607599999999997</v>
      </c>
      <c r="G439" s="119">
        <v>4.3336259000000004</v>
      </c>
      <c r="H439" s="74">
        <f t="shared" si="18"/>
        <v>-0.91091155330228202</v>
      </c>
      <c r="I439" s="119">
        <v>3.6436835599999999</v>
      </c>
      <c r="J439" s="119">
        <v>0.14853514000000001</v>
      </c>
      <c r="K439" s="74">
        <f t="shared" si="19"/>
        <v>23.530784836504008</v>
      </c>
      <c r="L439" s="74">
        <f t="shared" si="20"/>
        <v>9.437736507837835</v>
      </c>
    </row>
    <row r="440" spans="1:12" x14ac:dyDescent="0.2">
      <c r="A440" s="118" t="s">
        <v>2646</v>
      </c>
      <c r="B440" s="59" t="s">
        <v>584</v>
      </c>
      <c r="C440" s="59" t="s">
        <v>907</v>
      </c>
      <c r="D440" s="118" t="s">
        <v>216</v>
      </c>
      <c r="E440" s="118" t="s">
        <v>218</v>
      </c>
      <c r="F440" s="119">
        <v>0.72498473699999999</v>
      </c>
      <c r="G440" s="119">
        <v>3.5809250649999997</v>
      </c>
      <c r="H440" s="74">
        <f t="shared" si="18"/>
        <v>-0.79754261152069095</v>
      </c>
      <c r="I440" s="119">
        <v>3.6383706400000002</v>
      </c>
      <c r="J440" s="119">
        <v>17.827519300000002</v>
      </c>
      <c r="K440" s="74">
        <f t="shared" si="19"/>
        <v>-0.79591267978602054</v>
      </c>
      <c r="L440" s="74">
        <f t="shared" si="20"/>
        <v>5.0185479146163052</v>
      </c>
    </row>
    <row r="441" spans="1:12" x14ac:dyDescent="0.2">
      <c r="A441" s="118" t="s">
        <v>2309</v>
      </c>
      <c r="B441" s="118" t="s">
        <v>300</v>
      </c>
      <c r="C441" s="118" t="s">
        <v>903</v>
      </c>
      <c r="D441" s="118" t="s">
        <v>216</v>
      </c>
      <c r="E441" s="118" t="s">
        <v>1036</v>
      </c>
      <c r="F441" s="119">
        <v>8.8445307</v>
      </c>
      <c r="G441" s="119">
        <v>12.14507366</v>
      </c>
      <c r="H441" s="74">
        <f t="shared" si="18"/>
        <v>-0.27175981409403815</v>
      </c>
      <c r="I441" s="119">
        <v>3.6304492900000001</v>
      </c>
      <c r="J441" s="119">
        <v>1.59331676</v>
      </c>
      <c r="K441" s="74">
        <f t="shared" si="19"/>
        <v>1.2785483597122269</v>
      </c>
      <c r="L441" s="74">
        <f t="shared" si="20"/>
        <v>0.41047393164681989</v>
      </c>
    </row>
    <row r="442" spans="1:12" x14ac:dyDescent="0.2">
      <c r="A442" s="118" t="s">
        <v>2067</v>
      </c>
      <c r="B442" s="59" t="s">
        <v>2068</v>
      </c>
      <c r="C442" s="59" t="s">
        <v>1967</v>
      </c>
      <c r="D442" s="118" t="s">
        <v>216</v>
      </c>
      <c r="E442" s="118" t="s">
        <v>1036</v>
      </c>
      <c r="F442" s="119">
        <v>7.8617909999999999E-2</v>
      </c>
      <c r="G442" s="119">
        <v>0.12467905</v>
      </c>
      <c r="H442" s="74">
        <f t="shared" si="18"/>
        <v>-0.36943768820824352</v>
      </c>
      <c r="I442" s="119">
        <v>3.6151547900000001</v>
      </c>
      <c r="J442" s="119">
        <v>0.34330322999999996</v>
      </c>
      <c r="K442" s="74">
        <f t="shared" si="19"/>
        <v>9.5305003684352183</v>
      </c>
      <c r="L442" s="74">
        <f t="shared" si="20"/>
        <v>45.983857749461926</v>
      </c>
    </row>
    <row r="443" spans="1:12" x14ac:dyDescent="0.2">
      <c r="A443" s="118" t="s">
        <v>2336</v>
      </c>
      <c r="B443" s="118" t="s">
        <v>47</v>
      </c>
      <c r="C443" s="118" t="s">
        <v>1928</v>
      </c>
      <c r="D443" s="118" t="s">
        <v>217</v>
      </c>
      <c r="E443" s="118" t="s">
        <v>218</v>
      </c>
      <c r="F443" s="119">
        <v>5.3453924299999995</v>
      </c>
      <c r="G443" s="119">
        <v>0.89916512500000001</v>
      </c>
      <c r="H443" s="74">
        <f t="shared" si="18"/>
        <v>4.9448395866109678</v>
      </c>
      <c r="I443" s="119">
        <v>3.6063977</v>
      </c>
      <c r="J443" s="119">
        <v>6.6963658700000002</v>
      </c>
      <c r="K443" s="74">
        <f t="shared" si="19"/>
        <v>-0.46143956736939762</v>
      </c>
      <c r="L443" s="74">
        <f t="shared" si="20"/>
        <v>0.67467407626796083</v>
      </c>
    </row>
    <row r="444" spans="1:12" x14ac:dyDescent="0.2">
      <c r="A444" s="118" t="s">
        <v>2235</v>
      </c>
      <c r="B444" s="59" t="s">
        <v>417</v>
      </c>
      <c r="C444" s="59" t="s">
        <v>906</v>
      </c>
      <c r="D444" s="118" t="s">
        <v>217</v>
      </c>
      <c r="E444" s="118" t="s">
        <v>218</v>
      </c>
      <c r="F444" s="119">
        <v>4.5156746339999998</v>
      </c>
      <c r="G444" s="119">
        <v>4.3947289139999999</v>
      </c>
      <c r="H444" s="74">
        <f t="shared" si="18"/>
        <v>2.7520632641233167E-2</v>
      </c>
      <c r="I444" s="119">
        <v>3.5834211900000001</v>
      </c>
      <c r="J444" s="119">
        <v>18.159568829999998</v>
      </c>
      <c r="K444" s="74">
        <f t="shared" si="19"/>
        <v>-0.80267035943716292</v>
      </c>
      <c r="L444" s="74">
        <f t="shared" si="20"/>
        <v>0.79355167952519057</v>
      </c>
    </row>
    <row r="445" spans="1:12" x14ac:dyDescent="0.2">
      <c r="A445" s="118" t="s">
        <v>2766</v>
      </c>
      <c r="B445" s="59" t="s">
        <v>2767</v>
      </c>
      <c r="C445" s="59" t="s">
        <v>669</v>
      </c>
      <c r="D445" s="118" t="s">
        <v>217</v>
      </c>
      <c r="E445" s="118" t="s">
        <v>1036</v>
      </c>
      <c r="F445" s="119">
        <v>0.19261233</v>
      </c>
      <c r="G445" s="119">
        <v>0.85640587999999995</v>
      </c>
      <c r="H445" s="74">
        <f t="shared" si="18"/>
        <v>-0.77509223780668113</v>
      </c>
      <c r="I445" s="119">
        <v>3.5486549700000003</v>
      </c>
      <c r="J445" s="119">
        <v>3.64629672</v>
      </c>
      <c r="K445" s="74">
        <f t="shared" si="19"/>
        <v>-2.6778333607474392E-2</v>
      </c>
      <c r="L445" s="74">
        <f t="shared" si="20"/>
        <v>18.423820375362265</v>
      </c>
    </row>
    <row r="446" spans="1:12" x14ac:dyDescent="0.2">
      <c r="A446" s="118" t="s">
        <v>2768</v>
      </c>
      <c r="B446" s="59" t="s">
        <v>2769</v>
      </c>
      <c r="C446" s="59" t="s">
        <v>669</v>
      </c>
      <c r="D446" s="118" t="s">
        <v>217</v>
      </c>
      <c r="E446" s="118" t="s">
        <v>1036</v>
      </c>
      <c r="F446" s="119">
        <v>7.4204339999999994E-2</v>
      </c>
      <c r="G446" s="119">
        <v>0.49201018000000002</v>
      </c>
      <c r="H446" s="74">
        <f t="shared" si="18"/>
        <v>-0.8491812913301916</v>
      </c>
      <c r="I446" s="119">
        <v>3.54025816</v>
      </c>
      <c r="J446" s="119">
        <v>0.85812264999999999</v>
      </c>
      <c r="K446" s="74">
        <f t="shared" si="19"/>
        <v>3.1255852645306588</v>
      </c>
      <c r="L446" s="74">
        <f t="shared" si="20"/>
        <v>47.709583563441171</v>
      </c>
    </row>
    <row r="447" spans="1:12" x14ac:dyDescent="0.2">
      <c r="A447" s="118" t="s">
        <v>1703</v>
      </c>
      <c r="B447" s="59" t="s">
        <v>917</v>
      </c>
      <c r="C447" s="59" t="s">
        <v>669</v>
      </c>
      <c r="D447" s="118" t="s">
        <v>216</v>
      </c>
      <c r="E447" s="118" t="s">
        <v>1036</v>
      </c>
      <c r="F447" s="119">
        <v>0.98747761000000001</v>
      </c>
      <c r="G447" s="119">
        <v>2.3739191499999999</v>
      </c>
      <c r="H447" s="74">
        <f t="shared" si="18"/>
        <v>-0.5840306482215285</v>
      </c>
      <c r="I447" s="119">
        <v>3.53373932</v>
      </c>
      <c r="J447" s="119">
        <v>3.0607522</v>
      </c>
      <c r="K447" s="74">
        <f t="shared" si="19"/>
        <v>0.15453296741892397</v>
      </c>
      <c r="L447" s="74">
        <f t="shared" si="20"/>
        <v>3.5785513354576213</v>
      </c>
    </row>
    <row r="448" spans="1:12" x14ac:dyDescent="0.2">
      <c r="A448" s="118" t="s">
        <v>2293</v>
      </c>
      <c r="B448" s="59" t="s">
        <v>110</v>
      </c>
      <c r="C448" s="59" t="s">
        <v>669</v>
      </c>
      <c r="D448" s="118" t="s">
        <v>216</v>
      </c>
      <c r="E448" s="118" t="s">
        <v>1036</v>
      </c>
      <c r="F448" s="119">
        <v>2.1353139720000001</v>
      </c>
      <c r="G448" s="119">
        <v>9.9210123900000013</v>
      </c>
      <c r="H448" s="74">
        <f t="shared" si="18"/>
        <v>-0.78476854094524517</v>
      </c>
      <c r="I448" s="119">
        <v>3.4382186299999997</v>
      </c>
      <c r="J448" s="119">
        <v>29.896067260000002</v>
      </c>
      <c r="K448" s="74">
        <f t="shared" si="19"/>
        <v>-0.88499428369295152</v>
      </c>
      <c r="L448" s="74">
        <f t="shared" si="20"/>
        <v>1.6101700616793415</v>
      </c>
    </row>
    <row r="449" spans="1:12" x14ac:dyDescent="0.2">
      <c r="A449" s="118" t="s">
        <v>1842</v>
      </c>
      <c r="B449" s="59" t="s">
        <v>328</v>
      </c>
      <c r="C449" s="59" t="s">
        <v>906</v>
      </c>
      <c r="D449" s="118" t="s">
        <v>217</v>
      </c>
      <c r="E449" s="118" t="s">
        <v>1036</v>
      </c>
      <c r="F449" s="119">
        <v>1.645064122</v>
      </c>
      <c r="G449" s="119">
        <v>0.50557218000000004</v>
      </c>
      <c r="H449" s="74">
        <f t="shared" si="18"/>
        <v>2.2538659900155102</v>
      </c>
      <c r="I449" s="119">
        <v>3.4208424399999999</v>
      </c>
      <c r="J449" s="119">
        <v>0.45582726000000001</v>
      </c>
      <c r="K449" s="74">
        <f t="shared" si="19"/>
        <v>6.5046903513405487</v>
      </c>
      <c r="L449" s="74">
        <f t="shared" si="20"/>
        <v>2.079458420040845</v>
      </c>
    </row>
    <row r="450" spans="1:12" x14ac:dyDescent="0.2">
      <c r="A450" s="118" t="s">
        <v>1962</v>
      </c>
      <c r="B450" s="59" t="s">
        <v>1963</v>
      </c>
      <c r="C450" s="59" t="s">
        <v>152</v>
      </c>
      <c r="D450" s="118" t="s">
        <v>841</v>
      </c>
      <c r="E450" s="118" t="s">
        <v>218</v>
      </c>
      <c r="F450" s="119">
        <v>1.69301382</v>
      </c>
      <c r="G450" s="119">
        <v>0.67728774999999997</v>
      </c>
      <c r="H450" s="74">
        <f t="shared" si="18"/>
        <v>1.499696502705091</v>
      </c>
      <c r="I450" s="119">
        <v>3.4166483061424402</v>
      </c>
      <c r="J450" s="119">
        <v>46.4128107555253</v>
      </c>
      <c r="K450" s="74">
        <f t="shared" si="19"/>
        <v>-0.92638566269689449</v>
      </c>
      <c r="L450" s="74">
        <f t="shared" si="20"/>
        <v>2.018086483276575</v>
      </c>
    </row>
    <row r="451" spans="1:12" x14ac:dyDescent="0.2">
      <c r="A451" s="118" t="s">
        <v>2809</v>
      </c>
      <c r="B451" s="59" t="s">
        <v>1026</v>
      </c>
      <c r="C451" s="59" t="s">
        <v>669</v>
      </c>
      <c r="D451" s="118" t="s">
        <v>216</v>
      </c>
      <c r="E451" s="118" t="s">
        <v>1036</v>
      </c>
      <c r="F451" s="119">
        <v>0.211333993</v>
      </c>
      <c r="G451" s="119">
        <v>0.73817328999999998</v>
      </c>
      <c r="H451" s="74">
        <f t="shared" si="18"/>
        <v>-0.71370680047228474</v>
      </c>
      <c r="I451" s="119">
        <v>3.3220835600000003</v>
      </c>
      <c r="J451" s="119">
        <v>0.83304288999999998</v>
      </c>
      <c r="K451" s="74">
        <f t="shared" si="19"/>
        <v>2.9878901793399861</v>
      </c>
      <c r="L451" s="74">
        <f t="shared" si="20"/>
        <v>15.719589228600816</v>
      </c>
    </row>
    <row r="452" spans="1:12" x14ac:dyDescent="0.2">
      <c r="A452" s="118" t="s">
        <v>2129</v>
      </c>
      <c r="B452" s="59" t="s">
        <v>394</v>
      </c>
      <c r="C452" s="59" t="s">
        <v>902</v>
      </c>
      <c r="D452" s="118" t="s">
        <v>216</v>
      </c>
      <c r="E452" s="118" t="s">
        <v>1036</v>
      </c>
      <c r="F452" s="119">
        <v>7.7721639999999995E-2</v>
      </c>
      <c r="G452" s="119">
        <v>15.689574579</v>
      </c>
      <c r="H452" s="74">
        <f t="shared" si="18"/>
        <v>-0.9950462876090963</v>
      </c>
      <c r="I452" s="119">
        <v>3.31066905</v>
      </c>
      <c r="J452" s="119">
        <v>11.039643570000001</v>
      </c>
      <c r="K452" s="74">
        <f t="shared" si="19"/>
        <v>-0.7001108750470284</v>
      </c>
      <c r="L452" s="74">
        <f t="shared" si="20"/>
        <v>42.596489857908303</v>
      </c>
    </row>
    <row r="453" spans="1:12" x14ac:dyDescent="0.2">
      <c r="A453" s="118" t="s">
        <v>2244</v>
      </c>
      <c r="B453" s="59" t="s">
        <v>426</v>
      </c>
      <c r="C453" s="59" t="s">
        <v>906</v>
      </c>
      <c r="D453" s="118" t="s">
        <v>217</v>
      </c>
      <c r="E453" s="118" t="s">
        <v>218</v>
      </c>
      <c r="F453" s="119">
        <v>1.7249248400000001</v>
      </c>
      <c r="G453" s="119">
        <v>2.51804279</v>
      </c>
      <c r="H453" s="74">
        <f t="shared" si="18"/>
        <v>-0.31497397627623314</v>
      </c>
      <c r="I453" s="119">
        <v>3.3026582200000001</v>
      </c>
      <c r="J453" s="119">
        <v>12.2872643</v>
      </c>
      <c r="K453" s="74">
        <f t="shared" si="19"/>
        <v>-0.73121289333704653</v>
      </c>
      <c r="L453" s="74">
        <f t="shared" si="20"/>
        <v>1.9146678993851116</v>
      </c>
    </row>
    <row r="454" spans="1:12" x14ac:dyDescent="0.2">
      <c r="A454" s="118" t="s">
        <v>1090</v>
      </c>
      <c r="B454" s="59" t="s">
        <v>1091</v>
      </c>
      <c r="C454" s="59" t="s">
        <v>498</v>
      </c>
      <c r="D454" s="118" t="s">
        <v>216</v>
      </c>
      <c r="E454" s="118" t="s">
        <v>1036</v>
      </c>
      <c r="F454" s="119">
        <v>0.47828546</v>
      </c>
      <c r="G454" s="119">
        <v>0.92567252</v>
      </c>
      <c r="H454" s="74">
        <f t="shared" si="18"/>
        <v>-0.48331029638861922</v>
      </c>
      <c r="I454" s="119">
        <v>3.2986669749459296</v>
      </c>
      <c r="J454" s="119">
        <v>2.4314785425110998</v>
      </c>
      <c r="K454" s="74">
        <f t="shared" si="19"/>
        <v>0.35665066225065023</v>
      </c>
      <c r="L454" s="74">
        <f t="shared" si="20"/>
        <v>6.8968581544292178</v>
      </c>
    </row>
    <row r="455" spans="1:12" x14ac:dyDescent="0.2">
      <c r="A455" s="118" t="s">
        <v>2640</v>
      </c>
      <c r="B455" s="59" t="s">
        <v>799</v>
      </c>
      <c r="C455" s="59" t="s">
        <v>907</v>
      </c>
      <c r="D455" s="118" t="s">
        <v>216</v>
      </c>
      <c r="E455" s="118" t="s">
        <v>1036</v>
      </c>
      <c r="F455" s="119">
        <v>2.0239997760000001</v>
      </c>
      <c r="G455" s="119">
        <v>5.2317648930000002</v>
      </c>
      <c r="H455" s="74">
        <f t="shared" ref="H455:H518" si="21">IF(ISERROR(F455/G455-1),"",IF((F455/G455-1)&gt;10000%,"",F455/G455-1))</f>
        <v>-0.61313250549387788</v>
      </c>
      <c r="I455" s="119">
        <v>3.24364586</v>
      </c>
      <c r="J455" s="119">
        <v>3.6301278300000002</v>
      </c>
      <c r="K455" s="74">
        <f t="shared" ref="K455:K518" si="22">IF(ISERROR(I455/J455-1),"",IF((I455/J455-1)&gt;10000%,"",I455/J455-1))</f>
        <v>-0.1064651131031934</v>
      </c>
      <c r="L455" s="74">
        <f t="shared" ref="L455:L518" si="23">IF(ISERROR(I455/F455),"",IF(I455/F455&gt;10000%,"",I455/F455))</f>
        <v>1.6025920054252021</v>
      </c>
    </row>
    <row r="456" spans="1:12" x14ac:dyDescent="0.2">
      <c r="A456" s="118" t="s">
        <v>1826</v>
      </c>
      <c r="B456" s="59" t="s">
        <v>606</v>
      </c>
      <c r="C456" s="59" t="s">
        <v>906</v>
      </c>
      <c r="D456" s="118" t="s">
        <v>217</v>
      </c>
      <c r="E456" s="118" t="s">
        <v>218</v>
      </c>
      <c r="F456" s="119">
        <v>4.2554062199999994</v>
      </c>
      <c r="G456" s="119">
        <v>2.9810529180000001</v>
      </c>
      <c r="H456" s="74">
        <f t="shared" si="21"/>
        <v>0.42748429399065069</v>
      </c>
      <c r="I456" s="119">
        <v>3.2266686200000003</v>
      </c>
      <c r="J456" s="119">
        <v>1.5680870500000001</v>
      </c>
      <c r="K456" s="74">
        <f t="shared" si="22"/>
        <v>1.0577101379671494</v>
      </c>
      <c r="L456" s="74">
        <f t="shared" si="23"/>
        <v>0.75825161058301993</v>
      </c>
    </row>
    <row r="457" spans="1:12" x14ac:dyDescent="0.2">
      <c r="A457" s="118" t="s">
        <v>2501</v>
      </c>
      <c r="B457" s="59" t="s">
        <v>107</v>
      </c>
      <c r="C457" s="59" t="s">
        <v>669</v>
      </c>
      <c r="D457" s="118" t="s">
        <v>217</v>
      </c>
      <c r="E457" s="118" t="s">
        <v>218</v>
      </c>
      <c r="F457" s="119">
        <v>8.1002886140000001</v>
      </c>
      <c r="G457" s="119">
        <v>14.512475066</v>
      </c>
      <c r="H457" s="74">
        <f t="shared" si="21"/>
        <v>-0.44183961886849665</v>
      </c>
      <c r="I457" s="119">
        <v>3.20316489</v>
      </c>
      <c r="J457" s="119">
        <v>13.22080216</v>
      </c>
      <c r="K457" s="74">
        <f t="shared" si="22"/>
        <v>-0.75771781082306133</v>
      </c>
      <c r="L457" s="74">
        <f t="shared" si="23"/>
        <v>0.39543836554957595</v>
      </c>
    </row>
    <row r="458" spans="1:12" x14ac:dyDescent="0.2">
      <c r="A458" s="118" t="s">
        <v>2638</v>
      </c>
      <c r="B458" s="59" t="s">
        <v>581</v>
      </c>
      <c r="C458" s="59" t="s">
        <v>907</v>
      </c>
      <c r="D458" s="118" t="s">
        <v>216</v>
      </c>
      <c r="E458" s="118" t="s">
        <v>1036</v>
      </c>
      <c r="F458" s="119">
        <v>1.7443217099999999</v>
      </c>
      <c r="G458" s="119">
        <v>1.1207270200000001</v>
      </c>
      <c r="H458" s="74">
        <f t="shared" si="21"/>
        <v>0.55641978721990637</v>
      </c>
      <c r="I458" s="119">
        <v>3.1842218</v>
      </c>
      <c r="J458" s="119">
        <v>1.30212927</v>
      </c>
      <c r="K458" s="74">
        <f t="shared" si="22"/>
        <v>1.4453960703916899</v>
      </c>
      <c r="L458" s="74">
        <f t="shared" si="23"/>
        <v>1.825478512217795</v>
      </c>
    </row>
    <row r="459" spans="1:12" x14ac:dyDescent="0.2">
      <c r="A459" s="118" t="s">
        <v>1824</v>
      </c>
      <c r="B459" s="59" t="s">
        <v>963</v>
      </c>
      <c r="C459" s="59" t="s">
        <v>906</v>
      </c>
      <c r="D459" s="118" t="s">
        <v>841</v>
      </c>
      <c r="E459" s="118" t="s">
        <v>218</v>
      </c>
      <c r="F459" s="119">
        <v>1.94261204</v>
      </c>
      <c r="G459" s="119">
        <v>3.5344879589999998</v>
      </c>
      <c r="H459" s="74">
        <f t="shared" si="21"/>
        <v>-0.45038374368953393</v>
      </c>
      <c r="I459" s="119">
        <v>3.18173752</v>
      </c>
      <c r="J459" s="119">
        <v>3.2466947599999996</v>
      </c>
      <c r="K459" s="74">
        <f t="shared" si="22"/>
        <v>-2.0007190327925861E-2</v>
      </c>
      <c r="L459" s="74">
        <f t="shared" si="23"/>
        <v>1.6378656440325574</v>
      </c>
    </row>
    <row r="460" spans="1:12" x14ac:dyDescent="0.2">
      <c r="A460" s="118" t="s">
        <v>2491</v>
      </c>
      <c r="B460" s="59" t="s">
        <v>1257</v>
      </c>
      <c r="C460" s="59" t="s">
        <v>901</v>
      </c>
      <c r="D460" s="118" t="s">
        <v>216</v>
      </c>
      <c r="E460" s="118" t="s">
        <v>2998</v>
      </c>
      <c r="F460" s="119">
        <v>11.540924603000001</v>
      </c>
      <c r="G460" s="119">
        <v>14.967611788000001</v>
      </c>
      <c r="H460" s="74">
        <f t="shared" si="21"/>
        <v>-0.22894014312605848</v>
      </c>
      <c r="I460" s="119">
        <v>3.1753262700000002</v>
      </c>
      <c r="J460" s="119">
        <v>5.2434458700000004</v>
      </c>
      <c r="K460" s="74">
        <f t="shared" si="22"/>
        <v>-0.39441993896277217</v>
      </c>
      <c r="L460" s="74">
        <f t="shared" si="23"/>
        <v>0.27513621128541049</v>
      </c>
    </row>
    <row r="461" spans="1:12" x14ac:dyDescent="0.2">
      <c r="A461" s="118" t="s">
        <v>2464</v>
      </c>
      <c r="B461" s="59" t="s">
        <v>189</v>
      </c>
      <c r="C461" s="59" t="s">
        <v>901</v>
      </c>
      <c r="D461" s="118" t="s">
        <v>216</v>
      </c>
      <c r="E461" s="118" t="s">
        <v>1036</v>
      </c>
      <c r="F461" s="119">
        <v>0.28037748899999998</v>
      </c>
      <c r="G461" s="119">
        <v>2.3261930909999999</v>
      </c>
      <c r="H461" s="74">
        <f t="shared" si="21"/>
        <v>-0.87946938279338227</v>
      </c>
      <c r="I461" s="119">
        <v>3.1709901600000001</v>
      </c>
      <c r="J461" s="119">
        <v>4.2508087100000003</v>
      </c>
      <c r="K461" s="74">
        <f t="shared" si="22"/>
        <v>-0.25402661556134809</v>
      </c>
      <c r="L461" s="74">
        <f t="shared" si="23"/>
        <v>11.309717378915538</v>
      </c>
    </row>
    <row r="462" spans="1:12" x14ac:dyDescent="0.2">
      <c r="A462" s="118" t="s">
        <v>1675</v>
      </c>
      <c r="B462" s="59" t="s">
        <v>844</v>
      </c>
      <c r="C462" s="59" t="s">
        <v>152</v>
      </c>
      <c r="D462" s="118" t="s">
        <v>841</v>
      </c>
      <c r="E462" s="118" t="s">
        <v>1036</v>
      </c>
      <c r="F462" s="119">
        <v>1.5662012700000001</v>
      </c>
      <c r="G462" s="119">
        <v>7.7201347</v>
      </c>
      <c r="H462" s="74">
        <f t="shared" si="21"/>
        <v>-0.79712772757708494</v>
      </c>
      <c r="I462" s="119">
        <v>3.1495507900000002</v>
      </c>
      <c r="J462" s="119">
        <v>28.214596148232502</v>
      </c>
      <c r="K462" s="74">
        <f t="shared" si="22"/>
        <v>-0.88837157996332672</v>
      </c>
      <c r="L462" s="74">
        <f t="shared" si="23"/>
        <v>2.0109489440013033</v>
      </c>
    </row>
    <row r="463" spans="1:12" x14ac:dyDescent="0.2">
      <c r="A463" s="118" t="s">
        <v>1751</v>
      </c>
      <c r="B463" s="59" t="s">
        <v>1033</v>
      </c>
      <c r="C463" s="59" t="s">
        <v>669</v>
      </c>
      <c r="D463" s="118" t="s">
        <v>216</v>
      </c>
      <c r="E463" s="118" t="s">
        <v>1036</v>
      </c>
      <c r="F463" s="119">
        <v>3.0488010000000001</v>
      </c>
      <c r="G463" s="119">
        <v>2.638074064</v>
      </c>
      <c r="H463" s="74">
        <f t="shared" si="21"/>
        <v>0.1556919654398301</v>
      </c>
      <c r="I463" s="119">
        <v>3.1264912799999998</v>
      </c>
      <c r="J463" s="119">
        <v>3.0773208999999997</v>
      </c>
      <c r="K463" s="74">
        <f t="shared" si="22"/>
        <v>1.597830762466157E-2</v>
      </c>
      <c r="L463" s="74">
        <f t="shared" si="23"/>
        <v>1.0254822403954864</v>
      </c>
    </row>
    <row r="464" spans="1:12" x14ac:dyDescent="0.2">
      <c r="A464" s="118" t="s">
        <v>1680</v>
      </c>
      <c r="B464" s="59" t="s">
        <v>1380</v>
      </c>
      <c r="C464" s="59" t="s">
        <v>152</v>
      </c>
      <c r="D464" s="118" t="s">
        <v>217</v>
      </c>
      <c r="E464" s="118" t="s">
        <v>218</v>
      </c>
      <c r="F464" s="119">
        <v>1.26478866</v>
      </c>
      <c r="G464" s="119">
        <v>4.3837418499999998</v>
      </c>
      <c r="H464" s="74">
        <f t="shared" si="21"/>
        <v>-0.71148194777938389</v>
      </c>
      <c r="I464" s="119">
        <v>3.1051838750823846</v>
      </c>
      <c r="J464" s="119">
        <v>30.420912249571099</v>
      </c>
      <c r="K464" s="74">
        <f t="shared" si="22"/>
        <v>-0.89792601058089028</v>
      </c>
      <c r="L464" s="74">
        <f t="shared" si="23"/>
        <v>2.4551009771722532</v>
      </c>
    </row>
    <row r="465" spans="1:12" x14ac:dyDescent="0.2">
      <c r="A465" s="118" t="s">
        <v>2353</v>
      </c>
      <c r="B465" s="59" t="s">
        <v>109</v>
      </c>
      <c r="C465" s="59" t="s">
        <v>669</v>
      </c>
      <c r="D465" s="118" t="s">
        <v>216</v>
      </c>
      <c r="E465" s="118" t="s">
        <v>1036</v>
      </c>
      <c r="F465" s="119">
        <v>2.9885433250000002</v>
      </c>
      <c r="G465" s="119">
        <v>6.1493536339999997</v>
      </c>
      <c r="H465" s="74">
        <f t="shared" si="21"/>
        <v>-0.51400691798301601</v>
      </c>
      <c r="I465" s="119">
        <v>3.1018400240019202</v>
      </c>
      <c r="J465" s="119">
        <v>6.5054097100000003</v>
      </c>
      <c r="K465" s="74">
        <f t="shared" si="22"/>
        <v>-0.52319067325862245</v>
      </c>
      <c r="L465" s="74">
        <f t="shared" si="23"/>
        <v>1.0379103418224396</v>
      </c>
    </row>
    <row r="466" spans="1:12" x14ac:dyDescent="0.2">
      <c r="A466" s="118" t="s">
        <v>1849</v>
      </c>
      <c r="B466" s="59" t="s">
        <v>179</v>
      </c>
      <c r="C466" s="59" t="s">
        <v>906</v>
      </c>
      <c r="D466" s="118" t="s">
        <v>217</v>
      </c>
      <c r="E466" s="118" t="s">
        <v>1036</v>
      </c>
      <c r="F466" s="119">
        <v>2.8449372949999998</v>
      </c>
      <c r="G466" s="119">
        <v>8.7762878369999999</v>
      </c>
      <c r="H466" s="74">
        <f t="shared" si="21"/>
        <v>-0.67583819630367947</v>
      </c>
      <c r="I466" s="119">
        <v>3.0869312599999996</v>
      </c>
      <c r="J466" s="119">
        <v>61.126633179999999</v>
      </c>
      <c r="K466" s="74">
        <f t="shared" si="22"/>
        <v>-0.94949940640588049</v>
      </c>
      <c r="L466" s="74">
        <f t="shared" si="23"/>
        <v>1.0850612649443299</v>
      </c>
    </row>
    <row r="467" spans="1:12" x14ac:dyDescent="0.2">
      <c r="A467" s="118" t="s">
        <v>2125</v>
      </c>
      <c r="B467" s="118" t="s">
        <v>976</v>
      </c>
      <c r="C467" s="118" t="s">
        <v>902</v>
      </c>
      <c r="D467" s="118" t="s">
        <v>216</v>
      </c>
      <c r="E467" s="118" t="s">
        <v>1036</v>
      </c>
      <c r="F467" s="119">
        <v>0.80944892000000002</v>
      </c>
      <c r="G467" s="119">
        <v>0.26799511999999998</v>
      </c>
      <c r="H467" s="74">
        <f t="shared" si="21"/>
        <v>2.0203867891325786</v>
      </c>
      <c r="I467" s="119">
        <v>3.0681987999999998</v>
      </c>
      <c r="J467" s="119">
        <v>3.1879900000000001</v>
      </c>
      <c r="K467" s="74">
        <f t="shared" si="22"/>
        <v>-3.7575776586501353E-2</v>
      </c>
      <c r="L467" s="74">
        <f t="shared" si="23"/>
        <v>3.7904785888157089</v>
      </c>
    </row>
    <row r="468" spans="1:12" x14ac:dyDescent="0.2">
      <c r="A468" s="118" t="s">
        <v>1885</v>
      </c>
      <c r="B468" s="59" t="s">
        <v>1772</v>
      </c>
      <c r="C468" s="59" t="s">
        <v>906</v>
      </c>
      <c r="D468" s="118" t="s">
        <v>841</v>
      </c>
      <c r="E468" s="118" t="s">
        <v>1036</v>
      </c>
      <c r="F468" s="119">
        <v>3.4506141100000001</v>
      </c>
      <c r="G468" s="119">
        <v>10.59957434</v>
      </c>
      <c r="H468" s="74">
        <f t="shared" si="21"/>
        <v>-0.67445729429168755</v>
      </c>
      <c r="I468" s="119">
        <v>3.04589635</v>
      </c>
      <c r="J468" s="119">
        <v>10.05515439</v>
      </c>
      <c r="K468" s="74">
        <f t="shared" si="22"/>
        <v>-0.69708109573840171</v>
      </c>
      <c r="L468" s="74">
        <f t="shared" si="23"/>
        <v>0.88271138206178612</v>
      </c>
    </row>
    <row r="469" spans="1:12" x14ac:dyDescent="0.2">
      <c r="A469" s="118" t="s">
        <v>2027</v>
      </c>
      <c r="B469" s="59" t="s">
        <v>1424</v>
      </c>
      <c r="C469" s="59" t="s">
        <v>988</v>
      </c>
      <c r="D469" s="118" t="s">
        <v>217</v>
      </c>
      <c r="E469" s="118" t="s">
        <v>218</v>
      </c>
      <c r="F469" s="119">
        <v>1.3557975200000001</v>
      </c>
      <c r="G469" s="119">
        <v>1.9759211200000002</v>
      </c>
      <c r="H469" s="74">
        <f t="shared" si="21"/>
        <v>-0.31384026099179507</v>
      </c>
      <c r="I469" s="119">
        <v>3.00868271</v>
      </c>
      <c r="J469" s="119">
        <v>7.9973106999999999</v>
      </c>
      <c r="K469" s="74">
        <f t="shared" si="22"/>
        <v>-0.62378819294841203</v>
      </c>
      <c r="L469" s="74">
        <f t="shared" si="23"/>
        <v>2.2191239219850467</v>
      </c>
    </row>
    <row r="470" spans="1:12" x14ac:dyDescent="0.2">
      <c r="A470" s="118" t="s">
        <v>491</v>
      </c>
      <c r="B470" s="59" t="s">
        <v>64</v>
      </c>
      <c r="C470" s="59" t="s">
        <v>498</v>
      </c>
      <c r="D470" s="118" t="s">
        <v>216</v>
      </c>
      <c r="E470" s="118" t="s">
        <v>1036</v>
      </c>
      <c r="F470" s="119">
        <v>7.5378129000000002E-2</v>
      </c>
      <c r="G470" s="119">
        <v>0.76500081900000005</v>
      </c>
      <c r="H470" s="74">
        <f t="shared" si="21"/>
        <v>-0.90146660352791075</v>
      </c>
      <c r="I470" s="119">
        <v>3.003504</v>
      </c>
      <c r="J470" s="119">
        <v>4.5411506600000004</v>
      </c>
      <c r="K470" s="74">
        <f t="shared" si="22"/>
        <v>-0.3386028729555518</v>
      </c>
      <c r="L470" s="74">
        <f t="shared" si="23"/>
        <v>39.845828489587475</v>
      </c>
    </row>
    <row r="471" spans="1:12" x14ac:dyDescent="0.2">
      <c r="A471" s="118" t="s">
        <v>1886</v>
      </c>
      <c r="B471" s="59" t="s">
        <v>388</v>
      </c>
      <c r="C471" s="59" t="s">
        <v>906</v>
      </c>
      <c r="D471" s="118" t="s">
        <v>217</v>
      </c>
      <c r="E471" s="118" t="s">
        <v>218</v>
      </c>
      <c r="F471" s="119">
        <v>8.9889433000000007</v>
      </c>
      <c r="G471" s="119">
        <v>6.0297795199999999</v>
      </c>
      <c r="H471" s="74">
        <f t="shared" si="21"/>
        <v>0.49075820603138753</v>
      </c>
      <c r="I471" s="119">
        <v>2.9872192000000002</v>
      </c>
      <c r="J471" s="119">
        <v>2.9739453300000003</v>
      </c>
      <c r="K471" s="74">
        <f t="shared" si="22"/>
        <v>4.4633873615962383E-3</v>
      </c>
      <c r="L471" s="74">
        <f t="shared" si="23"/>
        <v>0.33232150880293126</v>
      </c>
    </row>
    <row r="472" spans="1:12" x14ac:dyDescent="0.2">
      <c r="A472" s="118" t="s">
        <v>1817</v>
      </c>
      <c r="B472" s="59" t="s">
        <v>1771</v>
      </c>
      <c r="C472" s="59" t="s">
        <v>906</v>
      </c>
      <c r="D472" s="118" t="s">
        <v>841</v>
      </c>
      <c r="E472" s="118" t="s">
        <v>1036</v>
      </c>
      <c r="F472" s="119">
        <v>4.2734697300000004</v>
      </c>
      <c r="G472" s="119">
        <v>2.8600987</v>
      </c>
      <c r="H472" s="74">
        <f t="shared" si="21"/>
        <v>0.49416862082416957</v>
      </c>
      <c r="I472" s="119">
        <v>2.9670561499999999</v>
      </c>
      <c r="J472" s="119">
        <v>33.640162780000004</v>
      </c>
      <c r="K472" s="74">
        <f t="shared" si="22"/>
        <v>-0.91180018451741873</v>
      </c>
      <c r="L472" s="74">
        <f t="shared" si="23"/>
        <v>0.69429675122561352</v>
      </c>
    </row>
    <row r="473" spans="1:12" x14ac:dyDescent="0.2">
      <c r="A473" s="118" t="s">
        <v>1867</v>
      </c>
      <c r="B473" s="59" t="s">
        <v>23</v>
      </c>
      <c r="C473" s="59" t="s">
        <v>906</v>
      </c>
      <c r="D473" s="118" t="s">
        <v>841</v>
      </c>
      <c r="E473" s="118" t="s">
        <v>218</v>
      </c>
      <c r="F473" s="119">
        <v>0.52095391999999996</v>
      </c>
      <c r="G473" s="119">
        <v>1.13140182</v>
      </c>
      <c r="H473" s="74">
        <f t="shared" si="21"/>
        <v>-0.53955004244203897</v>
      </c>
      <c r="I473" s="119">
        <v>2.8904063</v>
      </c>
      <c r="J473" s="119">
        <v>1.13397339</v>
      </c>
      <c r="K473" s="74">
        <f t="shared" si="22"/>
        <v>1.5489189830107035</v>
      </c>
      <c r="L473" s="74">
        <f t="shared" si="23"/>
        <v>5.5482955191123242</v>
      </c>
    </row>
    <row r="474" spans="1:12" x14ac:dyDescent="0.2">
      <c r="A474" s="118" t="s">
        <v>1843</v>
      </c>
      <c r="B474" s="59" t="s">
        <v>1626</v>
      </c>
      <c r="C474" s="59" t="s">
        <v>906</v>
      </c>
      <c r="D474" s="118" t="s">
        <v>841</v>
      </c>
      <c r="E474" s="118" t="s">
        <v>218</v>
      </c>
      <c r="F474" s="119">
        <v>1.01174542</v>
      </c>
      <c r="G474" s="119">
        <v>1.7291752</v>
      </c>
      <c r="H474" s="74">
        <f t="shared" si="21"/>
        <v>-0.41489710238731159</v>
      </c>
      <c r="I474" s="119">
        <v>2.85992654</v>
      </c>
      <c r="J474" s="119">
        <v>1.9374239900000001</v>
      </c>
      <c r="K474" s="74">
        <f t="shared" si="22"/>
        <v>0.4761490281742613</v>
      </c>
      <c r="L474" s="74">
        <f t="shared" si="23"/>
        <v>2.8267254622215141</v>
      </c>
    </row>
    <row r="475" spans="1:12" x14ac:dyDescent="0.2">
      <c r="A475" s="118" t="s">
        <v>2723</v>
      </c>
      <c r="B475" s="59" t="s">
        <v>347</v>
      </c>
      <c r="C475" s="59" t="s">
        <v>669</v>
      </c>
      <c r="D475" s="118" t="s">
        <v>217</v>
      </c>
      <c r="E475" s="118" t="s">
        <v>1036</v>
      </c>
      <c r="F475" s="119">
        <v>3.4928724730000003</v>
      </c>
      <c r="G475" s="119">
        <v>8.3870670710000006</v>
      </c>
      <c r="H475" s="74">
        <f t="shared" si="21"/>
        <v>-0.58354065331403859</v>
      </c>
      <c r="I475" s="119">
        <v>2.78320743</v>
      </c>
      <c r="J475" s="119">
        <v>11.44386665</v>
      </c>
      <c r="K475" s="74">
        <f t="shared" si="22"/>
        <v>-0.75679483909400502</v>
      </c>
      <c r="L475" s="74">
        <f t="shared" si="23"/>
        <v>0.79682480580504145</v>
      </c>
    </row>
    <row r="476" spans="1:12" x14ac:dyDescent="0.2">
      <c r="A476" s="118" t="s">
        <v>1750</v>
      </c>
      <c r="B476" s="59" t="s">
        <v>1636</v>
      </c>
      <c r="C476" s="59" t="s">
        <v>669</v>
      </c>
      <c r="D476" s="118" t="s">
        <v>216</v>
      </c>
      <c r="E476" s="118" t="s">
        <v>218</v>
      </c>
      <c r="F476" s="119">
        <v>5.4048844330000003</v>
      </c>
      <c r="G476" s="119">
        <v>5.0875209769999996</v>
      </c>
      <c r="H476" s="74">
        <f t="shared" si="21"/>
        <v>6.2380766081311156E-2</v>
      </c>
      <c r="I476" s="119">
        <v>2.7686177000000001</v>
      </c>
      <c r="J476" s="119">
        <v>2.6551706299999998</v>
      </c>
      <c r="K476" s="74">
        <f t="shared" si="22"/>
        <v>4.2726847276101543E-2</v>
      </c>
      <c r="L476" s="74">
        <f t="shared" si="23"/>
        <v>0.51224364448867021</v>
      </c>
    </row>
    <row r="477" spans="1:12" x14ac:dyDescent="0.2">
      <c r="A477" s="118" t="s">
        <v>2971</v>
      </c>
      <c r="B477" s="59" t="s">
        <v>510</v>
      </c>
      <c r="C477" s="59" t="s">
        <v>906</v>
      </c>
      <c r="D477" s="118" t="s">
        <v>217</v>
      </c>
      <c r="E477" s="118" t="s">
        <v>218</v>
      </c>
      <c r="F477" s="119">
        <v>4.1142186010000001</v>
      </c>
      <c r="G477" s="119">
        <v>9.9751850040000001</v>
      </c>
      <c r="H477" s="74">
        <f t="shared" si="21"/>
        <v>-0.58755465694619002</v>
      </c>
      <c r="I477" s="119">
        <v>2.7390144400000001</v>
      </c>
      <c r="J477" s="119">
        <v>4.5248255500000001</v>
      </c>
      <c r="K477" s="74">
        <f t="shared" si="22"/>
        <v>-0.39466960444475041</v>
      </c>
      <c r="L477" s="74">
        <f t="shared" si="23"/>
        <v>0.66574353616851001</v>
      </c>
    </row>
    <row r="478" spans="1:12" x14ac:dyDescent="0.2">
      <c r="A478" s="118" t="s">
        <v>2611</v>
      </c>
      <c r="B478" s="59" t="s">
        <v>306</v>
      </c>
      <c r="C478" s="59" t="s">
        <v>907</v>
      </c>
      <c r="D478" s="118" t="s">
        <v>216</v>
      </c>
      <c r="E478" s="118" t="s">
        <v>1036</v>
      </c>
      <c r="F478" s="119">
        <v>4.9250363669999997</v>
      </c>
      <c r="G478" s="119">
        <v>1.6681136140000001</v>
      </c>
      <c r="H478" s="74">
        <f t="shared" si="21"/>
        <v>1.9524585889507637</v>
      </c>
      <c r="I478" s="119">
        <v>2.7096556299999999</v>
      </c>
      <c r="J478" s="119">
        <v>0.50707434000000007</v>
      </c>
      <c r="K478" s="74">
        <f t="shared" si="22"/>
        <v>4.3437048895039716</v>
      </c>
      <c r="L478" s="74">
        <f t="shared" si="23"/>
        <v>0.55017982164678703</v>
      </c>
    </row>
    <row r="479" spans="1:12" x14ac:dyDescent="0.2">
      <c r="A479" s="118" t="s">
        <v>2034</v>
      </c>
      <c r="B479" s="59" t="s">
        <v>1429</v>
      </c>
      <c r="C479" s="59" t="s">
        <v>988</v>
      </c>
      <c r="D479" s="118" t="s">
        <v>217</v>
      </c>
      <c r="E479" s="118" t="s">
        <v>218</v>
      </c>
      <c r="F479" s="119">
        <v>1.2437475900000001</v>
      </c>
      <c r="G479" s="119">
        <v>4.8635780300000002</v>
      </c>
      <c r="H479" s="74">
        <f t="shared" si="21"/>
        <v>-0.74427312930353051</v>
      </c>
      <c r="I479" s="119">
        <v>2.67797712</v>
      </c>
      <c r="J479" s="119">
        <v>1.82138428</v>
      </c>
      <c r="K479" s="74">
        <f t="shared" si="22"/>
        <v>0.4702977012626901</v>
      </c>
      <c r="L479" s="74">
        <f t="shared" si="23"/>
        <v>2.153151605302809</v>
      </c>
    </row>
    <row r="480" spans="1:12" x14ac:dyDescent="0.2">
      <c r="A480" s="118" t="s">
        <v>2674</v>
      </c>
      <c r="B480" s="59" t="s">
        <v>211</v>
      </c>
      <c r="C480" s="59" t="s">
        <v>907</v>
      </c>
      <c r="D480" s="118" t="s">
        <v>216</v>
      </c>
      <c r="E480" s="118" t="s">
        <v>218</v>
      </c>
      <c r="F480" s="119">
        <v>0.29549943000000001</v>
      </c>
      <c r="G480" s="119">
        <v>0.19811846</v>
      </c>
      <c r="H480" s="74">
        <f t="shared" si="21"/>
        <v>0.49152900744332473</v>
      </c>
      <c r="I480" s="119">
        <v>2.6114551800000001</v>
      </c>
      <c r="J480" s="119">
        <v>2.6192183099999999</v>
      </c>
      <c r="K480" s="74">
        <f t="shared" si="22"/>
        <v>-2.9639110151149506E-3</v>
      </c>
      <c r="L480" s="74">
        <f t="shared" si="23"/>
        <v>8.8374288234667659</v>
      </c>
    </row>
    <row r="481" spans="1:12" x14ac:dyDescent="0.2">
      <c r="A481" s="118" t="s">
        <v>2204</v>
      </c>
      <c r="B481" s="59" t="s">
        <v>123</v>
      </c>
      <c r="C481" s="59" t="s">
        <v>669</v>
      </c>
      <c r="D481" s="118" t="s">
        <v>217</v>
      </c>
      <c r="E481" s="118" t="s">
        <v>218</v>
      </c>
      <c r="F481" s="119">
        <v>2.198310427</v>
      </c>
      <c r="G481" s="119">
        <v>23.159420225999998</v>
      </c>
      <c r="H481" s="74">
        <f t="shared" si="21"/>
        <v>-0.90507921158872273</v>
      </c>
      <c r="I481" s="119">
        <v>2.58563448</v>
      </c>
      <c r="J481" s="119">
        <v>17.655885850000001</v>
      </c>
      <c r="K481" s="74">
        <f t="shared" si="22"/>
        <v>-0.85355396483830348</v>
      </c>
      <c r="L481" s="74">
        <f t="shared" si="23"/>
        <v>1.1761917007911276</v>
      </c>
    </row>
    <row r="482" spans="1:12" x14ac:dyDescent="0.2">
      <c r="A482" s="118" t="s">
        <v>2341</v>
      </c>
      <c r="B482" s="59" t="s">
        <v>114</v>
      </c>
      <c r="C482" s="59" t="s">
        <v>669</v>
      </c>
      <c r="D482" s="118" t="s">
        <v>216</v>
      </c>
      <c r="E482" s="118" t="s">
        <v>1036</v>
      </c>
      <c r="F482" s="119">
        <v>2.21171323</v>
      </c>
      <c r="G482" s="119">
        <v>4.7106451100000006</v>
      </c>
      <c r="H482" s="74">
        <f t="shared" si="21"/>
        <v>-0.53048612698399611</v>
      </c>
      <c r="I482" s="119">
        <v>2.5829980799999999</v>
      </c>
      <c r="J482" s="119">
        <v>11.078216900000001</v>
      </c>
      <c r="K482" s="74">
        <f t="shared" si="22"/>
        <v>-0.76683990724175122</v>
      </c>
      <c r="L482" s="74">
        <f t="shared" si="23"/>
        <v>1.1678720572648562</v>
      </c>
    </row>
    <row r="483" spans="1:12" x14ac:dyDescent="0.2">
      <c r="A483" s="118" t="s">
        <v>1721</v>
      </c>
      <c r="B483" s="118" t="s">
        <v>664</v>
      </c>
      <c r="C483" s="118" t="s">
        <v>669</v>
      </c>
      <c r="D483" s="118" t="s">
        <v>216</v>
      </c>
      <c r="E483" s="118" t="s">
        <v>218</v>
      </c>
      <c r="F483" s="119">
        <v>2.749511789</v>
      </c>
      <c r="G483" s="119">
        <v>0.29066033000000002</v>
      </c>
      <c r="H483" s="74">
        <f t="shared" si="21"/>
        <v>8.459535771530982</v>
      </c>
      <c r="I483" s="119">
        <v>2.5691738200000001</v>
      </c>
      <c r="J483" s="119">
        <v>0.30141707000000001</v>
      </c>
      <c r="K483" s="74">
        <f t="shared" si="22"/>
        <v>7.5236507010037617</v>
      </c>
      <c r="L483" s="74">
        <f t="shared" si="23"/>
        <v>0.93441091261311193</v>
      </c>
    </row>
    <row r="484" spans="1:12" x14ac:dyDescent="0.2">
      <c r="A484" s="118" t="s">
        <v>1732</v>
      </c>
      <c r="B484" s="59" t="s">
        <v>258</v>
      </c>
      <c r="C484" s="59" t="s">
        <v>669</v>
      </c>
      <c r="D484" s="118" t="s">
        <v>216</v>
      </c>
      <c r="E484" s="118" t="s">
        <v>1036</v>
      </c>
      <c r="F484" s="119">
        <v>0.1700786</v>
      </c>
      <c r="G484" s="119">
        <v>1.2608319099999998</v>
      </c>
      <c r="H484" s="74">
        <f t="shared" si="21"/>
        <v>-0.86510604732394503</v>
      </c>
      <c r="I484" s="119">
        <v>2.5370607599999997</v>
      </c>
      <c r="J484" s="119">
        <v>6.3054367699999991</v>
      </c>
      <c r="K484" s="74">
        <f t="shared" si="22"/>
        <v>-0.59763917194906702</v>
      </c>
      <c r="L484" s="74">
        <f t="shared" si="23"/>
        <v>14.916989909371313</v>
      </c>
    </row>
    <row r="485" spans="1:12" x14ac:dyDescent="0.2">
      <c r="A485" s="118" t="s">
        <v>2318</v>
      </c>
      <c r="B485" s="59" t="s">
        <v>115</v>
      </c>
      <c r="C485" s="59" t="s">
        <v>669</v>
      </c>
      <c r="D485" s="118" t="s">
        <v>216</v>
      </c>
      <c r="E485" s="118" t="s">
        <v>1036</v>
      </c>
      <c r="F485" s="119">
        <v>0.90415932399999999</v>
      </c>
      <c r="G485" s="119">
        <v>6.3959529019999994</v>
      </c>
      <c r="H485" s="74">
        <f t="shared" si="21"/>
        <v>-0.85863571263677196</v>
      </c>
      <c r="I485" s="119">
        <v>2.5306887000000002</v>
      </c>
      <c r="J485" s="119">
        <v>8.0190075400000005</v>
      </c>
      <c r="K485" s="74">
        <f t="shared" si="22"/>
        <v>-0.68441372733763517</v>
      </c>
      <c r="L485" s="74">
        <f t="shared" si="23"/>
        <v>2.7989411078616495</v>
      </c>
    </row>
    <row r="486" spans="1:12" x14ac:dyDescent="0.2">
      <c r="A486" s="118" t="s">
        <v>2144</v>
      </c>
      <c r="B486" s="59" t="s">
        <v>1420</v>
      </c>
      <c r="C486" s="59" t="s">
        <v>902</v>
      </c>
      <c r="D486" s="118" t="s">
        <v>216</v>
      </c>
      <c r="E486" s="118" t="s">
        <v>1036</v>
      </c>
      <c r="F486" s="119">
        <v>1.1190141790000001</v>
      </c>
      <c r="G486" s="119">
        <v>9.9157803719999986</v>
      </c>
      <c r="H486" s="74">
        <f t="shared" si="21"/>
        <v>-0.88714814800054953</v>
      </c>
      <c r="I486" s="119">
        <v>2.52313488388145</v>
      </c>
      <c r="J486" s="119">
        <v>0.34386197999999996</v>
      </c>
      <c r="K486" s="74">
        <f t="shared" si="22"/>
        <v>6.3376384440101532</v>
      </c>
      <c r="L486" s="74">
        <f t="shared" si="23"/>
        <v>2.2547836580017542</v>
      </c>
    </row>
    <row r="487" spans="1:12" x14ac:dyDescent="0.2">
      <c r="A487" s="118" t="s">
        <v>1735</v>
      </c>
      <c r="B487" s="59" t="s">
        <v>153</v>
      </c>
      <c r="C487" s="59" t="s">
        <v>669</v>
      </c>
      <c r="D487" s="118" t="s">
        <v>216</v>
      </c>
      <c r="E487" s="118" t="s">
        <v>218</v>
      </c>
      <c r="F487" s="119">
        <v>0.23409517000000002</v>
      </c>
      <c r="G487" s="119">
        <v>4.74120718</v>
      </c>
      <c r="H487" s="74">
        <f t="shared" si="21"/>
        <v>-0.95062540802108542</v>
      </c>
      <c r="I487" s="119">
        <v>2.52099217</v>
      </c>
      <c r="J487" s="119">
        <v>11.86150299</v>
      </c>
      <c r="K487" s="74">
        <f t="shared" si="22"/>
        <v>-0.78746435657223568</v>
      </c>
      <c r="L487" s="74">
        <f t="shared" si="23"/>
        <v>10.769090921440197</v>
      </c>
    </row>
    <row r="488" spans="1:12" x14ac:dyDescent="0.2">
      <c r="A488" s="118" t="s">
        <v>1940</v>
      </c>
      <c r="B488" s="59" t="s">
        <v>625</v>
      </c>
      <c r="C488" s="59" t="s">
        <v>1928</v>
      </c>
      <c r="D488" s="118" t="s">
        <v>216</v>
      </c>
      <c r="E488" s="118" t="s">
        <v>1036</v>
      </c>
      <c r="F488" s="119">
        <v>1.7451651159999999</v>
      </c>
      <c r="G488" s="119">
        <v>1.4496262609999999</v>
      </c>
      <c r="H488" s="74">
        <f t="shared" si="21"/>
        <v>0.20387244833446072</v>
      </c>
      <c r="I488" s="119">
        <v>2.5040592000000004</v>
      </c>
      <c r="J488" s="119">
        <v>0</v>
      </c>
      <c r="K488" s="74" t="str">
        <f t="shared" si="22"/>
        <v/>
      </c>
      <c r="L488" s="74">
        <f t="shared" si="23"/>
        <v>1.4348551761906754</v>
      </c>
    </row>
    <row r="489" spans="1:12" x14ac:dyDescent="0.2">
      <c r="A489" s="118" t="s">
        <v>1862</v>
      </c>
      <c r="B489" s="59" t="s">
        <v>1770</v>
      </c>
      <c r="C489" s="59" t="s">
        <v>906</v>
      </c>
      <c r="D489" s="118" t="s">
        <v>841</v>
      </c>
      <c r="E489" s="118" t="s">
        <v>218</v>
      </c>
      <c r="F489" s="119">
        <v>1.7654068999999999</v>
      </c>
      <c r="G489" s="119">
        <v>7.8027443499999993</v>
      </c>
      <c r="H489" s="74">
        <f t="shared" si="21"/>
        <v>-0.7737453874161595</v>
      </c>
      <c r="I489" s="119">
        <v>2.4517718199999998</v>
      </c>
      <c r="J489" s="119">
        <v>19.742306790000001</v>
      </c>
      <c r="K489" s="74">
        <f t="shared" si="22"/>
        <v>-0.87581127949840765</v>
      </c>
      <c r="L489" s="74">
        <f t="shared" si="23"/>
        <v>1.3887856788143289</v>
      </c>
    </row>
    <row r="490" spans="1:12" x14ac:dyDescent="0.2">
      <c r="A490" s="118" t="s">
        <v>3005</v>
      </c>
      <c r="B490" s="59" t="s">
        <v>3006</v>
      </c>
      <c r="C490" s="59" t="s">
        <v>152</v>
      </c>
      <c r="D490" s="118" t="s">
        <v>841</v>
      </c>
      <c r="E490" s="118" t="s">
        <v>218</v>
      </c>
      <c r="F490" s="119">
        <v>1.07943251</v>
      </c>
      <c r="G490" s="119"/>
      <c r="H490" s="74" t="str">
        <f t="shared" si="21"/>
        <v/>
      </c>
      <c r="I490" s="119">
        <v>2.44218488732474</v>
      </c>
      <c r="J490" s="119"/>
      <c r="K490" s="74" t="str">
        <f t="shared" si="22"/>
        <v/>
      </c>
      <c r="L490" s="74">
        <f t="shared" si="23"/>
        <v>2.2624711269116213</v>
      </c>
    </row>
    <row r="491" spans="1:12" x14ac:dyDescent="0.2">
      <c r="A491" s="118" t="s">
        <v>1861</v>
      </c>
      <c r="B491" s="118" t="s">
        <v>2945</v>
      </c>
      <c r="C491" s="59" t="s">
        <v>906</v>
      </c>
      <c r="D491" s="118" t="s">
        <v>217</v>
      </c>
      <c r="E491" s="118" t="s">
        <v>1036</v>
      </c>
      <c r="F491" s="119">
        <v>1.7679657900000001</v>
      </c>
      <c r="G491" s="119">
        <v>5.1324014900000003</v>
      </c>
      <c r="H491" s="74">
        <f t="shared" si="21"/>
        <v>-0.65552854868335719</v>
      </c>
      <c r="I491" s="119">
        <v>2.3955801971648252</v>
      </c>
      <c r="J491" s="119">
        <v>118.72502335428049</v>
      </c>
      <c r="K491" s="74">
        <f t="shared" si="22"/>
        <v>-0.97982244913933336</v>
      </c>
      <c r="L491" s="74">
        <f t="shared" si="23"/>
        <v>1.3549923933566752</v>
      </c>
    </row>
    <row r="492" spans="1:12" x14ac:dyDescent="0.2">
      <c r="A492" s="118" t="s">
        <v>2594</v>
      </c>
      <c r="B492" s="59" t="s">
        <v>54</v>
      </c>
      <c r="C492" s="59" t="s">
        <v>907</v>
      </c>
      <c r="D492" s="118" t="s">
        <v>216</v>
      </c>
      <c r="E492" s="118" t="s">
        <v>1036</v>
      </c>
      <c r="F492" s="119">
        <v>5.0383907479999994</v>
      </c>
      <c r="G492" s="119">
        <v>15.499092804</v>
      </c>
      <c r="H492" s="74">
        <f t="shared" si="21"/>
        <v>-0.67492350605838725</v>
      </c>
      <c r="I492" s="119">
        <v>2.3736332</v>
      </c>
      <c r="J492" s="119">
        <v>3.98802675</v>
      </c>
      <c r="K492" s="74">
        <f t="shared" si="22"/>
        <v>-0.40481011066437811</v>
      </c>
      <c r="L492" s="74">
        <f t="shared" si="23"/>
        <v>0.47110939161322868</v>
      </c>
    </row>
    <row r="493" spans="1:12" x14ac:dyDescent="0.2">
      <c r="A493" s="118" t="s">
        <v>1755</v>
      </c>
      <c r="B493" s="59" t="s">
        <v>1565</v>
      </c>
      <c r="C493" s="59" t="s">
        <v>669</v>
      </c>
      <c r="D493" s="118" t="s">
        <v>216</v>
      </c>
      <c r="E493" s="118" t="s">
        <v>218</v>
      </c>
      <c r="F493" s="119">
        <v>6.8838999999999997</v>
      </c>
      <c r="G493" s="119">
        <v>0</v>
      </c>
      <c r="H493" s="74" t="str">
        <f t="shared" si="21"/>
        <v/>
      </c>
      <c r="I493" s="119">
        <v>2.2928999999999999</v>
      </c>
      <c r="J493" s="119">
        <v>0</v>
      </c>
      <c r="K493" s="74" t="str">
        <f t="shared" si="22"/>
        <v/>
      </c>
      <c r="L493" s="74">
        <f t="shared" si="23"/>
        <v>0.33308153808161073</v>
      </c>
    </row>
    <row r="494" spans="1:12" x14ac:dyDescent="0.2">
      <c r="A494" s="118" t="s">
        <v>2532</v>
      </c>
      <c r="B494" s="118" t="s">
        <v>2526</v>
      </c>
      <c r="C494" s="59" t="s">
        <v>905</v>
      </c>
      <c r="D494" s="118" t="s">
        <v>216</v>
      </c>
      <c r="E494" s="118" t="s">
        <v>218</v>
      </c>
      <c r="F494" s="119">
        <v>1.52138343</v>
      </c>
      <c r="G494" s="119">
        <v>4.1999210999999992</v>
      </c>
      <c r="H494" s="74">
        <f t="shared" si="21"/>
        <v>-0.63775904504491754</v>
      </c>
      <c r="I494" s="119">
        <v>2.29202292</v>
      </c>
      <c r="J494" s="119">
        <v>0.29316105999999997</v>
      </c>
      <c r="K494" s="74">
        <f t="shared" si="22"/>
        <v>6.8183061556674689</v>
      </c>
      <c r="L494" s="74">
        <f t="shared" si="23"/>
        <v>1.5065386376661143</v>
      </c>
    </row>
    <row r="495" spans="1:12" x14ac:dyDescent="0.2">
      <c r="A495" s="118" t="s">
        <v>1819</v>
      </c>
      <c r="B495" s="59" t="s">
        <v>383</v>
      </c>
      <c r="C495" s="59" t="s">
        <v>906</v>
      </c>
      <c r="D495" s="118" t="s">
        <v>841</v>
      </c>
      <c r="E495" s="118" t="s">
        <v>1036</v>
      </c>
      <c r="F495" s="119">
        <v>1.6336401710000001</v>
      </c>
      <c r="G495" s="119">
        <v>6.4437530729999999</v>
      </c>
      <c r="H495" s="74">
        <f t="shared" si="21"/>
        <v>-0.74647691298955521</v>
      </c>
      <c r="I495" s="119">
        <v>2.2708241299999998</v>
      </c>
      <c r="J495" s="119">
        <v>6.9996166200000003</v>
      </c>
      <c r="K495" s="74">
        <f t="shared" si="22"/>
        <v>-0.67557878477064359</v>
      </c>
      <c r="L495" s="74">
        <f t="shared" si="23"/>
        <v>1.3900393552455068</v>
      </c>
    </row>
    <row r="496" spans="1:12" x14ac:dyDescent="0.2">
      <c r="A496" s="118" t="s">
        <v>1912</v>
      </c>
      <c r="B496" s="59" t="s">
        <v>13</v>
      </c>
      <c r="C496" s="59" t="s">
        <v>906</v>
      </c>
      <c r="D496" s="118" t="s">
        <v>841</v>
      </c>
      <c r="E496" s="118" t="s">
        <v>1036</v>
      </c>
      <c r="F496" s="119">
        <v>0.49690568000000002</v>
      </c>
      <c r="G496" s="119">
        <v>3.1985349199999997</v>
      </c>
      <c r="H496" s="74">
        <f t="shared" si="21"/>
        <v>-0.84464584804345355</v>
      </c>
      <c r="I496" s="119">
        <v>2.2320954799999999</v>
      </c>
      <c r="J496" s="119">
        <v>1.62564694</v>
      </c>
      <c r="K496" s="74">
        <f t="shared" si="22"/>
        <v>0.37305058378789191</v>
      </c>
      <c r="L496" s="74">
        <f t="shared" si="23"/>
        <v>4.491990270668671</v>
      </c>
    </row>
    <row r="497" spans="1:12" x14ac:dyDescent="0.2">
      <c r="A497" s="118" t="s">
        <v>1837</v>
      </c>
      <c r="B497" s="59" t="s">
        <v>182</v>
      </c>
      <c r="C497" s="59" t="s">
        <v>906</v>
      </c>
      <c r="D497" s="118" t="s">
        <v>217</v>
      </c>
      <c r="E497" s="118" t="s">
        <v>1036</v>
      </c>
      <c r="F497" s="119">
        <v>2.2131301200000002</v>
      </c>
      <c r="G497" s="119">
        <v>7.4970879570000006</v>
      </c>
      <c r="H497" s="74">
        <f t="shared" si="21"/>
        <v>-0.70480136651810121</v>
      </c>
      <c r="I497" s="119">
        <v>2.1982810499999998</v>
      </c>
      <c r="J497" s="119">
        <v>15.778493137576099</v>
      </c>
      <c r="K497" s="74">
        <f t="shared" si="22"/>
        <v>-0.86067864460612864</v>
      </c>
      <c r="L497" s="74">
        <f t="shared" si="23"/>
        <v>0.99329046680725652</v>
      </c>
    </row>
    <row r="498" spans="1:12" x14ac:dyDescent="0.2">
      <c r="A498" s="118" t="s">
        <v>2304</v>
      </c>
      <c r="B498" s="59" t="s">
        <v>1378</v>
      </c>
      <c r="C498" s="59" t="s">
        <v>669</v>
      </c>
      <c r="D498" s="118" t="s">
        <v>217</v>
      </c>
      <c r="E498" s="118" t="s">
        <v>1036</v>
      </c>
      <c r="F498" s="119">
        <v>0.77550069700000002</v>
      </c>
      <c r="G498" s="119">
        <v>3.36952345</v>
      </c>
      <c r="H498" s="74">
        <f t="shared" si="21"/>
        <v>-0.76984855321306633</v>
      </c>
      <c r="I498" s="119">
        <v>2.1770137200000002</v>
      </c>
      <c r="J498" s="119">
        <v>50.477288999999999</v>
      </c>
      <c r="K498" s="74">
        <f t="shared" si="22"/>
        <v>-0.956871421521865</v>
      </c>
      <c r="L498" s="74">
        <f t="shared" si="23"/>
        <v>2.807236316384639</v>
      </c>
    </row>
    <row r="499" spans="1:12" x14ac:dyDescent="0.2">
      <c r="A499" s="118" t="s">
        <v>497</v>
      </c>
      <c r="B499" s="59" t="s">
        <v>61</v>
      </c>
      <c r="C499" s="59" t="s">
        <v>498</v>
      </c>
      <c r="D499" s="118" t="s">
        <v>216</v>
      </c>
      <c r="E499" s="118" t="s">
        <v>1036</v>
      </c>
      <c r="F499" s="119">
        <v>0.32165669199999997</v>
      </c>
      <c r="G499" s="119">
        <v>0.32891059</v>
      </c>
      <c r="H499" s="74">
        <f t="shared" si="21"/>
        <v>-2.2054315733646801E-2</v>
      </c>
      <c r="I499" s="119">
        <v>2.1681268199999999</v>
      </c>
      <c r="J499" s="119">
        <v>0.30040178000000001</v>
      </c>
      <c r="K499" s="74">
        <f t="shared" si="22"/>
        <v>6.217423345494157</v>
      </c>
      <c r="L499" s="74">
        <f t="shared" si="23"/>
        <v>6.7404996504782808</v>
      </c>
    </row>
    <row r="500" spans="1:12" x14ac:dyDescent="0.2">
      <c r="A500" s="118" t="s">
        <v>1875</v>
      </c>
      <c r="B500" s="59" t="s">
        <v>316</v>
      </c>
      <c r="C500" s="59" t="s">
        <v>906</v>
      </c>
      <c r="D500" s="118" t="s">
        <v>217</v>
      </c>
      <c r="E500" s="118" t="s">
        <v>1036</v>
      </c>
      <c r="F500" s="119">
        <v>1.0499516599999998</v>
      </c>
      <c r="G500" s="119">
        <v>0.45979935</v>
      </c>
      <c r="H500" s="74">
        <f t="shared" si="21"/>
        <v>1.2834996613196603</v>
      </c>
      <c r="I500" s="119">
        <v>2.16256344</v>
      </c>
      <c r="J500" s="119">
        <v>1.2872950700000001</v>
      </c>
      <c r="K500" s="74">
        <f t="shared" si="22"/>
        <v>0.67992831666791043</v>
      </c>
      <c r="L500" s="74">
        <f t="shared" si="23"/>
        <v>2.0596790522717972</v>
      </c>
    </row>
    <row r="501" spans="1:12" x14ac:dyDescent="0.2">
      <c r="A501" s="118" t="s">
        <v>2778</v>
      </c>
      <c r="B501" s="59" t="s">
        <v>2779</v>
      </c>
      <c r="C501" s="59" t="s">
        <v>988</v>
      </c>
      <c r="D501" s="118" t="s">
        <v>217</v>
      </c>
      <c r="E501" s="118" t="s">
        <v>218</v>
      </c>
      <c r="F501" s="119">
        <v>5.0409599999999997E-3</v>
      </c>
      <c r="G501" s="119">
        <v>0</v>
      </c>
      <c r="H501" s="74" t="str">
        <f t="shared" si="21"/>
        <v/>
      </c>
      <c r="I501" s="119">
        <v>2.1354110453324702</v>
      </c>
      <c r="J501" s="119">
        <v>0.24157000000000001</v>
      </c>
      <c r="K501" s="74">
        <f t="shared" si="22"/>
        <v>7.8397195236679647</v>
      </c>
      <c r="L501" s="74" t="str">
        <f t="shared" si="23"/>
        <v/>
      </c>
    </row>
    <row r="502" spans="1:12" x14ac:dyDescent="0.2">
      <c r="A502" s="118" t="s">
        <v>2231</v>
      </c>
      <c r="B502" s="59" t="s">
        <v>413</v>
      </c>
      <c r="C502" s="59" t="s">
        <v>906</v>
      </c>
      <c r="D502" s="118" t="s">
        <v>217</v>
      </c>
      <c r="E502" s="118" t="s">
        <v>218</v>
      </c>
      <c r="F502" s="119">
        <v>2.0400038300000003</v>
      </c>
      <c r="G502" s="119">
        <v>1.61077168</v>
      </c>
      <c r="H502" s="74">
        <f t="shared" si="21"/>
        <v>0.26647609672402495</v>
      </c>
      <c r="I502" s="119">
        <v>2.1243495000000001</v>
      </c>
      <c r="J502" s="119">
        <v>1.0283650899999999</v>
      </c>
      <c r="K502" s="74">
        <f t="shared" si="22"/>
        <v>1.0657541963039607</v>
      </c>
      <c r="L502" s="74">
        <f t="shared" si="23"/>
        <v>1.0413458390418806</v>
      </c>
    </row>
    <row r="503" spans="1:12" x14ac:dyDescent="0.2">
      <c r="A503" s="118" t="s">
        <v>2348</v>
      </c>
      <c r="B503" s="59" t="s">
        <v>1249</v>
      </c>
      <c r="C503" s="59" t="s">
        <v>903</v>
      </c>
      <c r="D503" s="118" t="s">
        <v>216</v>
      </c>
      <c r="E503" s="118" t="s">
        <v>1036</v>
      </c>
      <c r="F503" s="119">
        <v>6.0708790499999994</v>
      </c>
      <c r="G503" s="119">
        <v>5.6287277400000004</v>
      </c>
      <c r="H503" s="74">
        <f t="shared" si="21"/>
        <v>7.8552619779047816E-2</v>
      </c>
      <c r="I503" s="119">
        <v>2.0705893999999998</v>
      </c>
      <c r="J503" s="119">
        <v>13.88168847</v>
      </c>
      <c r="K503" s="74">
        <f t="shared" si="22"/>
        <v>-0.85084023427879163</v>
      </c>
      <c r="L503" s="74">
        <f t="shared" si="23"/>
        <v>0.34106912408343898</v>
      </c>
    </row>
    <row r="504" spans="1:12" x14ac:dyDescent="0.2">
      <c r="A504" s="118" t="s">
        <v>1753</v>
      </c>
      <c r="B504" s="59" t="s">
        <v>1563</v>
      </c>
      <c r="C504" s="59" t="s">
        <v>669</v>
      </c>
      <c r="D504" s="118" t="s">
        <v>216</v>
      </c>
      <c r="E504" s="118" t="s">
        <v>1036</v>
      </c>
      <c r="F504" s="119">
        <v>5.1156109999999998E-2</v>
      </c>
      <c r="G504" s="119">
        <v>6.8814890000000004E-2</v>
      </c>
      <c r="H504" s="74">
        <f t="shared" si="21"/>
        <v>-0.25661277668248839</v>
      </c>
      <c r="I504" s="119">
        <v>2.0534326699999998</v>
      </c>
      <c r="J504" s="119">
        <v>2.0618812499999999</v>
      </c>
      <c r="K504" s="74">
        <f t="shared" si="22"/>
        <v>-4.0975104652608563E-3</v>
      </c>
      <c r="L504" s="74">
        <f t="shared" si="23"/>
        <v>40.140516352787571</v>
      </c>
    </row>
    <row r="505" spans="1:12" x14ac:dyDescent="0.2">
      <c r="A505" s="118" t="s">
        <v>1894</v>
      </c>
      <c r="B505" s="59" t="s">
        <v>387</v>
      </c>
      <c r="C505" s="59" t="s">
        <v>906</v>
      </c>
      <c r="D505" s="118" t="s">
        <v>217</v>
      </c>
      <c r="E505" s="118" t="s">
        <v>218</v>
      </c>
      <c r="F505" s="119">
        <v>2.1949404399999999</v>
      </c>
      <c r="G505" s="119">
        <v>2.130518125</v>
      </c>
      <c r="H505" s="74">
        <f t="shared" si="21"/>
        <v>3.0237862914214819E-2</v>
      </c>
      <c r="I505" s="119">
        <v>2.0517217200000002</v>
      </c>
      <c r="J505" s="119">
        <v>2.4419446600000003</v>
      </c>
      <c r="K505" s="74">
        <f t="shared" si="22"/>
        <v>-0.15980007507623051</v>
      </c>
      <c r="L505" s="74">
        <f t="shared" si="23"/>
        <v>0.93475052106653078</v>
      </c>
    </row>
    <row r="506" spans="1:12" x14ac:dyDescent="0.2">
      <c r="A506" s="118" t="s">
        <v>495</v>
      </c>
      <c r="B506" s="59" t="s">
        <v>60</v>
      </c>
      <c r="C506" s="59" t="s">
        <v>498</v>
      </c>
      <c r="D506" s="118" t="s">
        <v>216</v>
      </c>
      <c r="E506" s="118" t="s">
        <v>1036</v>
      </c>
      <c r="F506" s="119">
        <v>0.23091867499999999</v>
      </c>
      <c r="G506" s="119">
        <v>1.55537671</v>
      </c>
      <c r="H506" s="74">
        <f t="shared" si="21"/>
        <v>-0.85153521104221752</v>
      </c>
      <c r="I506" s="119">
        <v>2.0286110000000002</v>
      </c>
      <c r="J506" s="119">
        <v>0</v>
      </c>
      <c r="K506" s="74" t="str">
        <f t="shared" si="22"/>
        <v/>
      </c>
      <c r="L506" s="74">
        <f t="shared" si="23"/>
        <v>8.7849586006848526</v>
      </c>
    </row>
    <row r="507" spans="1:12" x14ac:dyDescent="0.2">
      <c r="A507" s="118" t="s">
        <v>2150</v>
      </c>
      <c r="B507" s="59" t="s">
        <v>538</v>
      </c>
      <c r="C507" s="59" t="s">
        <v>902</v>
      </c>
      <c r="D507" s="118" t="s">
        <v>216</v>
      </c>
      <c r="E507" s="118" t="s">
        <v>1036</v>
      </c>
      <c r="F507" s="119">
        <v>1.3595433899999998</v>
      </c>
      <c r="G507" s="119">
        <v>5.3678400159999997</v>
      </c>
      <c r="H507" s="74">
        <f t="shared" si="21"/>
        <v>-0.74672430885652541</v>
      </c>
      <c r="I507" s="119">
        <v>2.0088594999999998</v>
      </c>
      <c r="J507" s="119">
        <v>5.8218520900000001</v>
      </c>
      <c r="K507" s="74">
        <f t="shared" si="22"/>
        <v>-0.65494494381769841</v>
      </c>
      <c r="L507" s="74">
        <f t="shared" si="23"/>
        <v>1.4775986664169654</v>
      </c>
    </row>
    <row r="508" spans="1:12" x14ac:dyDescent="0.2">
      <c r="A508" s="118" t="s">
        <v>2145</v>
      </c>
      <c r="B508" s="59" t="s">
        <v>1136</v>
      </c>
      <c r="C508" s="59" t="s">
        <v>902</v>
      </c>
      <c r="D508" s="118" t="s">
        <v>216</v>
      </c>
      <c r="E508" s="118" t="s">
        <v>1036</v>
      </c>
      <c r="F508" s="119">
        <v>4.3594089199999999</v>
      </c>
      <c r="G508" s="119">
        <v>6.001563634</v>
      </c>
      <c r="H508" s="74">
        <f t="shared" si="21"/>
        <v>-0.27362114511239721</v>
      </c>
      <c r="I508" s="119">
        <v>1.9652917599999999</v>
      </c>
      <c r="J508" s="119">
        <v>5.8129108499999997</v>
      </c>
      <c r="K508" s="74">
        <f t="shared" si="22"/>
        <v>-0.6619091861696107</v>
      </c>
      <c r="L508" s="74">
        <f t="shared" si="23"/>
        <v>0.45081610742770145</v>
      </c>
    </row>
    <row r="509" spans="1:12" x14ac:dyDescent="0.2">
      <c r="A509" s="118" t="s">
        <v>2136</v>
      </c>
      <c r="B509" s="59" t="s">
        <v>393</v>
      </c>
      <c r="C509" s="59" t="s">
        <v>902</v>
      </c>
      <c r="D509" s="118" t="s">
        <v>216</v>
      </c>
      <c r="E509" s="118" t="s">
        <v>1036</v>
      </c>
      <c r="F509" s="119">
        <v>2.79350392</v>
      </c>
      <c r="G509" s="119">
        <v>10.96438137</v>
      </c>
      <c r="H509" s="74">
        <f t="shared" si="21"/>
        <v>-0.74522010629405899</v>
      </c>
      <c r="I509" s="119">
        <v>1.9030135500000001</v>
      </c>
      <c r="J509" s="119">
        <v>61.75200667</v>
      </c>
      <c r="K509" s="74">
        <f t="shared" si="22"/>
        <v>-0.96918296825284367</v>
      </c>
      <c r="L509" s="74">
        <f t="shared" si="23"/>
        <v>0.68122816523557983</v>
      </c>
    </row>
    <row r="510" spans="1:12" x14ac:dyDescent="0.2">
      <c r="A510" s="118" t="s">
        <v>2848</v>
      </c>
      <c r="B510" s="59" t="s">
        <v>102</v>
      </c>
      <c r="C510" s="59" t="s">
        <v>669</v>
      </c>
      <c r="D510" s="118" t="s">
        <v>216</v>
      </c>
      <c r="E510" s="118" t="s">
        <v>1036</v>
      </c>
      <c r="F510" s="119">
        <v>0.92792906999999991</v>
      </c>
      <c r="G510" s="119">
        <v>0.258220163</v>
      </c>
      <c r="H510" s="74">
        <f t="shared" si="21"/>
        <v>2.593557757919934</v>
      </c>
      <c r="I510" s="119">
        <v>1.8891512800000001</v>
      </c>
      <c r="J510" s="119">
        <v>2.9650269999999999E-2</v>
      </c>
      <c r="K510" s="74">
        <f t="shared" si="22"/>
        <v>62.714471402789925</v>
      </c>
      <c r="L510" s="74">
        <f t="shared" si="23"/>
        <v>2.0358789707924552</v>
      </c>
    </row>
    <row r="511" spans="1:12" x14ac:dyDescent="0.2">
      <c r="A511" s="118" t="s">
        <v>1673</v>
      </c>
      <c r="B511" s="59" t="s">
        <v>857</v>
      </c>
      <c r="C511" s="59" t="s">
        <v>152</v>
      </c>
      <c r="D511" s="118" t="s">
        <v>841</v>
      </c>
      <c r="E511" s="118" t="s">
        <v>1036</v>
      </c>
      <c r="F511" s="119">
        <v>0.22750935799999999</v>
      </c>
      <c r="G511" s="119">
        <v>0.40371578000000002</v>
      </c>
      <c r="H511" s="74">
        <f t="shared" si="21"/>
        <v>-0.43646156709554429</v>
      </c>
      <c r="I511" s="119">
        <v>1.8788695800000002</v>
      </c>
      <c r="J511" s="119">
        <v>3.3537640099999999</v>
      </c>
      <c r="K511" s="74">
        <f t="shared" si="22"/>
        <v>-0.43977287179487612</v>
      </c>
      <c r="L511" s="74">
        <f t="shared" si="23"/>
        <v>8.2584276819066069</v>
      </c>
    </row>
    <row r="512" spans="1:12" x14ac:dyDescent="0.2">
      <c r="A512" s="118" t="s">
        <v>2225</v>
      </c>
      <c r="B512" s="59" t="s">
        <v>929</v>
      </c>
      <c r="C512" s="59" t="s">
        <v>906</v>
      </c>
      <c r="D512" s="118" t="s">
        <v>217</v>
      </c>
      <c r="E512" s="118" t="s">
        <v>218</v>
      </c>
      <c r="F512" s="119">
        <v>0.68514077200000001</v>
      </c>
      <c r="G512" s="119">
        <v>0.83413837600000007</v>
      </c>
      <c r="H512" s="74">
        <f t="shared" si="21"/>
        <v>-0.17862456432528417</v>
      </c>
      <c r="I512" s="119">
        <v>1.871154902907145</v>
      </c>
      <c r="J512" s="119">
        <v>0.84641369</v>
      </c>
      <c r="K512" s="74">
        <f t="shared" si="22"/>
        <v>1.210686009706607</v>
      </c>
      <c r="L512" s="74">
        <f t="shared" si="23"/>
        <v>2.7310517478693344</v>
      </c>
    </row>
    <row r="513" spans="1:12" x14ac:dyDescent="0.2">
      <c r="A513" s="118" t="s">
        <v>2643</v>
      </c>
      <c r="B513" s="59" t="s">
        <v>598</v>
      </c>
      <c r="C513" s="59" t="s">
        <v>907</v>
      </c>
      <c r="D513" s="118" t="s">
        <v>217</v>
      </c>
      <c r="E513" s="118" t="s">
        <v>1036</v>
      </c>
      <c r="F513" s="119">
        <v>3.711687961</v>
      </c>
      <c r="G513" s="119">
        <v>11.154410012</v>
      </c>
      <c r="H513" s="74">
        <f t="shared" si="21"/>
        <v>-0.66724479761753974</v>
      </c>
      <c r="I513" s="119">
        <v>1.8675869599999999</v>
      </c>
      <c r="J513" s="119">
        <v>25.96385815</v>
      </c>
      <c r="K513" s="74">
        <f t="shared" si="22"/>
        <v>-0.92806974413392407</v>
      </c>
      <c r="L513" s="74">
        <f t="shared" si="23"/>
        <v>0.50316378413901908</v>
      </c>
    </row>
    <row r="514" spans="1:12" x14ac:dyDescent="0.2">
      <c r="A514" s="118" t="s">
        <v>2654</v>
      </c>
      <c r="B514" s="59" t="s">
        <v>582</v>
      </c>
      <c r="C514" s="59" t="s">
        <v>907</v>
      </c>
      <c r="D514" s="118" t="s">
        <v>216</v>
      </c>
      <c r="E514" s="118" t="s">
        <v>1036</v>
      </c>
      <c r="F514" s="119">
        <v>0.58546127000000003</v>
      </c>
      <c r="G514" s="119">
        <v>4.2847347400000002</v>
      </c>
      <c r="H514" s="74">
        <f t="shared" si="21"/>
        <v>-0.86336114006441389</v>
      </c>
      <c r="I514" s="119">
        <v>1.8578269700000001</v>
      </c>
      <c r="J514" s="119">
        <v>4.4624188600000005</v>
      </c>
      <c r="K514" s="74">
        <f t="shared" si="22"/>
        <v>-0.58367266088508774</v>
      </c>
      <c r="L514" s="74">
        <f t="shared" si="23"/>
        <v>3.1732704880717386</v>
      </c>
    </row>
    <row r="515" spans="1:12" x14ac:dyDescent="0.2">
      <c r="A515" s="118" t="s">
        <v>2048</v>
      </c>
      <c r="B515" s="59" t="s">
        <v>1046</v>
      </c>
      <c r="C515" s="59" t="s">
        <v>988</v>
      </c>
      <c r="D515" s="118" t="s">
        <v>217</v>
      </c>
      <c r="E515" s="118" t="s">
        <v>218</v>
      </c>
      <c r="F515" s="119">
        <v>0.57145666000000006</v>
      </c>
      <c r="G515" s="119">
        <v>0.61225166000000009</v>
      </c>
      <c r="H515" s="74">
        <f t="shared" si="21"/>
        <v>-6.6631097415072782E-2</v>
      </c>
      <c r="I515" s="119">
        <v>1.81383545210165</v>
      </c>
      <c r="J515" s="119">
        <v>3.9446154391772397</v>
      </c>
      <c r="K515" s="74">
        <f t="shared" si="22"/>
        <v>-0.54017432622532746</v>
      </c>
      <c r="L515" s="74">
        <f t="shared" si="23"/>
        <v>3.1740560204542017</v>
      </c>
    </row>
    <row r="516" spans="1:12" x14ac:dyDescent="0.2">
      <c r="A516" s="118" t="s">
        <v>1973</v>
      </c>
      <c r="B516" s="59" t="s">
        <v>1974</v>
      </c>
      <c r="C516" s="59" t="s">
        <v>1967</v>
      </c>
      <c r="D516" s="118" t="s">
        <v>216</v>
      </c>
      <c r="E516" s="118" t="s">
        <v>1036</v>
      </c>
      <c r="F516" s="119">
        <v>0.72234178000000004</v>
      </c>
      <c r="G516" s="119">
        <v>0.30766863</v>
      </c>
      <c r="H516" s="74">
        <f t="shared" si="21"/>
        <v>1.3477914534218196</v>
      </c>
      <c r="I516" s="119">
        <v>1.79071684</v>
      </c>
      <c r="J516" s="119">
        <v>0.60150636999999996</v>
      </c>
      <c r="K516" s="74">
        <f t="shared" si="22"/>
        <v>1.9770538257142647</v>
      </c>
      <c r="L516" s="74">
        <f t="shared" si="23"/>
        <v>2.4790437014455953</v>
      </c>
    </row>
    <row r="517" spans="1:12" x14ac:dyDescent="0.2">
      <c r="A517" s="118" t="s">
        <v>2029</v>
      </c>
      <c r="B517" s="59" t="s">
        <v>96</v>
      </c>
      <c r="C517" s="59" t="s">
        <v>988</v>
      </c>
      <c r="D517" s="118" t="s">
        <v>217</v>
      </c>
      <c r="E517" s="118" t="s">
        <v>218</v>
      </c>
      <c r="F517" s="119">
        <v>3.2472466</v>
      </c>
      <c r="G517" s="119">
        <v>1.7669524399999998</v>
      </c>
      <c r="H517" s="74">
        <f t="shared" si="21"/>
        <v>0.83776683881768776</v>
      </c>
      <c r="I517" s="119">
        <v>1.75086144</v>
      </c>
      <c r="J517" s="119">
        <v>1.5199105726530602</v>
      </c>
      <c r="K517" s="74">
        <f t="shared" si="22"/>
        <v>0.15195029990732056</v>
      </c>
      <c r="L517" s="74">
        <f t="shared" si="23"/>
        <v>0.53918339309370589</v>
      </c>
    </row>
    <row r="518" spans="1:12" x14ac:dyDescent="0.2">
      <c r="A518" s="118" t="s">
        <v>2977</v>
      </c>
      <c r="B518" s="59" t="s">
        <v>75</v>
      </c>
      <c r="C518" s="59" t="s">
        <v>901</v>
      </c>
      <c r="D518" s="118" t="s">
        <v>216</v>
      </c>
      <c r="E518" s="118" t="s">
        <v>2998</v>
      </c>
      <c r="F518" s="119">
        <v>7.2458023300000001</v>
      </c>
      <c r="G518" s="119">
        <v>6.4478491099999999</v>
      </c>
      <c r="H518" s="74">
        <f t="shared" si="21"/>
        <v>0.12375494624439187</v>
      </c>
      <c r="I518" s="119">
        <v>1.75079059</v>
      </c>
      <c r="J518" s="119">
        <v>0.26899352000000004</v>
      </c>
      <c r="K518" s="74">
        <f t="shared" si="22"/>
        <v>5.5086719932881643</v>
      </c>
      <c r="L518" s="74">
        <f t="shared" si="23"/>
        <v>0.24162825733613411</v>
      </c>
    </row>
    <row r="519" spans="1:12" x14ac:dyDescent="0.2">
      <c r="A519" s="118" t="s">
        <v>2647</v>
      </c>
      <c r="B519" s="59" t="s">
        <v>577</v>
      </c>
      <c r="C519" s="59" t="s">
        <v>907</v>
      </c>
      <c r="D519" s="118" t="s">
        <v>216</v>
      </c>
      <c r="E519" s="118" t="s">
        <v>1036</v>
      </c>
      <c r="F519" s="119">
        <v>0.44152196000000005</v>
      </c>
      <c r="G519" s="119">
        <v>0.93348973000000002</v>
      </c>
      <c r="H519" s="74">
        <f t="shared" ref="H519:H582" si="24">IF(ISERROR(F519/G519-1),"",IF((F519/G519-1)&gt;10000%,"",F519/G519-1))</f>
        <v>-0.52702001338568549</v>
      </c>
      <c r="I519" s="119">
        <v>1.7484658899999999</v>
      </c>
      <c r="J519" s="119">
        <v>1.50505007</v>
      </c>
      <c r="K519" s="74">
        <f t="shared" ref="K519:K582" si="25">IF(ISERROR(I519/J519-1),"",IF((I519/J519-1)&gt;10000%,"",I519/J519-1))</f>
        <v>0.16173270567669551</v>
      </c>
      <c r="L519" s="74">
        <f t="shared" ref="L519:L582" si="26">IF(ISERROR(I519/F519),"",IF(I519/F519&gt;10000%,"",I519/F519))</f>
        <v>3.9600881686609646</v>
      </c>
    </row>
    <row r="520" spans="1:12" x14ac:dyDescent="0.2">
      <c r="A520" s="118" t="s">
        <v>2628</v>
      </c>
      <c r="B520" s="59" t="s">
        <v>579</v>
      </c>
      <c r="C520" s="59" t="s">
        <v>907</v>
      </c>
      <c r="D520" s="118" t="s">
        <v>216</v>
      </c>
      <c r="E520" s="118" t="s">
        <v>1036</v>
      </c>
      <c r="F520" s="119">
        <v>1.0896859800000001</v>
      </c>
      <c r="G520" s="119">
        <v>0.69149687000000004</v>
      </c>
      <c r="H520" s="74">
        <f t="shared" si="24"/>
        <v>0.57583646040219971</v>
      </c>
      <c r="I520" s="119">
        <v>1.7412424799999999</v>
      </c>
      <c r="J520" s="119">
        <v>1.3578857499999999</v>
      </c>
      <c r="K520" s="74">
        <f t="shared" si="25"/>
        <v>0.28231884015278896</v>
      </c>
      <c r="L520" s="74">
        <f t="shared" si="26"/>
        <v>1.5979305157252732</v>
      </c>
    </row>
    <row r="521" spans="1:12" x14ac:dyDescent="0.2">
      <c r="A521" s="118" t="s">
        <v>2502</v>
      </c>
      <c r="B521" s="59" t="s">
        <v>307</v>
      </c>
      <c r="C521" s="59" t="s">
        <v>669</v>
      </c>
      <c r="D521" s="118" t="s">
        <v>841</v>
      </c>
      <c r="E521" s="118" t="s">
        <v>1036</v>
      </c>
      <c r="F521" s="119">
        <v>6.9399396730000005</v>
      </c>
      <c r="G521" s="119">
        <v>2.4397578259999997</v>
      </c>
      <c r="H521" s="74">
        <f t="shared" si="24"/>
        <v>1.8445198941642831</v>
      </c>
      <c r="I521" s="119">
        <v>1.7257665200000001</v>
      </c>
      <c r="J521" s="119">
        <v>1.58162168</v>
      </c>
      <c r="K521" s="74">
        <f t="shared" si="25"/>
        <v>9.1137369841819638E-2</v>
      </c>
      <c r="L521" s="74">
        <f t="shared" si="26"/>
        <v>0.24867168899380143</v>
      </c>
    </row>
    <row r="522" spans="1:12" x14ac:dyDescent="0.2">
      <c r="A522" s="118" t="s">
        <v>2207</v>
      </c>
      <c r="B522" s="59" t="s">
        <v>602</v>
      </c>
      <c r="C522" s="59" t="s">
        <v>906</v>
      </c>
      <c r="D522" s="118" t="s">
        <v>217</v>
      </c>
      <c r="E522" s="118" t="s">
        <v>218</v>
      </c>
      <c r="F522" s="119">
        <v>1.28932052</v>
      </c>
      <c r="G522" s="119">
        <v>14.558592639</v>
      </c>
      <c r="H522" s="74">
        <f t="shared" si="24"/>
        <v>-0.91143920624950181</v>
      </c>
      <c r="I522" s="119">
        <v>1.7217813100000001</v>
      </c>
      <c r="J522" s="119">
        <v>64.980235719999996</v>
      </c>
      <c r="K522" s="74">
        <f t="shared" si="25"/>
        <v>-0.97350299993648592</v>
      </c>
      <c r="L522" s="74">
        <f t="shared" si="26"/>
        <v>1.3354175965492274</v>
      </c>
    </row>
    <row r="523" spans="1:12" x14ac:dyDescent="0.2">
      <c r="A523" s="118" t="s">
        <v>2618</v>
      </c>
      <c r="B523" s="59" t="s">
        <v>575</v>
      </c>
      <c r="C523" s="59" t="s">
        <v>907</v>
      </c>
      <c r="D523" s="118" t="s">
        <v>216</v>
      </c>
      <c r="E523" s="118" t="s">
        <v>1036</v>
      </c>
      <c r="F523" s="119">
        <v>1.91317626</v>
      </c>
      <c r="G523" s="119">
        <v>2.0080312899999999</v>
      </c>
      <c r="H523" s="74">
        <f t="shared" si="24"/>
        <v>-4.7237824665570805E-2</v>
      </c>
      <c r="I523" s="119">
        <v>1.6901083899999998</v>
      </c>
      <c r="J523" s="119">
        <v>1.7612599899999999</v>
      </c>
      <c r="K523" s="74">
        <f t="shared" si="25"/>
        <v>-4.0398124299638516E-2</v>
      </c>
      <c r="L523" s="74">
        <f t="shared" si="26"/>
        <v>0.88340443342110042</v>
      </c>
    </row>
    <row r="524" spans="1:12" x14ac:dyDescent="0.2">
      <c r="A524" s="118" t="s">
        <v>2466</v>
      </c>
      <c r="B524" s="59" t="s">
        <v>322</v>
      </c>
      <c r="C524" s="59" t="s">
        <v>901</v>
      </c>
      <c r="D524" s="118" t="s">
        <v>216</v>
      </c>
      <c r="E524" s="118" t="s">
        <v>1036</v>
      </c>
      <c r="F524" s="119">
        <v>12.163363800000001</v>
      </c>
      <c r="G524" s="119">
        <v>23.193307910000001</v>
      </c>
      <c r="H524" s="74">
        <f t="shared" si="24"/>
        <v>-0.47556580341195498</v>
      </c>
      <c r="I524" s="119">
        <v>1.65687374</v>
      </c>
      <c r="J524" s="119">
        <v>21.411085079999999</v>
      </c>
      <c r="K524" s="74">
        <f t="shared" si="25"/>
        <v>-0.92261607789566547</v>
      </c>
      <c r="L524" s="74">
        <f t="shared" si="26"/>
        <v>0.13621838228665001</v>
      </c>
    </row>
    <row r="525" spans="1:12" x14ac:dyDescent="0.2">
      <c r="A525" s="118" t="s">
        <v>1904</v>
      </c>
      <c r="B525" s="59" t="s">
        <v>12</v>
      </c>
      <c r="C525" s="59" t="s">
        <v>906</v>
      </c>
      <c r="D525" s="118" t="s">
        <v>841</v>
      </c>
      <c r="E525" s="118" t="s">
        <v>1036</v>
      </c>
      <c r="F525" s="119">
        <v>3.7993592899999999</v>
      </c>
      <c r="G525" s="119">
        <v>1.9207023270000001</v>
      </c>
      <c r="H525" s="74">
        <f t="shared" si="24"/>
        <v>0.97810938040270301</v>
      </c>
      <c r="I525" s="119">
        <v>1.6546296599999999</v>
      </c>
      <c r="J525" s="119">
        <v>10.847525839999999</v>
      </c>
      <c r="K525" s="74">
        <f t="shared" si="25"/>
        <v>-0.84746478741736742</v>
      </c>
      <c r="L525" s="74">
        <f t="shared" si="26"/>
        <v>0.43550228701850408</v>
      </c>
    </row>
    <row r="526" spans="1:12" x14ac:dyDescent="0.2">
      <c r="A526" s="118" t="s">
        <v>2974</v>
      </c>
      <c r="B526" s="59" t="s">
        <v>77</v>
      </c>
      <c r="C526" s="59" t="s">
        <v>901</v>
      </c>
      <c r="D526" s="118" t="s">
        <v>216</v>
      </c>
      <c r="E526" s="118" t="s">
        <v>2998</v>
      </c>
      <c r="F526" s="119">
        <v>3.5789370099999998</v>
      </c>
      <c r="G526" s="119">
        <v>18.20440812</v>
      </c>
      <c r="H526" s="74">
        <f t="shared" si="24"/>
        <v>-0.80340272606457042</v>
      </c>
      <c r="I526" s="119">
        <v>1.60835796</v>
      </c>
      <c r="J526" s="119">
        <v>3.5126564068893797</v>
      </c>
      <c r="K526" s="74">
        <f t="shared" si="25"/>
        <v>-0.54212488393526781</v>
      </c>
      <c r="L526" s="74">
        <f t="shared" si="26"/>
        <v>0.44939543655170394</v>
      </c>
    </row>
    <row r="527" spans="1:12" x14ac:dyDescent="0.2">
      <c r="A527" s="118" t="s">
        <v>1859</v>
      </c>
      <c r="B527" s="118" t="s">
        <v>3003</v>
      </c>
      <c r="C527" s="59" t="s">
        <v>906</v>
      </c>
      <c r="D527" s="118" t="s">
        <v>217</v>
      </c>
      <c r="E527" s="118" t="s">
        <v>1036</v>
      </c>
      <c r="F527" s="119">
        <v>2.1660835650000001</v>
      </c>
      <c r="G527" s="119">
        <v>4.6434610899999997</v>
      </c>
      <c r="H527" s="74">
        <f t="shared" si="24"/>
        <v>-0.53351960466196124</v>
      </c>
      <c r="I527" s="119">
        <v>1.6009599967215351</v>
      </c>
      <c r="J527" s="119">
        <v>5.68617712</v>
      </c>
      <c r="K527" s="74">
        <f t="shared" si="25"/>
        <v>-0.71844704043944119</v>
      </c>
      <c r="L527" s="74">
        <f t="shared" si="26"/>
        <v>0.73910352425463099</v>
      </c>
    </row>
    <row r="528" spans="1:12" x14ac:dyDescent="0.2">
      <c r="A528" s="118" t="s">
        <v>1759</v>
      </c>
      <c r="B528" s="59" t="s">
        <v>1002</v>
      </c>
      <c r="C528" s="59" t="s">
        <v>669</v>
      </c>
      <c r="D528" s="118" t="s">
        <v>216</v>
      </c>
      <c r="E528" s="118" t="s">
        <v>1036</v>
      </c>
      <c r="F528" s="119">
        <v>6.1949999999999998E-2</v>
      </c>
      <c r="G528" s="119">
        <v>7.8983280000000003E-2</v>
      </c>
      <c r="H528" s="74">
        <f t="shared" si="24"/>
        <v>-0.21565678204298433</v>
      </c>
      <c r="I528" s="119">
        <v>1.59204148</v>
      </c>
      <c r="J528" s="119">
        <v>0.86897753</v>
      </c>
      <c r="K528" s="74">
        <f t="shared" si="25"/>
        <v>0.832085899850598</v>
      </c>
      <c r="L528" s="74">
        <f t="shared" si="26"/>
        <v>25.698813236481033</v>
      </c>
    </row>
    <row r="529" spans="1:12" x14ac:dyDescent="0.2">
      <c r="A529" s="118" t="s">
        <v>2615</v>
      </c>
      <c r="B529" s="59" t="s">
        <v>585</v>
      </c>
      <c r="C529" s="59" t="s">
        <v>907</v>
      </c>
      <c r="D529" s="118" t="s">
        <v>216</v>
      </c>
      <c r="E529" s="118" t="s">
        <v>1036</v>
      </c>
      <c r="F529" s="119">
        <v>1.0991884310000002</v>
      </c>
      <c r="G529" s="119">
        <v>1.9655608459999998</v>
      </c>
      <c r="H529" s="74">
        <f t="shared" si="24"/>
        <v>-0.44077618699166932</v>
      </c>
      <c r="I529" s="119">
        <v>1.56442678</v>
      </c>
      <c r="J529" s="119">
        <v>17.878016579999997</v>
      </c>
      <c r="K529" s="74">
        <f t="shared" si="25"/>
        <v>-0.9124943881218841</v>
      </c>
      <c r="L529" s="74">
        <f t="shared" si="26"/>
        <v>1.423256227848708</v>
      </c>
    </row>
    <row r="530" spans="1:12" x14ac:dyDescent="0.2">
      <c r="A530" s="118" t="s">
        <v>2420</v>
      </c>
      <c r="B530" s="59" t="s">
        <v>1791</v>
      </c>
      <c r="C530" s="59" t="s">
        <v>988</v>
      </c>
      <c r="D530" s="118" t="s">
        <v>216</v>
      </c>
      <c r="E530" s="118" t="s">
        <v>1036</v>
      </c>
      <c r="F530" s="119">
        <v>0.66632069999999999</v>
      </c>
      <c r="G530" s="119">
        <v>9.0068799999999984E-3</v>
      </c>
      <c r="H530" s="74">
        <f t="shared" si="24"/>
        <v>72.979080436288712</v>
      </c>
      <c r="I530" s="119">
        <v>1.55264490150982</v>
      </c>
      <c r="J530" s="119">
        <v>0.12230639296570149</v>
      </c>
      <c r="K530" s="74">
        <f t="shared" si="25"/>
        <v>11.694715818699926</v>
      </c>
      <c r="L530" s="74">
        <f t="shared" si="26"/>
        <v>2.330176597409956</v>
      </c>
    </row>
    <row r="531" spans="1:12" x14ac:dyDescent="0.2">
      <c r="A531" s="118" t="s">
        <v>1996</v>
      </c>
      <c r="B531" s="59" t="s">
        <v>1997</v>
      </c>
      <c r="C531" s="59" t="s">
        <v>283</v>
      </c>
      <c r="D531" s="118" t="s">
        <v>217</v>
      </c>
      <c r="E531" s="118" t="s">
        <v>218</v>
      </c>
      <c r="F531" s="119">
        <v>4.6030179349999996</v>
      </c>
      <c r="G531" s="119">
        <v>4.8468560199999997</v>
      </c>
      <c r="H531" s="74">
        <f t="shared" si="24"/>
        <v>-5.0308505966306871E-2</v>
      </c>
      <c r="I531" s="119">
        <v>1.5471391999999999</v>
      </c>
      <c r="J531" s="119">
        <v>0</v>
      </c>
      <c r="K531" s="74" t="str">
        <f t="shared" si="25"/>
        <v/>
      </c>
      <c r="L531" s="74">
        <f t="shared" si="26"/>
        <v>0.33611409337252562</v>
      </c>
    </row>
    <row r="532" spans="1:12" x14ac:dyDescent="0.2">
      <c r="A532" s="118" t="s">
        <v>2121</v>
      </c>
      <c r="B532" s="59" t="s">
        <v>632</v>
      </c>
      <c r="C532" s="59" t="s">
        <v>902</v>
      </c>
      <c r="D532" s="118" t="s">
        <v>216</v>
      </c>
      <c r="E532" s="118" t="s">
        <v>1036</v>
      </c>
      <c r="F532" s="119">
        <v>9.2895380999999999E-2</v>
      </c>
      <c r="G532" s="119">
        <v>0.15684099499999998</v>
      </c>
      <c r="H532" s="74">
        <f t="shared" si="24"/>
        <v>-0.40770982101968933</v>
      </c>
      <c r="I532" s="119">
        <v>1.544745</v>
      </c>
      <c r="J532" s="119">
        <v>0.17455767999999999</v>
      </c>
      <c r="K532" s="74">
        <f t="shared" si="25"/>
        <v>7.849481730050492</v>
      </c>
      <c r="L532" s="74">
        <f t="shared" si="26"/>
        <v>16.628867693647763</v>
      </c>
    </row>
    <row r="533" spans="1:12" x14ac:dyDescent="0.2">
      <c r="A533" s="118" t="s">
        <v>2641</v>
      </c>
      <c r="B533" s="59" t="s">
        <v>583</v>
      </c>
      <c r="C533" s="59" t="s">
        <v>907</v>
      </c>
      <c r="D533" s="118" t="s">
        <v>216</v>
      </c>
      <c r="E533" s="118" t="s">
        <v>218</v>
      </c>
      <c r="F533" s="119">
        <v>1.62458192</v>
      </c>
      <c r="G533" s="119">
        <v>1.2877059420000001</v>
      </c>
      <c r="H533" s="74">
        <f t="shared" si="24"/>
        <v>0.26160939932977323</v>
      </c>
      <c r="I533" s="119">
        <v>1.5137029799999999</v>
      </c>
      <c r="J533" s="119">
        <v>3.8779038999999997</v>
      </c>
      <c r="K533" s="74">
        <f t="shared" si="25"/>
        <v>-0.60965949156192345</v>
      </c>
      <c r="L533" s="74">
        <f t="shared" si="26"/>
        <v>0.93174924660001135</v>
      </c>
    </row>
    <row r="534" spans="1:12" x14ac:dyDescent="0.2">
      <c r="A534" s="118" t="s">
        <v>1988</v>
      </c>
      <c r="B534" s="118" t="s">
        <v>2947</v>
      </c>
      <c r="C534" s="59" t="s">
        <v>906</v>
      </c>
      <c r="D534" s="118" t="s">
        <v>841</v>
      </c>
      <c r="E534" s="118" t="s">
        <v>1036</v>
      </c>
      <c r="F534" s="119">
        <v>1.19419925</v>
      </c>
      <c r="G534" s="119">
        <v>0.35813898999999999</v>
      </c>
      <c r="H534" s="74">
        <f t="shared" si="24"/>
        <v>2.3344575244376493</v>
      </c>
      <c r="I534" s="119">
        <v>1.5074485500000001</v>
      </c>
      <c r="J534" s="119">
        <v>0.17335767999999999</v>
      </c>
      <c r="K534" s="74">
        <f t="shared" si="25"/>
        <v>7.69559716073727</v>
      </c>
      <c r="L534" s="74">
        <f t="shared" si="26"/>
        <v>1.2623090744697756</v>
      </c>
    </row>
    <row r="535" spans="1:12" x14ac:dyDescent="0.2">
      <c r="A535" s="118" t="s">
        <v>2817</v>
      </c>
      <c r="B535" s="59" t="s">
        <v>1031</v>
      </c>
      <c r="C535" s="59" t="s">
        <v>669</v>
      </c>
      <c r="D535" s="118" t="s">
        <v>217</v>
      </c>
      <c r="E535" s="118" t="s">
        <v>1036</v>
      </c>
      <c r="F535" s="119">
        <v>2.9782180000000002E-2</v>
      </c>
      <c r="G535" s="119">
        <v>0.70506247999999994</v>
      </c>
      <c r="H535" s="74">
        <f t="shared" si="24"/>
        <v>-0.95775951657504166</v>
      </c>
      <c r="I535" s="119">
        <v>1.5016445832851302</v>
      </c>
      <c r="J535" s="119">
        <v>0.21760289999999999</v>
      </c>
      <c r="K535" s="74">
        <f t="shared" si="25"/>
        <v>5.9008482115134049</v>
      </c>
      <c r="L535" s="74">
        <f t="shared" si="26"/>
        <v>50.420908855064674</v>
      </c>
    </row>
    <row r="536" spans="1:12" x14ac:dyDescent="0.2">
      <c r="A536" s="118" t="s">
        <v>2411</v>
      </c>
      <c r="B536" s="59" t="s">
        <v>116</v>
      </c>
      <c r="C536" s="59" t="s">
        <v>669</v>
      </c>
      <c r="D536" s="118" t="s">
        <v>216</v>
      </c>
      <c r="E536" s="118" t="s">
        <v>1036</v>
      </c>
      <c r="F536" s="119">
        <v>0.69916924000000003</v>
      </c>
      <c r="G536" s="119">
        <v>0.55783461000000001</v>
      </c>
      <c r="H536" s="74">
        <f t="shared" si="24"/>
        <v>0.25336296362106325</v>
      </c>
      <c r="I536" s="119">
        <v>1.5013393700000002</v>
      </c>
      <c r="J536" s="119">
        <v>1.4108803799999998</v>
      </c>
      <c r="K536" s="74">
        <f t="shared" si="25"/>
        <v>6.4115279567499739E-2</v>
      </c>
      <c r="L536" s="74">
        <f t="shared" si="26"/>
        <v>2.1473189667211332</v>
      </c>
    </row>
    <row r="537" spans="1:12" x14ac:dyDescent="0.2">
      <c r="A537" s="118" t="s">
        <v>2656</v>
      </c>
      <c r="B537" s="59" t="s">
        <v>334</v>
      </c>
      <c r="C537" s="59" t="s">
        <v>907</v>
      </c>
      <c r="D537" s="118" t="s">
        <v>216</v>
      </c>
      <c r="E537" s="118" t="s">
        <v>1036</v>
      </c>
      <c r="F537" s="119">
        <v>3.950175963</v>
      </c>
      <c r="G537" s="119">
        <v>4.8959857109999998</v>
      </c>
      <c r="H537" s="74">
        <f t="shared" si="24"/>
        <v>-0.19318065938693663</v>
      </c>
      <c r="I537" s="119">
        <v>1.480062</v>
      </c>
      <c r="J537" s="119">
        <v>2.8253168099999999</v>
      </c>
      <c r="K537" s="74">
        <f t="shared" si="25"/>
        <v>-0.47614299580088504</v>
      </c>
      <c r="L537" s="74">
        <f t="shared" si="26"/>
        <v>0.37468254929989303</v>
      </c>
    </row>
    <row r="538" spans="1:12" x14ac:dyDescent="0.2">
      <c r="A538" s="118" t="s">
        <v>2342</v>
      </c>
      <c r="B538" s="59" t="s">
        <v>375</v>
      </c>
      <c r="C538" s="59" t="s">
        <v>903</v>
      </c>
      <c r="D538" s="118" t="s">
        <v>216</v>
      </c>
      <c r="E538" s="118" t="s">
        <v>218</v>
      </c>
      <c r="F538" s="119">
        <v>0.63334990000000002</v>
      </c>
      <c r="G538" s="119">
        <v>0.73155999999999999</v>
      </c>
      <c r="H538" s="74">
        <f t="shared" si="24"/>
        <v>-0.13424749849636386</v>
      </c>
      <c r="I538" s="119">
        <v>1.45954424</v>
      </c>
      <c r="J538" s="119">
        <v>1.408218E-2</v>
      </c>
      <c r="K538" s="74" t="str">
        <f t="shared" si="25"/>
        <v/>
      </c>
      <c r="L538" s="74">
        <f t="shared" si="26"/>
        <v>2.3044832564116611</v>
      </c>
    </row>
    <row r="539" spans="1:12" x14ac:dyDescent="0.2">
      <c r="A539" s="118" t="s">
        <v>2664</v>
      </c>
      <c r="B539" s="59" t="s">
        <v>1041</v>
      </c>
      <c r="C539" s="59" t="s">
        <v>907</v>
      </c>
      <c r="D539" s="118" t="s">
        <v>216</v>
      </c>
      <c r="E539" s="118" t="s">
        <v>1036</v>
      </c>
      <c r="F539" s="119">
        <v>2.1240791400000001</v>
      </c>
      <c r="G539" s="119">
        <v>0.53252100999999996</v>
      </c>
      <c r="H539" s="74">
        <f t="shared" si="24"/>
        <v>2.9887236374016495</v>
      </c>
      <c r="I539" s="119">
        <v>1.4439150000000001</v>
      </c>
      <c r="J539" s="119">
        <v>0.36279784999999998</v>
      </c>
      <c r="K539" s="74">
        <f t="shared" si="25"/>
        <v>2.9799436518160185</v>
      </c>
      <c r="L539" s="74">
        <f t="shared" si="26"/>
        <v>0.67978399335911754</v>
      </c>
    </row>
    <row r="540" spans="1:12" x14ac:dyDescent="0.2">
      <c r="A540" s="118" t="s">
        <v>2327</v>
      </c>
      <c r="B540" s="59" t="s">
        <v>3013</v>
      </c>
      <c r="C540" s="59" t="s">
        <v>152</v>
      </c>
      <c r="D540" s="118" t="s">
        <v>217</v>
      </c>
      <c r="E540" s="118" t="s">
        <v>1036</v>
      </c>
      <c r="F540" s="119">
        <v>1.4550492399999999</v>
      </c>
      <c r="G540" s="119">
        <v>0.30476259999999999</v>
      </c>
      <c r="H540" s="74">
        <f t="shared" si="24"/>
        <v>3.7743694272197441</v>
      </c>
      <c r="I540" s="119">
        <v>1.4318457499999999</v>
      </c>
      <c r="J540" s="119">
        <v>0.74222280000000007</v>
      </c>
      <c r="K540" s="74">
        <f t="shared" si="25"/>
        <v>0.92913199378946554</v>
      </c>
      <c r="L540" s="74">
        <f t="shared" si="26"/>
        <v>0.98405312386541643</v>
      </c>
    </row>
    <row r="541" spans="1:12" x14ac:dyDescent="0.2">
      <c r="A541" s="118" t="s">
        <v>1766</v>
      </c>
      <c r="B541" s="59" t="s">
        <v>1010</v>
      </c>
      <c r="C541" s="59" t="s">
        <v>669</v>
      </c>
      <c r="D541" s="118" t="s">
        <v>216</v>
      </c>
      <c r="E541" s="118" t="s">
        <v>1036</v>
      </c>
      <c r="F541" s="119">
        <v>0.48687714799999998</v>
      </c>
      <c r="G541" s="119">
        <v>0.12508571000000002</v>
      </c>
      <c r="H541" s="74">
        <f t="shared" si="24"/>
        <v>2.8923482786323067</v>
      </c>
      <c r="I541" s="119">
        <v>1.42015929</v>
      </c>
      <c r="J541" s="119">
        <v>4.5628760100000001</v>
      </c>
      <c r="K541" s="74">
        <f t="shared" si="25"/>
        <v>-0.68875786085627166</v>
      </c>
      <c r="L541" s="74">
        <f t="shared" si="26"/>
        <v>2.9168739913831403</v>
      </c>
    </row>
    <row r="542" spans="1:12" x14ac:dyDescent="0.2">
      <c r="A542" s="118" t="s">
        <v>2645</v>
      </c>
      <c r="B542" s="59" t="s">
        <v>573</v>
      </c>
      <c r="C542" s="59" t="s">
        <v>907</v>
      </c>
      <c r="D542" s="118" t="s">
        <v>216</v>
      </c>
      <c r="E542" s="118" t="s">
        <v>1036</v>
      </c>
      <c r="F542" s="119">
        <v>0.88901286999999996</v>
      </c>
      <c r="G542" s="119">
        <v>2.7269444140000001</v>
      </c>
      <c r="H542" s="74">
        <f t="shared" si="24"/>
        <v>-0.67398936867365133</v>
      </c>
      <c r="I542" s="119">
        <v>1.41767146</v>
      </c>
      <c r="J542" s="119">
        <v>1.3901394899999999</v>
      </c>
      <c r="K542" s="74">
        <f t="shared" si="25"/>
        <v>1.9805185161670513E-2</v>
      </c>
      <c r="L542" s="74">
        <f t="shared" si="26"/>
        <v>1.5946579715994438</v>
      </c>
    </row>
    <row r="543" spans="1:12" x14ac:dyDescent="0.2">
      <c r="A543" s="118" t="s">
        <v>2380</v>
      </c>
      <c r="B543" s="59" t="s">
        <v>1382</v>
      </c>
      <c r="C543" s="59" t="s">
        <v>669</v>
      </c>
      <c r="D543" s="118" t="s">
        <v>216</v>
      </c>
      <c r="E543" s="118" t="s">
        <v>1036</v>
      </c>
      <c r="F543" s="119">
        <v>1.3261288680000001</v>
      </c>
      <c r="G543" s="119">
        <v>1.465418281</v>
      </c>
      <c r="H543" s="74">
        <f t="shared" si="24"/>
        <v>-9.5050959037408123E-2</v>
      </c>
      <c r="I543" s="119">
        <v>1.3841159999999999</v>
      </c>
      <c r="J543" s="119">
        <v>3.2997947400000003</v>
      </c>
      <c r="K543" s="74">
        <f t="shared" si="25"/>
        <v>-0.58054481897864962</v>
      </c>
      <c r="L543" s="74">
        <f t="shared" si="26"/>
        <v>1.0437266191840413</v>
      </c>
    </row>
    <row r="544" spans="1:12" x14ac:dyDescent="0.2">
      <c r="A544" s="118" t="s">
        <v>2850</v>
      </c>
      <c r="B544" s="59" t="s">
        <v>1692</v>
      </c>
      <c r="C544" s="59" t="s">
        <v>669</v>
      </c>
      <c r="D544" s="118" t="s">
        <v>216</v>
      </c>
      <c r="E544" s="118" t="s">
        <v>1036</v>
      </c>
      <c r="F544" s="119">
        <v>6.6246949999999999E-2</v>
      </c>
      <c r="G544" s="119">
        <v>0.13871357999999998</v>
      </c>
      <c r="H544" s="74">
        <f t="shared" si="24"/>
        <v>-0.52241914598412054</v>
      </c>
      <c r="I544" s="119">
        <v>1.35345</v>
      </c>
      <c r="J544" s="119">
        <v>0</v>
      </c>
      <c r="K544" s="74" t="str">
        <f t="shared" si="25"/>
        <v/>
      </c>
      <c r="L544" s="74">
        <f t="shared" si="26"/>
        <v>20.430374530450081</v>
      </c>
    </row>
    <row r="545" spans="1:12" x14ac:dyDescent="0.2">
      <c r="A545" s="118" t="s">
        <v>2073</v>
      </c>
      <c r="B545" s="59" t="s">
        <v>2074</v>
      </c>
      <c r="C545" s="59" t="s">
        <v>988</v>
      </c>
      <c r="D545" s="118" t="s">
        <v>217</v>
      </c>
      <c r="E545" s="118" t="s">
        <v>1036</v>
      </c>
      <c r="F545" s="119">
        <v>2.6015952900000001</v>
      </c>
      <c r="G545" s="119">
        <v>0.38802426000000001</v>
      </c>
      <c r="H545" s="74">
        <f t="shared" si="24"/>
        <v>5.7047232819927292</v>
      </c>
      <c r="I545" s="119">
        <v>1.3297987900000001</v>
      </c>
      <c r="J545" s="119">
        <v>0.236175</v>
      </c>
      <c r="K545" s="74">
        <f t="shared" si="25"/>
        <v>4.630565428178258</v>
      </c>
      <c r="L545" s="74">
        <f t="shared" si="26"/>
        <v>0.51114744676524992</v>
      </c>
    </row>
    <row r="546" spans="1:12" x14ac:dyDescent="0.2">
      <c r="A546" s="118" t="s">
        <v>1980</v>
      </c>
      <c r="B546" s="59" t="s">
        <v>280</v>
      </c>
      <c r="C546" s="59" t="s">
        <v>283</v>
      </c>
      <c r="D546" s="118" t="s">
        <v>217</v>
      </c>
      <c r="E546" s="118" t="s">
        <v>218</v>
      </c>
      <c r="F546" s="119">
        <v>2.7314499199999998</v>
      </c>
      <c r="G546" s="119">
        <v>8.9413546999999998</v>
      </c>
      <c r="H546" s="74">
        <f t="shared" si="24"/>
        <v>-0.69451497992804156</v>
      </c>
      <c r="I546" s="119">
        <v>1.3244066499999998</v>
      </c>
      <c r="J546" s="119">
        <v>33.555265909999996</v>
      </c>
      <c r="K546" s="74">
        <f t="shared" si="25"/>
        <v>-0.96053058695609073</v>
      </c>
      <c r="L546" s="74">
        <f t="shared" si="26"/>
        <v>0.48487312189124809</v>
      </c>
    </row>
    <row r="547" spans="1:12" x14ac:dyDescent="0.2">
      <c r="A547" s="118" t="s">
        <v>2255</v>
      </c>
      <c r="B547" s="59" t="s">
        <v>2256</v>
      </c>
      <c r="C547" s="118" t="s">
        <v>669</v>
      </c>
      <c r="D547" s="118" t="s">
        <v>217</v>
      </c>
      <c r="E547" s="118" t="s">
        <v>1036</v>
      </c>
      <c r="F547" s="119">
        <v>1.8374144099999998</v>
      </c>
      <c r="G547" s="119">
        <v>1.3637235700000001</v>
      </c>
      <c r="H547" s="74">
        <f t="shared" si="24"/>
        <v>0.34735106910266267</v>
      </c>
      <c r="I547" s="119">
        <v>1.3225512399999999</v>
      </c>
      <c r="J547" s="119">
        <v>13.74041448</v>
      </c>
      <c r="K547" s="74">
        <f t="shared" si="25"/>
        <v>-0.90374735478867452</v>
      </c>
      <c r="L547" s="74">
        <f t="shared" si="26"/>
        <v>0.71978930436275401</v>
      </c>
    </row>
    <row r="548" spans="1:12" x14ac:dyDescent="0.2">
      <c r="A548" s="118" t="s">
        <v>2979</v>
      </c>
      <c r="B548" s="59" t="s">
        <v>1255</v>
      </c>
      <c r="C548" s="59" t="s">
        <v>901</v>
      </c>
      <c r="D548" s="118" t="s">
        <v>216</v>
      </c>
      <c r="E548" s="118" t="s">
        <v>2998</v>
      </c>
      <c r="F548" s="119">
        <v>3.8261254999999998</v>
      </c>
      <c r="G548" s="119">
        <v>4.3912933499999998</v>
      </c>
      <c r="H548" s="74">
        <f t="shared" si="24"/>
        <v>-0.12870191193216463</v>
      </c>
      <c r="I548" s="119">
        <v>1.31200899</v>
      </c>
      <c r="J548" s="119">
        <v>0.85883942000000002</v>
      </c>
      <c r="K548" s="74">
        <f t="shared" si="25"/>
        <v>0.52765343491103378</v>
      </c>
      <c r="L548" s="74">
        <f t="shared" si="26"/>
        <v>0.34290798615988943</v>
      </c>
    </row>
    <row r="549" spans="1:12" x14ac:dyDescent="0.2">
      <c r="A549" s="118" t="s">
        <v>2531</v>
      </c>
      <c r="B549" s="118" t="s">
        <v>2525</v>
      </c>
      <c r="C549" s="59" t="s">
        <v>905</v>
      </c>
      <c r="D549" s="118" t="s">
        <v>841</v>
      </c>
      <c r="E549" s="118" t="s">
        <v>1036</v>
      </c>
      <c r="F549" s="119">
        <v>5.0004265700000001</v>
      </c>
      <c r="G549" s="119">
        <v>0.39213065999999996</v>
      </c>
      <c r="H549" s="74">
        <f t="shared" si="24"/>
        <v>11.751939799861608</v>
      </c>
      <c r="I549" s="119">
        <v>1.2726154999999999</v>
      </c>
      <c r="J549" s="119">
        <v>2.3136549900000003</v>
      </c>
      <c r="K549" s="74">
        <f t="shared" si="25"/>
        <v>-0.44995450682990568</v>
      </c>
      <c r="L549" s="74">
        <f t="shared" si="26"/>
        <v>0.25450138746862949</v>
      </c>
    </row>
    <row r="550" spans="1:12" x14ac:dyDescent="0.2">
      <c r="A550" s="118" t="s">
        <v>2045</v>
      </c>
      <c r="B550" s="59" t="s">
        <v>1052</v>
      </c>
      <c r="C550" s="59" t="s">
        <v>988</v>
      </c>
      <c r="D550" s="118" t="s">
        <v>217</v>
      </c>
      <c r="E550" s="118" t="s">
        <v>218</v>
      </c>
      <c r="F550" s="119">
        <v>0.10415119</v>
      </c>
      <c r="G550" s="119">
        <v>4.1046499999999996E-3</v>
      </c>
      <c r="H550" s="74">
        <f t="shared" si="24"/>
        <v>24.373951494037254</v>
      </c>
      <c r="I550" s="119">
        <v>1.2540517499999999</v>
      </c>
      <c r="J550" s="119">
        <v>9.9298469387754996E-4</v>
      </c>
      <c r="K550" s="74" t="str">
        <f t="shared" si="25"/>
        <v/>
      </c>
      <c r="L550" s="74">
        <f t="shared" si="26"/>
        <v>12.04068575692702</v>
      </c>
    </row>
    <row r="551" spans="1:12" x14ac:dyDescent="0.2">
      <c r="A551" s="118" t="s">
        <v>943</v>
      </c>
      <c r="B551" s="59" t="s">
        <v>352</v>
      </c>
      <c r="C551" s="59" t="s">
        <v>904</v>
      </c>
      <c r="D551" s="118" t="s">
        <v>216</v>
      </c>
      <c r="E551" s="118" t="s">
        <v>1036</v>
      </c>
      <c r="F551" s="119">
        <v>2.6842865370000002</v>
      </c>
      <c r="G551" s="119">
        <v>3.4216976379999999</v>
      </c>
      <c r="H551" s="74">
        <f t="shared" si="24"/>
        <v>-0.21551030482957001</v>
      </c>
      <c r="I551" s="119">
        <v>1.25058391</v>
      </c>
      <c r="J551" s="119">
        <v>24.613190469999999</v>
      </c>
      <c r="K551" s="74">
        <f t="shared" si="25"/>
        <v>-0.94919049964187763</v>
      </c>
      <c r="L551" s="74">
        <f t="shared" si="26"/>
        <v>0.46589061665438736</v>
      </c>
    </row>
    <row r="552" spans="1:12" x14ac:dyDescent="0.2">
      <c r="A552" s="118" t="s">
        <v>2367</v>
      </c>
      <c r="B552" s="59" t="s">
        <v>594</v>
      </c>
      <c r="C552" s="59" t="s">
        <v>669</v>
      </c>
      <c r="D552" s="118" t="s">
        <v>216</v>
      </c>
      <c r="E552" s="118" t="s">
        <v>1036</v>
      </c>
      <c r="F552" s="119">
        <v>2.6523487650000002</v>
      </c>
      <c r="G552" s="119">
        <v>1.18790258</v>
      </c>
      <c r="H552" s="74">
        <f t="shared" si="24"/>
        <v>1.2327999026654188</v>
      </c>
      <c r="I552" s="119">
        <v>1.2354768999999999</v>
      </c>
      <c r="J552" s="119">
        <v>0.91628041000000005</v>
      </c>
      <c r="K552" s="74">
        <f t="shared" si="25"/>
        <v>0.34836114197835988</v>
      </c>
      <c r="L552" s="74">
        <f t="shared" si="26"/>
        <v>0.46580484297659847</v>
      </c>
    </row>
    <row r="553" spans="1:12" x14ac:dyDescent="0.2">
      <c r="A553" s="118" t="s">
        <v>2972</v>
      </c>
      <c r="B553" s="59" t="s">
        <v>70</v>
      </c>
      <c r="C553" s="59" t="s">
        <v>901</v>
      </c>
      <c r="D553" s="118" t="s">
        <v>216</v>
      </c>
      <c r="E553" s="118" t="s">
        <v>2998</v>
      </c>
      <c r="F553" s="119">
        <v>9.7043418520000007</v>
      </c>
      <c r="G553" s="119">
        <v>4.5900535599999994</v>
      </c>
      <c r="H553" s="74">
        <f t="shared" si="24"/>
        <v>1.1142110272020447</v>
      </c>
      <c r="I553" s="119">
        <v>1.22903743</v>
      </c>
      <c r="J553" s="119">
        <v>0.20175999999999999</v>
      </c>
      <c r="K553" s="74">
        <f t="shared" si="25"/>
        <v>5.0915812351308487</v>
      </c>
      <c r="L553" s="74">
        <f t="shared" si="26"/>
        <v>0.12664820023283738</v>
      </c>
    </row>
    <row r="554" spans="1:12" x14ac:dyDescent="0.2">
      <c r="A554" s="118" t="s">
        <v>2496</v>
      </c>
      <c r="B554" s="59" t="s">
        <v>1598</v>
      </c>
      <c r="C554" s="59" t="s">
        <v>901</v>
      </c>
      <c r="D554" s="118" t="s">
        <v>216</v>
      </c>
      <c r="E554" s="118" t="s">
        <v>2998</v>
      </c>
      <c r="F554" s="119">
        <v>1.41684667</v>
      </c>
      <c r="G554" s="119">
        <v>1.0201944199999999</v>
      </c>
      <c r="H554" s="74">
        <f t="shared" si="24"/>
        <v>0.38880064644933077</v>
      </c>
      <c r="I554" s="119">
        <v>1.21068883</v>
      </c>
      <c r="J554" s="119">
        <v>1.66749514</v>
      </c>
      <c r="K554" s="74">
        <f t="shared" si="25"/>
        <v>-0.27394761102572085</v>
      </c>
      <c r="L554" s="74">
        <f t="shared" si="26"/>
        <v>0.85449530682102681</v>
      </c>
    </row>
    <row r="555" spans="1:12" x14ac:dyDescent="0.2">
      <c r="A555" s="118" t="s">
        <v>1905</v>
      </c>
      <c r="B555" s="59" t="s">
        <v>5</v>
      </c>
      <c r="C555" s="59" t="s">
        <v>906</v>
      </c>
      <c r="D555" s="118" t="s">
        <v>841</v>
      </c>
      <c r="E555" s="118" t="s">
        <v>1036</v>
      </c>
      <c r="F555" s="119">
        <v>1.0457147250000001</v>
      </c>
      <c r="G555" s="119">
        <v>5.4830839999999999E-2</v>
      </c>
      <c r="H555" s="74">
        <f t="shared" si="24"/>
        <v>18.071652467844739</v>
      </c>
      <c r="I555" s="119">
        <v>1.1975159799999999</v>
      </c>
      <c r="J555" s="119">
        <v>3.6733442252105099E-2</v>
      </c>
      <c r="K555" s="74">
        <f t="shared" si="25"/>
        <v>31.600156875615802</v>
      </c>
      <c r="L555" s="74">
        <f t="shared" si="26"/>
        <v>1.1451650735816117</v>
      </c>
    </row>
    <row r="556" spans="1:12" x14ac:dyDescent="0.2">
      <c r="A556" s="118" t="s">
        <v>2117</v>
      </c>
      <c r="B556" s="59" t="s">
        <v>430</v>
      </c>
      <c r="C556" s="59" t="s">
        <v>902</v>
      </c>
      <c r="D556" s="118" t="s">
        <v>216</v>
      </c>
      <c r="E556" s="118" t="s">
        <v>1036</v>
      </c>
      <c r="F556" s="119">
        <v>0.99656719499999991</v>
      </c>
      <c r="G556" s="119">
        <v>3.8952617480000002</v>
      </c>
      <c r="H556" s="74">
        <f t="shared" si="24"/>
        <v>-0.74415911959916903</v>
      </c>
      <c r="I556" s="119">
        <v>1.1569695600000001</v>
      </c>
      <c r="J556" s="119">
        <v>2.4410262200000004</v>
      </c>
      <c r="K556" s="74">
        <f t="shared" si="25"/>
        <v>-0.52603149014925377</v>
      </c>
      <c r="L556" s="74">
        <f t="shared" si="26"/>
        <v>1.1609548917571988</v>
      </c>
    </row>
    <row r="557" spans="1:12" x14ac:dyDescent="0.2">
      <c r="A557" s="118" t="s">
        <v>2806</v>
      </c>
      <c r="B557" s="59" t="s">
        <v>1023</v>
      </c>
      <c r="C557" s="59" t="s">
        <v>669</v>
      </c>
      <c r="D557" s="118" t="s">
        <v>216</v>
      </c>
      <c r="E557" s="118" t="s">
        <v>1036</v>
      </c>
      <c r="F557" s="119">
        <v>0.15475237999999999</v>
      </c>
      <c r="G557" s="119">
        <v>0.16939858499999999</v>
      </c>
      <c r="H557" s="74">
        <f t="shared" si="24"/>
        <v>-8.6460019722124581E-2</v>
      </c>
      <c r="I557" s="119">
        <v>1.1547745300000001</v>
      </c>
      <c r="J557" s="119">
        <v>0.32694596999999997</v>
      </c>
      <c r="K557" s="74">
        <f t="shared" si="25"/>
        <v>2.5320041718208062</v>
      </c>
      <c r="L557" s="74">
        <f t="shared" si="26"/>
        <v>7.4620792907999229</v>
      </c>
    </row>
    <row r="558" spans="1:12" x14ac:dyDescent="0.2">
      <c r="A558" s="118" t="s">
        <v>2113</v>
      </c>
      <c r="B558" s="59" t="s">
        <v>476</v>
      </c>
      <c r="C558" s="59" t="s">
        <v>902</v>
      </c>
      <c r="D558" s="118" t="s">
        <v>216</v>
      </c>
      <c r="E558" s="118" t="s">
        <v>1036</v>
      </c>
      <c r="F558" s="119">
        <v>3.4831443750000002</v>
      </c>
      <c r="G558" s="119">
        <v>13.002604909</v>
      </c>
      <c r="H558" s="74">
        <f t="shared" si="24"/>
        <v>-0.73211949456457948</v>
      </c>
      <c r="I558" s="119">
        <v>1.1517068899999998</v>
      </c>
      <c r="J558" s="119">
        <v>0.36344992999999998</v>
      </c>
      <c r="K558" s="74">
        <f t="shared" si="25"/>
        <v>2.1688185770182975</v>
      </c>
      <c r="L558" s="74">
        <f t="shared" si="26"/>
        <v>0.33065149359477808</v>
      </c>
    </row>
    <row r="559" spans="1:12" x14ac:dyDescent="0.2">
      <c r="A559" s="118" t="s">
        <v>1989</v>
      </c>
      <c r="B559" s="118" t="s">
        <v>2946</v>
      </c>
      <c r="C559" s="59" t="s">
        <v>906</v>
      </c>
      <c r="D559" s="118" t="s">
        <v>841</v>
      </c>
      <c r="E559" s="118" t="s">
        <v>1036</v>
      </c>
      <c r="F559" s="119">
        <v>4.8497150700000002</v>
      </c>
      <c r="G559" s="119">
        <v>0.12049699999999999</v>
      </c>
      <c r="H559" s="74">
        <f t="shared" si="24"/>
        <v>39.247600106226713</v>
      </c>
      <c r="I559" s="119">
        <v>1.13717405</v>
      </c>
      <c r="J559" s="119">
        <v>0.11759599000000001</v>
      </c>
      <c r="K559" s="74">
        <f t="shared" si="25"/>
        <v>8.6701771038281148</v>
      </c>
      <c r="L559" s="74">
        <f t="shared" si="26"/>
        <v>0.23448265178184993</v>
      </c>
    </row>
    <row r="560" spans="1:12" x14ac:dyDescent="0.2">
      <c r="A560" s="118" t="s">
        <v>1960</v>
      </c>
      <c r="B560" s="59" t="s">
        <v>1961</v>
      </c>
      <c r="C560" s="59" t="s">
        <v>152</v>
      </c>
      <c r="D560" s="118" t="s">
        <v>841</v>
      </c>
      <c r="E560" s="118" t="s">
        <v>218</v>
      </c>
      <c r="F560" s="119">
        <v>1.20960457</v>
      </c>
      <c r="G560" s="119">
        <v>1.8061838700000001</v>
      </c>
      <c r="H560" s="74">
        <f t="shared" si="24"/>
        <v>-0.33029821044742258</v>
      </c>
      <c r="I560" s="119">
        <v>1.1159370340424251</v>
      </c>
      <c r="J560" s="119">
        <v>12.34781690589595</v>
      </c>
      <c r="K560" s="74">
        <f t="shared" si="25"/>
        <v>-0.90962475046827285</v>
      </c>
      <c r="L560" s="74">
        <f t="shared" si="26"/>
        <v>0.92256350688425814</v>
      </c>
    </row>
    <row r="561" spans="1:12" x14ac:dyDescent="0.2">
      <c r="A561" s="118" t="s">
        <v>1887</v>
      </c>
      <c r="B561" s="59" t="s">
        <v>315</v>
      </c>
      <c r="C561" s="59" t="s">
        <v>906</v>
      </c>
      <c r="D561" s="118" t="s">
        <v>217</v>
      </c>
      <c r="E561" s="118" t="s">
        <v>1036</v>
      </c>
      <c r="F561" s="119">
        <v>0.20183239</v>
      </c>
      <c r="G561" s="119">
        <v>0.46466056</v>
      </c>
      <c r="H561" s="74">
        <f t="shared" si="24"/>
        <v>-0.56563477218725</v>
      </c>
      <c r="I561" s="119">
        <v>1.08886058</v>
      </c>
      <c r="J561" s="119">
        <v>2.4477599700000003</v>
      </c>
      <c r="K561" s="74">
        <f t="shared" si="25"/>
        <v>-0.55516039426038999</v>
      </c>
      <c r="L561" s="74">
        <f t="shared" si="26"/>
        <v>5.3948753220432062</v>
      </c>
    </row>
    <row r="562" spans="1:12" x14ac:dyDescent="0.2">
      <c r="A562" s="118" t="s">
        <v>1865</v>
      </c>
      <c r="B562" s="59" t="s">
        <v>6</v>
      </c>
      <c r="C562" s="59" t="s">
        <v>906</v>
      </c>
      <c r="D562" s="118" t="s">
        <v>841</v>
      </c>
      <c r="E562" s="118" t="s">
        <v>1036</v>
      </c>
      <c r="F562" s="119">
        <v>3.220148097</v>
      </c>
      <c r="G562" s="119">
        <v>9.8663157019999996</v>
      </c>
      <c r="H562" s="74">
        <f t="shared" si="24"/>
        <v>-0.67362202931057191</v>
      </c>
      <c r="I562" s="119">
        <v>1.0871523464005148</v>
      </c>
      <c r="J562" s="119">
        <v>1.0288083699999999</v>
      </c>
      <c r="K562" s="74">
        <f t="shared" si="25"/>
        <v>5.6710246632728056E-2</v>
      </c>
      <c r="L562" s="74">
        <f t="shared" si="26"/>
        <v>0.33760942467625732</v>
      </c>
    </row>
    <row r="563" spans="1:12" x14ac:dyDescent="0.2">
      <c r="A563" s="118" t="s">
        <v>2617</v>
      </c>
      <c r="B563" s="59" t="s">
        <v>593</v>
      </c>
      <c r="C563" s="59" t="s">
        <v>907</v>
      </c>
      <c r="D563" s="118" t="s">
        <v>216</v>
      </c>
      <c r="E563" s="118" t="s">
        <v>1036</v>
      </c>
      <c r="F563" s="119">
        <v>2.5006483859999999</v>
      </c>
      <c r="G563" s="119">
        <v>4.1129266060000003</v>
      </c>
      <c r="H563" s="74">
        <f t="shared" si="24"/>
        <v>-0.39200267217216667</v>
      </c>
      <c r="I563" s="119">
        <v>1.08085706</v>
      </c>
      <c r="J563" s="119">
        <v>0.23440935999999998</v>
      </c>
      <c r="K563" s="74">
        <f t="shared" si="25"/>
        <v>3.6109808072510416</v>
      </c>
      <c r="L563" s="74">
        <f t="shared" si="26"/>
        <v>0.43223072306015919</v>
      </c>
    </row>
    <row r="564" spans="1:12" x14ac:dyDescent="0.2">
      <c r="A564" s="118" t="s">
        <v>2663</v>
      </c>
      <c r="B564" s="59" t="s">
        <v>1375</v>
      </c>
      <c r="C564" s="59" t="s">
        <v>907</v>
      </c>
      <c r="D564" s="118" t="s">
        <v>216</v>
      </c>
      <c r="E564" s="118" t="s">
        <v>1036</v>
      </c>
      <c r="F564" s="119">
        <v>0.38337598000000001</v>
      </c>
      <c r="G564" s="119">
        <v>1.2094068</v>
      </c>
      <c r="H564" s="74">
        <f t="shared" si="24"/>
        <v>-0.68300494093467967</v>
      </c>
      <c r="I564" s="119">
        <v>1.0745831699999999</v>
      </c>
      <c r="J564" s="119">
        <v>2.5339977400000002</v>
      </c>
      <c r="K564" s="74">
        <f t="shared" si="25"/>
        <v>-0.57593365099054905</v>
      </c>
      <c r="L564" s="74">
        <f t="shared" si="26"/>
        <v>2.8029486093521037</v>
      </c>
    </row>
    <row r="565" spans="1:12" x14ac:dyDescent="0.2">
      <c r="A565" s="118" t="s">
        <v>2630</v>
      </c>
      <c r="B565" s="59" t="s">
        <v>53</v>
      </c>
      <c r="C565" s="59" t="s">
        <v>907</v>
      </c>
      <c r="D565" s="118" t="s">
        <v>216</v>
      </c>
      <c r="E565" s="118" t="s">
        <v>1036</v>
      </c>
      <c r="F565" s="119">
        <v>1.8492683700000001</v>
      </c>
      <c r="G565" s="119">
        <v>2.2476713900000003</v>
      </c>
      <c r="H565" s="74">
        <f t="shared" si="24"/>
        <v>-0.17725145311388246</v>
      </c>
      <c r="I565" s="119">
        <v>1.0616217999999999</v>
      </c>
      <c r="J565" s="119">
        <v>1.3733204999999999</v>
      </c>
      <c r="K565" s="74">
        <f t="shared" si="25"/>
        <v>-0.22696719374683483</v>
      </c>
      <c r="L565" s="74">
        <f t="shared" si="26"/>
        <v>0.57407665497463733</v>
      </c>
    </row>
    <row r="566" spans="1:12" x14ac:dyDescent="0.2">
      <c r="A566" s="118" t="s">
        <v>2163</v>
      </c>
      <c r="B566" s="59" t="s">
        <v>478</v>
      </c>
      <c r="C566" s="59" t="s">
        <v>902</v>
      </c>
      <c r="D566" s="118" t="s">
        <v>216</v>
      </c>
      <c r="E566" s="118" t="s">
        <v>1036</v>
      </c>
      <c r="F566" s="119">
        <v>1.911588147</v>
      </c>
      <c r="G566" s="119">
        <v>1.351204442</v>
      </c>
      <c r="H566" s="74">
        <f t="shared" si="24"/>
        <v>0.41472902810365397</v>
      </c>
      <c r="I566" s="119">
        <v>1.0472992400000001</v>
      </c>
      <c r="J566" s="119">
        <v>0.7041868</v>
      </c>
      <c r="K566" s="74">
        <f t="shared" si="25"/>
        <v>0.48724633861356126</v>
      </c>
      <c r="L566" s="74">
        <f t="shared" si="26"/>
        <v>0.54786866179496141</v>
      </c>
    </row>
    <row r="567" spans="1:12" x14ac:dyDescent="0.2">
      <c r="A567" s="118" t="s">
        <v>2616</v>
      </c>
      <c r="B567" s="118" t="s">
        <v>251</v>
      </c>
      <c r="C567" s="118" t="s">
        <v>907</v>
      </c>
      <c r="D567" s="118" t="s">
        <v>216</v>
      </c>
      <c r="E567" s="118" t="s">
        <v>218</v>
      </c>
      <c r="F567" s="119">
        <v>7.4140496040000006</v>
      </c>
      <c r="G567" s="119">
        <v>36.054760510000001</v>
      </c>
      <c r="H567" s="74">
        <f t="shared" si="24"/>
        <v>-0.79436697126462208</v>
      </c>
      <c r="I567" s="119">
        <v>1.0124194799999999</v>
      </c>
      <c r="J567" s="119">
        <v>0.51545750000000001</v>
      </c>
      <c r="K567" s="74">
        <f t="shared" si="25"/>
        <v>0.96411824447214345</v>
      </c>
      <c r="L567" s="74">
        <f t="shared" si="26"/>
        <v>0.13655418213735487</v>
      </c>
    </row>
    <row r="568" spans="1:12" x14ac:dyDescent="0.2">
      <c r="A568" s="118" t="s">
        <v>2644</v>
      </c>
      <c r="B568" s="59" t="s">
        <v>332</v>
      </c>
      <c r="C568" s="59" t="s">
        <v>907</v>
      </c>
      <c r="D568" s="118" t="s">
        <v>216</v>
      </c>
      <c r="E568" s="118" t="s">
        <v>1036</v>
      </c>
      <c r="F568" s="119">
        <v>0.72260254000000002</v>
      </c>
      <c r="G568" s="119">
        <v>0.15579228000000001</v>
      </c>
      <c r="H568" s="74">
        <f t="shared" si="24"/>
        <v>3.6382435638017494</v>
      </c>
      <c r="I568" s="119">
        <v>0.99903365</v>
      </c>
      <c r="J568" s="119">
        <v>0</v>
      </c>
      <c r="K568" s="74" t="str">
        <f t="shared" si="25"/>
        <v/>
      </c>
      <c r="L568" s="74">
        <f t="shared" si="26"/>
        <v>1.3825493195747693</v>
      </c>
    </row>
    <row r="569" spans="1:12" x14ac:dyDescent="0.2">
      <c r="A569" s="118" t="s">
        <v>1761</v>
      </c>
      <c r="B569" s="59" t="s">
        <v>1005</v>
      </c>
      <c r="C569" s="59" t="s">
        <v>669</v>
      </c>
      <c r="D569" s="118" t="s">
        <v>216</v>
      </c>
      <c r="E569" s="118" t="s">
        <v>1036</v>
      </c>
      <c r="F569" s="119">
        <v>0</v>
      </c>
      <c r="G569" s="119">
        <v>3.4264999999999995E-4</v>
      </c>
      <c r="H569" s="74">
        <f t="shared" si="24"/>
        <v>-1</v>
      </c>
      <c r="I569" s="119">
        <v>0.99376525999999998</v>
      </c>
      <c r="J569" s="119">
        <v>6.8520000000000007E-4</v>
      </c>
      <c r="K569" s="74" t="str">
        <f t="shared" si="25"/>
        <v/>
      </c>
      <c r="L569" s="74" t="str">
        <f t="shared" si="26"/>
        <v/>
      </c>
    </row>
    <row r="570" spans="1:12" x14ac:dyDescent="0.2">
      <c r="A570" s="118" t="s">
        <v>2345</v>
      </c>
      <c r="B570" s="59" t="s">
        <v>968</v>
      </c>
      <c r="C570" s="59" t="s">
        <v>669</v>
      </c>
      <c r="D570" s="118" t="s">
        <v>216</v>
      </c>
      <c r="E570" s="118" t="s">
        <v>1036</v>
      </c>
      <c r="F570" s="119">
        <v>3.5149903450000002</v>
      </c>
      <c r="G570" s="119">
        <v>8.0867758550000008</v>
      </c>
      <c r="H570" s="74">
        <f t="shared" si="24"/>
        <v>-0.56534094575816585</v>
      </c>
      <c r="I570" s="119">
        <v>0.98292752000000005</v>
      </c>
      <c r="J570" s="119">
        <v>6.8334819400000004</v>
      </c>
      <c r="K570" s="74">
        <f t="shared" si="25"/>
        <v>-0.85616007642510872</v>
      </c>
      <c r="L570" s="74">
        <f t="shared" si="26"/>
        <v>0.27963875388681902</v>
      </c>
    </row>
    <row r="571" spans="1:12" x14ac:dyDescent="0.2">
      <c r="A571" s="118" t="s">
        <v>1827</v>
      </c>
      <c r="B571" s="59" t="s">
        <v>1609</v>
      </c>
      <c r="C571" s="59" t="s">
        <v>906</v>
      </c>
      <c r="D571" s="118" t="s">
        <v>841</v>
      </c>
      <c r="E571" s="118" t="s">
        <v>218</v>
      </c>
      <c r="F571" s="119">
        <v>2.0409852000000002</v>
      </c>
      <c r="G571" s="119">
        <v>4.3969640700000001</v>
      </c>
      <c r="H571" s="74">
        <f t="shared" si="24"/>
        <v>-0.5358194500779716</v>
      </c>
      <c r="I571" s="119">
        <v>0.98118952999999998</v>
      </c>
      <c r="J571" s="119">
        <v>5.5502677399999998</v>
      </c>
      <c r="K571" s="74">
        <f t="shared" si="25"/>
        <v>-0.82321762193043324</v>
      </c>
      <c r="L571" s="74">
        <f t="shared" si="26"/>
        <v>0.48074308917085723</v>
      </c>
    </row>
    <row r="572" spans="1:12" x14ac:dyDescent="0.2">
      <c r="A572" s="118" t="s">
        <v>2105</v>
      </c>
      <c r="B572" s="59" t="s">
        <v>274</v>
      </c>
      <c r="C572" s="59" t="s">
        <v>902</v>
      </c>
      <c r="D572" s="118" t="s">
        <v>216</v>
      </c>
      <c r="E572" s="118" t="s">
        <v>1036</v>
      </c>
      <c r="F572" s="119">
        <v>1.728778355</v>
      </c>
      <c r="G572" s="119">
        <v>5.8164017769999994</v>
      </c>
      <c r="H572" s="74">
        <f t="shared" si="24"/>
        <v>-0.70277528594462502</v>
      </c>
      <c r="I572" s="119">
        <v>0.98070435</v>
      </c>
      <c r="J572" s="119">
        <v>2.798146E-2</v>
      </c>
      <c r="K572" s="74">
        <f t="shared" si="25"/>
        <v>34.048362379947292</v>
      </c>
      <c r="L572" s="74">
        <f t="shared" si="26"/>
        <v>0.5672817149541417</v>
      </c>
    </row>
    <row r="573" spans="1:12" x14ac:dyDescent="0.2">
      <c r="A573" s="118" t="s">
        <v>1944</v>
      </c>
      <c r="B573" s="59" t="s">
        <v>284</v>
      </c>
      <c r="C573" s="59" t="s">
        <v>1928</v>
      </c>
      <c r="D573" s="118" t="s">
        <v>217</v>
      </c>
      <c r="E573" s="118" t="s">
        <v>218</v>
      </c>
      <c r="F573" s="119">
        <v>2.2211639000000001</v>
      </c>
      <c r="G573" s="119">
        <v>2.1283409199999999</v>
      </c>
      <c r="H573" s="74">
        <f t="shared" si="24"/>
        <v>4.3612834357382946E-2</v>
      </c>
      <c r="I573" s="119">
        <v>0.96884735</v>
      </c>
      <c r="J573" s="119">
        <v>1.6402306200000001</v>
      </c>
      <c r="K573" s="74">
        <f t="shared" si="25"/>
        <v>-0.40932248295669549</v>
      </c>
      <c r="L573" s="74">
        <f t="shared" si="26"/>
        <v>0.43618904034952122</v>
      </c>
    </row>
    <row r="574" spans="1:12" x14ac:dyDescent="0.2">
      <c r="A574" s="118" t="s">
        <v>2460</v>
      </c>
      <c r="B574" s="59" t="s">
        <v>191</v>
      </c>
      <c r="C574" s="59" t="s">
        <v>901</v>
      </c>
      <c r="D574" s="118" t="s">
        <v>216</v>
      </c>
      <c r="E574" s="118" t="s">
        <v>1036</v>
      </c>
      <c r="F574" s="119">
        <v>0.29137535999999997</v>
      </c>
      <c r="G574" s="119">
        <v>0.67688081999999994</v>
      </c>
      <c r="H574" s="74">
        <f t="shared" si="24"/>
        <v>-0.56953225532376583</v>
      </c>
      <c r="I574" s="119">
        <v>0.96825618000000002</v>
      </c>
      <c r="J574" s="119">
        <v>0</v>
      </c>
      <c r="K574" s="74" t="str">
        <f t="shared" si="25"/>
        <v/>
      </c>
      <c r="L574" s="74">
        <f t="shared" si="26"/>
        <v>3.3230544271142217</v>
      </c>
    </row>
    <row r="575" spans="1:12" x14ac:dyDescent="0.2">
      <c r="A575" s="118" t="s">
        <v>1854</v>
      </c>
      <c r="B575" s="59" t="s">
        <v>614</v>
      </c>
      <c r="C575" s="59" t="s">
        <v>906</v>
      </c>
      <c r="D575" s="118" t="s">
        <v>217</v>
      </c>
      <c r="E575" s="118" t="s">
        <v>218</v>
      </c>
      <c r="F575" s="119">
        <v>10.861899928</v>
      </c>
      <c r="G575" s="119">
        <v>11.795716363</v>
      </c>
      <c r="H575" s="74">
        <f t="shared" si="24"/>
        <v>-7.916572476506234E-2</v>
      </c>
      <c r="I575" s="119">
        <v>0.96133656000000001</v>
      </c>
      <c r="J575" s="119">
        <v>14.918289339999999</v>
      </c>
      <c r="K575" s="74">
        <f t="shared" si="25"/>
        <v>-0.93555986627619592</v>
      </c>
      <c r="L575" s="74">
        <f t="shared" si="26"/>
        <v>8.8505378098894971E-2</v>
      </c>
    </row>
    <row r="576" spans="1:12" x14ac:dyDescent="0.2">
      <c r="A576" s="118" t="s">
        <v>1978</v>
      </c>
      <c r="B576" s="59" t="s">
        <v>279</v>
      </c>
      <c r="C576" s="59" t="s">
        <v>283</v>
      </c>
      <c r="D576" s="118" t="s">
        <v>217</v>
      </c>
      <c r="E576" s="118" t="s">
        <v>218</v>
      </c>
      <c r="F576" s="119">
        <v>0.19451085999999998</v>
      </c>
      <c r="G576" s="119">
        <v>1.8557326699999999</v>
      </c>
      <c r="H576" s="74">
        <f t="shared" si="24"/>
        <v>-0.89518379282507321</v>
      </c>
      <c r="I576" s="119">
        <v>0.95919578000000005</v>
      </c>
      <c r="J576" s="119">
        <v>0.66914927000000002</v>
      </c>
      <c r="K576" s="74">
        <f t="shared" si="25"/>
        <v>0.43345561745886685</v>
      </c>
      <c r="L576" s="74">
        <f t="shared" si="26"/>
        <v>4.9313224978800676</v>
      </c>
    </row>
    <row r="577" spans="1:12" x14ac:dyDescent="0.2">
      <c r="A577" s="118" t="s">
        <v>1853</v>
      </c>
      <c r="B577" s="59" t="s">
        <v>327</v>
      </c>
      <c r="C577" s="59" t="s">
        <v>906</v>
      </c>
      <c r="D577" s="118" t="s">
        <v>217</v>
      </c>
      <c r="E577" s="118" t="s">
        <v>1036</v>
      </c>
      <c r="F577" s="119">
        <v>2.32922742</v>
      </c>
      <c r="G577" s="119">
        <v>2.0682558420000001</v>
      </c>
      <c r="H577" s="74">
        <f t="shared" si="24"/>
        <v>0.12617954350736449</v>
      </c>
      <c r="I577" s="119">
        <v>0.95822101999999998</v>
      </c>
      <c r="J577" s="119">
        <v>3.7954909400000001</v>
      </c>
      <c r="K577" s="74">
        <f t="shared" si="25"/>
        <v>-0.74753700242003474</v>
      </c>
      <c r="L577" s="74">
        <f t="shared" si="26"/>
        <v>0.41139006512296683</v>
      </c>
    </row>
    <row r="578" spans="1:12" x14ac:dyDescent="0.2">
      <c r="A578" s="118" t="s">
        <v>1856</v>
      </c>
      <c r="B578" s="59" t="s">
        <v>949</v>
      </c>
      <c r="C578" s="59" t="s">
        <v>906</v>
      </c>
      <c r="D578" s="118" t="s">
        <v>217</v>
      </c>
      <c r="E578" s="118" t="s">
        <v>218</v>
      </c>
      <c r="F578" s="119">
        <v>2.2226124709999997</v>
      </c>
      <c r="G578" s="119">
        <v>2.5163464049999997</v>
      </c>
      <c r="H578" s="74">
        <f t="shared" si="24"/>
        <v>-0.11673032513184534</v>
      </c>
      <c r="I578" s="119">
        <v>0.95482860000000003</v>
      </c>
      <c r="J578" s="119">
        <v>1.02688318</v>
      </c>
      <c r="K578" s="74">
        <f t="shared" si="25"/>
        <v>-7.0168234715851541E-2</v>
      </c>
      <c r="L578" s="74">
        <f t="shared" si="26"/>
        <v>0.4295974275580316</v>
      </c>
    </row>
    <row r="579" spans="1:12" x14ac:dyDescent="0.2">
      <c r="A579" s="118" t="s">
        <v>2722</v>
      </c>
      <c r="B579" s="59" t="s">
        <v>486</v>
      </c>
      <c r="C579" s="59" t="s">
        <v>669</v>
      </c>
      <c r="D579" s="118" t="s">
        <v>217</v>
      </c>
      <c r="E579" s="118" t="s">
        <v>218</v>
      </c>
      <c r="F579" s="119">
        <v>1.0019865299999999</v>
      </c>
      <c r="G579" s="119">
        <v>0.62545276999999999</v>
      </c>
      <c r="H579" s="74">
        <f t="shared" si="24"/>
        <v>0.6020178949723094</v>
      </c>
      <c r="I579" s="119">
        <v>0.94392655000000003</v>
      </c>
      <c r="J579" s="119">
        <v>0.56778633000000001</v>
      </c>
      <c r="K579" s="74">
        <f t="shared" si="25"/>
        <v>0.66246790407933909</v>
      </c>
      <c r="L579" s="74">
        <f t="shared" si="26"/>
        <v>0.94205512922414247</v>
      </c>
    </row>
    <row r="580" spans="1:12" x14ac:dyDescent="0.2">
      <c r="A580" s="118" t="s">
        <v>1834</v>
      </c>
      <c r="B580" s="59" t="s">
        <v>613</v>
      </c>
      <c r="C580" s="59" t="s">
        <v>906</v>
      </c>
      <c r="D580" s="118" t="s">
        <v>217</v>
      </c>
      <c r="E580" s="118" t="s">
        <v>218</v>
      </c>
      <c r="F580" s="119">
        <v>1.4309672199999999</v>
      </c>
      <c r="G580" s="119">
        <v>6.9455373690000002</v>
      </c>
      <c r="H580" s="74">
        <f t="shared" si="24"/>
        <v>-0.79397314506047689</v>
      </c>
      <c r="I580" s="119">
        <v>0.93284339000000005</v>
      </c>
      <c r="J580" s="119">
        <v>13.359451740000001</v>
      </c>
      <c r="K580" s="74">
        <f t="shared" si="25"/>
        <v>-0.93017352746543169</v>
      </c>
      <c r="L580" s="74">
        <f t="shared" si="26"/>
        <v>0.65189710635020703</v>
      </c>
    </row>
    <row r="581" spans="1:12" x14ac:dyDescent="0.2">
      <c r="A581" s="118" t="s">
        <v>2169</v>
      </c>
      <c r="B581" s="59" t="s">
        <v>557</v>
      </c>
      <c r="C581" s="59" t="s">
        <v>902</v>
      </c>
      <c r="D581" s="118" t="s">
        <v>216</v>
      </c>
      <c r="E581" s="118" t="s">
        <v>1036</v>
      </c>
      <c r="F581" s="119">
        <v>5.3294534850000002</v>
      </c>
      <c r="G581" s="119">
        <v>1.329377399</v>
      </c>
      <c r="H581" s="74">
        <f t="shared" si="24"/>
        <v>3.0089845735371945</v>
      </c>
      <c r="I581" s="119">
        <v>0.92699922999999995</v>
      </c>
      <c r="J581" s="119">
        <v>7.5214092699999995</v>
      </c>
      <c r="K581" s="74">
        <f t="shared" si="25"/>
        <v>-0.87675192284809678</v>
      </c>
      <c r="L581" s="74">
        <f t="shared" si="26"/>
        <v>0.17393889122197675</v>
      </c>
    </row>
    <row r="582" spans="1:12" x14ac:dyDescent="0.2">
      <c r="A582" s="118" t="s">
        <v>1719</v>
      </c>
      <c r="B582" s="59" t="s">
        <v>1368</v>
      </c>
      <c r="C582" s="59" t="s">
        <v>669</v>
      </c>
      <c r="D582" s="118" t="s">
        <v>216</v>
      </c>
      <c r="E582" s="118" t="s">
        <v>218</v>
      </c>
      <c r="F582" s="119">
        <v>0.55683561999999998</v>
      </c>
      <c r="G582" s="119">
        <v>0.39829487000000002</v>
      </c>
      <c r="H582" s="74">
        <f t="shared" si="24"/>
        <v>0.39804868689370743</v>
      </c>
      <c r="I582" s="119">
        <v>0.90984518000000003</v>
      </c>
      <c r="J582" s="119">
        <v>6.8098349599999999</v>
      </c>
      <c r="K582" s="74">
        <f t="shared" si="25"/>
        <v>-0.86639247715336698</v>
      </c>
      <c r="L582" s="74">
        <f t="shared" si="26"/>
        <v>1.633956498688069</v>
      </c>
    </row>
    <row r="583" spans="1:12" x14ac:dyDescent="0.2">
      <c r="A583" s="118" t="s">
        <v>2984</v>
      </c>
      <c r="B583" s="59" t="s">
        <v>76</v>
      </c>
      <c r="C583" s="59" t="s">
        <v>901</v>
      </c>
      <c r="D583" s="118" t="s">
        <v>216</v>
      </c>
      <c r="E583" s="118" t="s">
        <v>2998</v>
      </c>
      <c r="F583" s="119">
        <v>2.3438370099999997</v>
      </c>
      <c r="G583" s="119">
        <v>0.44609824999999997</v>
      </c>
      <c r="H583" s="74">
        <f t="shared" ref="H583:H646" si="27">IF(ISERROR(F583/G583-1),"",IF((F583/G583-1)&gt;10000%,"",F583/G583-1))</f>
        <v>4.2540825031257121</v>
      </c>
      <c r="I583" s="119">
        <v>0.89899987000000003</v>
      </c>
      <c r="J583" s="119">
        <v>8.6984449999999991E-2</v>
      </c>
      <c r="K583" s="74">
        <f t="shared" ref="K583:K646" si="28">IF(ISERROR(I583/J583-1),"",IF((I583/J583-1)&gt;10000%,"",I583/J583-1))</f>
        <v>9.3351791038513223</v>
      </c>
      <c r="L583" s="74">
        <f t="shared" ref="L583:L646" si="29">IF(ISERROR(I583/F583),"",IF(I583/F583&gt;10000%,"",I583/F583))</f>
        <v>0.38355903851863837</v>
      </c>
    </row>
    <row r="584" spans="1:12" x14ac:dyDescent="0.2">
      <c r="A584" s="118" t="s">
        <v>2312</v>
      </c>
      <c r="B584" s="118" t="s">
        <v>84</v>
      </c>
      <c r="C584" s="118" t="s">
        <v>908</v>
      </c>
      <c r="D584" s="118" t="s">
        <v>217</v>
      </c>
      <c r="E584" s="118" t="s">
        <v>218</v>
      </c>
      <c r="F584" s="119">
        <v>8.1235980350000006</v>
      </c>
      <c r="G584" s="119">
        <v>15.923826414999999</v>
      </c>
      <c r="H584" s="74">
        <f t="shared" si="27"/>
        <v>-0.48984635832580437</v>
      </c>
      <c r="I584" s="119">
        <v>0.88918597999999993</v>
      </c>
      <c r="J584" s="119">
        <v>2.1898014012790603</v>
      </c>
      <c r="K584" s="74">
        <f t="shared" si="28"/>
        <v>-0.59394218147790601</v>
      </c>
      <c r="L584" s="74">
        <f t="shared" si="29"/>
        <v>0.10945716124419244</v>
      </c>
    </row>
    <row r="585" spans="1:12" x14ac:dyDescent="0.2">
      <c r="A585" s="118" t="s">
        <v>2364</v>
      </c>
      <c r="B585" s="59" t="s">
        <v>1379</v>
      </c>
      <c r="C585" s="59" t="s">
        <v>669</v>
      </c>
      <c r="D585" s="118" t="s">
        <v>216</v>
      </c>
      <c r="E585" s="118" t="s">
        <v>1036</v>
      </c>
      <c r="F585" s="119">
        <v>1.8982798259999998</v>
      </c>
      <c r="G585" s="119">
        <v>3.5301412619999999</v>
      </c>
      <c r="H585" s="74">
        <f t="shared" si="27"/>
        <v>-0.462265194190974</v>
      </c>
      <c r="I585" s="119">
        <v>0.88148067000000008</v>
      </c>
      <c r="J585" s="119">
        <v>3.0434767699999998</v>
      </c>
      <c r="K585" s="74">
        <f t="shared" si="28"/>
        <v>-0.71037049512291817</v>
      </c>
      <c r="L585" s="74">
        <f t="shared" si="29"/>
        <v>0.46435760309239055</v>
      </c>
    </row>
    <row r="586" spans="1:12" x14ac:dyDescent="0.2">
      <c r="A586" s="118" t="s">
        <v>2230</v>
      </c>
      <c r="B586" s="59" t="s">
        <v>412</v>
      </c>
      <c r="C586" s="59" t="s">
        <v>906</v>
      </c>
      <c r="D586" s="118" t="s">
        <v>217</v>
      </c>
      <c r="E586" s="118" t="s">
        <v>218</v>
      </c>
      <c r="F586" s="119">
        <v>1.63630399</v>
      </c>
      <c r="G586" s="119">
        <v>3.19612323</v>
      </c>
      <c r="H586" s="74">
        <f t="shared" si="27"/>
        <v>-0.48803476203888418</v>
      </c>
      <c r="I586" s="119">
        <v>0.87775411999999997</v>
      </c>
      <c r="J586" s="119">
        <v>4.6076448899999995</v>
      </c>
      <c r="K586" s="74">
        <f t="shared" si="28"/>
        <v>-0.80950048431358168</v>
      </c>
      <c r="L586" s="74">
        <f t="shared" si="29"/>
        <v>0.53642484853929862</v>
      </c>
    </row>
    <row r="587" spans="1:12" x14ac:dyDescent="0.2">
      <c r="A587" s="118" t="s">
        <v>2726</v>
      </c>
      <c r="B587" s="59" t="s">
        <v>38</v>
      </c>
      <c r="C587" s="59" t="s">
        <v>905</v>
      </c>
      <c r="D587" s="118" t="s">
        <v>216</v>
      </c>
      <c r="E587" s="118" t="s">
        <v>1036</v>
      </c>
      <c r="F587" s="119">
        <v>1.500712812</v>
      </c>
      <c r="G587" s="119">
        <v>0.76375759499999996</v>
      </c>
      <c r="H587" s="74">
        <f t="shared" si="27"/>
        <v>0.96490721902411991</v>
      </c>
      <c r="I587" s="119">
        <v>0.83554431000000007</v>
      </c>
      <c r="J587" s="119">
        <v>0</v>
      </c>
      <c r="K587" s="74" t="str">
        <f t="shared" si="28"/>
        <v/>
      </c>
      <c r="L587" s="74">
        <f t="shared" si="29"/>
        <v>0.55676496083649085</v>
      </c>
    </row>
    <row r="588" spans="1:12" x14ac:dyDescent="0.2">
      <c r="A588" s="118" t="s">
        <v>2443</v>
      </c>
      <c r="B588" s="59" t="s">
        <v>2444</v>
      </c>
      <c r="C588" s="59" t="s">
        <v>902</v>
      </c>
      <c r="D588" s="118" t="s">
        <v>216</v>
      </c>
      <c r="E588" s="118" t="s">
        <v>1036</v>
      </c>
      <c r="F588" s="119">
        <v>2.2721599599999998</v>
      </c>
      <c r="G588" s="119">
        <v>1.1900248200000001</v>
      </c>
      <c r="H588" s="74">
        <f t="shared" si="27"/>
        <v>0.90933829430549151</v>
      </c>
      <c r="I588" s="119">
        <v>0.82819480000000001</v>
      </c>
      <c r="J588" s="119">
        <v>9.8416169999999997E-2</v>
      </c>
      <c r="K588" s="74">
        <f t="shared" si="28"/>
        <v>7.4152309523932907</v>
      </c>
      <c r="L588" s="74">
        <f t="shared" si="29"/>
        <v>0.36449669679066088</v>
      </c>
    </row>
    <row r="589" spans="1:12" x14ac:dyDescent="0.2">
      <c r="A589" s="118" t="s">
        <v>2823</v>
      </c>
      <c r="B589" s="59" t="s">
        <v>2440</v>
      </c>
      <c r="C589" s="59" t="s">
        <v>1967</v>
      </c>
      <c r="D589" s="118" t="s">
        <v>841</v>
      </c>
      <c r="E589" s="118" t="s">
        <v>1036</v>
      </c>
      <c r="F589" s="119">
        <v>1.2803408200000002</v>
      </c>
      <c r="G589" s="119">
        <v>0.63262327000000007</v>
      </c>
      <c r="H589" s="74">
        <f t="shared" si="27"/>
        <v>1.023859824188889</v>
      </c>
      <c r="I589" s="119">
        <v>0.82451059999999998</v>
      </c>
      <c r="J589" s="119">
        <v>6.4913946100000004</v>
      </c>
      <c r="K589" s="74">
        <f t="shared" si="28"/>
        <v>-0.8729840581976267</v>
      </c>
      <c r="L589" s="74">
        <f t="shared" si="29"/>
        <v>0.64397743719519918</v>
      </c>
    </row>
    <row r="590" spans="1:12" x14ac:dyDescent="0.2">
      <c r="A590" s="118" t="s">
        <v>2061</v>
      </c>
      <c r="B590" s="59" t="s">
        <v>2062</v>
      </c>
      <c r="C590" s="59" t="s">
        <v>906</v>
      </c>
      <c r="D590" s="118" t="s">
        <v>841</v>
      </c>
      <c r="E590" s="118" t="s">
        <v>218</v>
      </c>
      <c r="F590" s="119">
        <v>1.46016444</v>
      </c>
      <c r="G590" s="119">
        <v>7.71638964</v>
      </c>
      <c r="H590" s="74">
        <f t="shared" si="27"/>
        <v>-0.81077103307084941</v>
      </c>
      <c r="I590" s="119">
        <v>0.81830977999999999</v>
      </c>
      <c r="J590" s="119">
        <v>2.4464222100000002</v>
      </c>
      <c r="K590" s="74">
        <f t="shared" si="28"/>
        <v>-0.66550754131683587</v>
      </c>
      <c r="L590" s="74">
        <f t="shared" si="29"/>
        <v>0.56042303016227402</v>
      </c>
    </row>
    <row r="591" spans="1:12" x14ac:dyDescent="0.2">
      <c r="A591" s="118" t="s">
        <v>2108</v>
      </c>
      <c r="B591" s="59" t="s">
        <v>260</v>
      </c>
      <c r="C591" s="59" t="s">
        <v>902</v>
      </c>
      <c r="D591" s="118" t="s">
        <v>216</v>
      </c>
      <c r="E591" s="118" t="s">
        <v>1036</v>
      </c>
      <c r="F591" s="119">
        <v>7.0578198240000001</v>
      </c>
      <c r="G591" s="119">
        <v>1.645523799</v>
      </c>
      <c r="H591" s="74">
        <f t="shared" si="27"/>
        <v>3.2891022471319484</v>
      </c>
      <c r="I591" s="119">
        <v>0.80715598</v>
      </c>
      <c r="J591" s="119">
        <v>0.50021499999999997</v>
      </c>
      <c r="K591" s="74">
        <f t="shared" si="28"/>
        <v>0.61361810421518759</v>
      </c>
      <c r="L591" s="74">
        <f t="shared" si="29"/>
        <v>0.11436335867561813</v>
      </c>
    </row>
    <row r="592" spans="1:12" x14ac:dyDescent="0.2">
      <c r="A592" s="118" t="s">
        <v>1683</v>
      </c>
      <c r="B592" s="59" t="s">
        <v>1137</v>
      </c>
      <c r="C592" s="59" t="s">
        <v>152</v>
      </c>
      <c r="D592" s="118" t="s">
        <v>841</v>
      </c>
      <c r="E592" s="118" t="s">
        <v>218</v>
      </c>
      <c r="F592" s="119">
        <v>2.8020083700000002</v>
      </c>
      <c r="G592" s="119">
        <v>3.2782472899999999</v>
      </c>
      <c r="H592" s="74">
        <f t="shared" si="27"/>
        <v>-0.14527242086120951</v>
      </c>
      <c r="I592" s="119">
        <v>0.80599452999999999</v>
      </c>
      <c r="J592" s="119">
        <v>0.93852175999999998</v>
      </c>
      <c r="K592" s="74">
        <f t="shared" si="28"/>
        <v>-0.14120847874640652</v>
      </c>
      <c r="L592" s="74">
        <f t="shared" si="29"/>
        <v>0.2876488659453933</v>
      </c>
    </row>
    <row r="593" spans="1:12" x14ac:dyDescent="0.2">
      <c r="A593" s="118" t="s">
        <v>2969</v>
      </c>
      <c r="B593" s="59" t="s">
        <v>385</v>
      </c>
      <c r="C593" s="59" t="s">
        <v>906</v>
      </c>
      <c r="D593" s="118" t="s">
        <v>841</v>
      </c>
      <c r="E593" s="118" t="s">
        <v>218</v>
      </c>
      <c r="F593" s="119">
        <v>3.6980900279999998</v>
      </c>
      <c r="G593" s="119">
        <v>7.1923111900000007</v>
      </c>
      <c r="H593" s="74">
        <f t="shared" si="27"/>
        <v>-0.48582730497788718</v>
      </c>
      <c r="I593" s="119">
        <v>0.80068662999999995</v>
      </c>
      <c r="J593" s="119">
        <v>6.8601728299999998</v>
      </c>
      <c r="K593" s="74">
        <f t="shared" si="28"/>
        <v>-0.88328477287065665</v>
      </c>
      <c r="L593" s="74">
        <f t="shared" si="29"/>
        <v>0.21651355806311376</v>
      </c>
    </row>
    <row r="594" spans="1:12" x14ac:dyDescent="0.2">
      <c r="A594" s="118" t="s">
        <v>2605</v>
      </c>
      <c r="B594" s="59" t="s">
        <v>249</v>
      </c>
      <c r="C594" s="59" t="s">
        <v>907</v>
      </c>
      <c r="D594" s="118" t="s">
        <v>216</v>
      </c>
      <c r="E594" s="118" t="s">
        <v>1036</v>
      </c>
      <c r="F594" s="119">
        <v>5.5770665399999997</v>
      </c>
      <c r="G594" s="119">
        <v>3.53252108</v>
      </c>
      <c r="H594" s="74">
        <f t="shared" si="27"/>
        <v>0.57877799274165964</v>
      </c>
      <c r="I594" s="119">
        <v>0.79054824000000001</v>
      </c>
      <c r="J594" s="119">
        <v>1.11035869</v>
      </c>
      <c r="K594" s="74">
        <f t="shared" si="28"/>
        <v>-0.28802444910842273</v>
      </c>
      <c r="L594" s="74">
        <f t="shared" si="29"/>
        <v>0.14174983108593142</v>
      </c>
    </row>
    <row r="595" spans="1:12" x14ac:dyDescent="0.2">
      <c r="A595" s="118" t="s">
        <v>2642</v>
      </c>
      <c r="B595" s="59" t="s">
        <v>660</v>
      </c>
      <c r="C595" s="59" t="s">
        <v>907</v>
      </c>
      <c r="D595" s="118" t="s">
        <v>216</v>
      </c>
      <c r="E595" s="118" t="s">
        <v>218</v>
      </c>
      <c r="F595" s="119">
        <v>1.0568645300000001</v>
      </c>
      <c r="G595" s="119">
        <v>1.3638648400000002</v>
      </c>
      <c r="H595" s="74">
        <f t="shared" si="27"/>
        <v>-0.22509584600773203</v>
      </c>
      <c r="I595" s="119">
        <v>0.7137</v>
      </c>
      <c r="J595" s="119">
        <v>25.39466968</v>
      </c>
      <c r="K595" s="74">
        <f t="shared" si="28"/>
        <v>-0.97189567696712009</v>
      </c>
      <c r="L595" s="74">
        <f t="shared" si="29"/>
        <v>0.67529941609451105</v>
      </c>
    </row>
    <row r="596" spans="1:12" x14ac:dyDescent="0.2">
      <c r="A596" s="118" t="s">
        <v>1672</v>
      </c>
      <c r="B596" s="59" t="s">
        <v>1432</v>
      </c>
      <c r="C596" s="59" t="s">
        <v>152</v>
      </c>
      <c r="D596" s="118" t="s">
        <v>841</v>
      </c>
      <c r="E596" s="118" t="s">
        <v>1036</v>
      </c>
      <c r="F596" s="119">
        <v>0.57091292000000005</v>
      </c>
      <c r="G596" s="119">
        <v>3.4170409700000004</v>
      </c>
      <c r="H596" s="74">
        <f t="shared" si="27"/>
        <v>-0.83292183938900799</v>
      </c>
      <c r="I596" s="119">
        <v>0.70735036492882997</v>
      </c>
      <c r="J596" s="119">
        <v>5.3437178715247002</v>
      </c>
      <c r="K596" s="74">
        <f t="shared" si="28"/>
        <v>-0.86762954520894175</v>
      </c>
      <c r="L596" s="74">
        <f t="shared" si="29"/>
        <v>1.238981182855049</v>
      </c>
    </row>
    <row r="597" spans="1:12" x14ac:dyDescent="0.2">
      <c r="A597" s="118" t="s">
        <v>2631</v>
      </c>
      <c r="B597" s="59" t="s">
        <v>576</v>
      </c>
      <c r="C597" s="59" t="s">
        <v>907</v>
      </c>
      <c r="D597" s="118" t="s">
        <v>216</v>
      </c>
      <c r="E597" s="118" t="s">
        <v>1036</v>
      </c>
      <c r="F597" s="119">
        <v>3.7421773050000002</v>
      </c>
      <c r="G597" s="119">
        <v>5.6246977300000003</v>
      </c>
      <c r="H597" s="74">
        <f t="shared" si="27"/>
        <v>-0.33468828288484753</v>
      </c>
      <c r="I597" s="119">
        <v>0.69406290999999998</v>
      </c>
      <c r="J597" s="119">
        <v>30.419417129999999</v>
      </c>
      <c r="K597" s="74">
        <f t="shared" si="28"/>
        <v>-0.97718355657395206</v>
      </c>
      <c r="L597" s="74">
        <f t="shared" si="29"/>
        <v>0.18547034344755611</v>
      </c>
    </row>
    <row r="598" spans="1:12" x14ac:dyDescent="0.2">
      <c r="A598" s="118" t="s">
        <v>2084</v>
      </c>
      <c r="B598" s="59" t="s">
        <v>1605</v>
      </c>
      <c r="C598" s="59" t="s">
        <v>988</v>
      </c>
      <c r="D598" s="118" t="s">
        <v>217</v>
      </c>
      <c r="E598" s="118" t="s">
        <v>218</v>
      </c>
      <c r="F598" s="119">
        <v>0.17971461999999999</v>
      </c>
      <c r="G598" s="119">
        <v>1.3505800700000001</v>
      </c>
      <c r="H598" s="74">
        <f t="shared" si="27"/>
        <v>-0.86693523472473577</v>
      </c>
      <c r="I598" s="119">
        <v>0.68599600000000005</v>
      </c>
      <c r="J598" s="119">
        <v>2.2089957999999998</v>
      </c>
      <c r="K598" s="74">
        <f t="shared" si="28"/>
        <v>-0.68945346116094919</v>
      </c>
      <c r="L598" s="74">
        <f t="shared" si="29"/>
        <v>3.8171407534901727</v>
      </c>
    </row>
    <row r="599" spans="1:12" x14ac:dyDescent="0.2">
      <c r="A599" s="118" t="s">
        <v>1739</v>
      </c>
      <c r="B599" s="59" t="s">
        <v>665</v>
      </c>
      <c r="C599" s="59" t="s">
        <v>669</v>
      </c>
      <c r="D599" s="118" t="s">
        <v>216</v>
      </c>
      <c r="E599" s="118" t="s">
        <v>1036</v>
      </c>
      <c r="F599" s="119">
        <v>0.54409816</v>
      </c>
      <c r="G599" s="119">
        <v>13.79222949</v>
      </c>
      <c r="H599" s="74">
        <f t="shared" si="27"/>
        <v>-0.96055038379440427</v>
      </c>
      <c r="I599" s="119">
        <v>0.67025451000000003</v>
      </c>
      <c r="J599" s="119">
        <v>27.339423789999998</v>
      </c>
      <c r="K599" s="74">
        <f t="shared" si="28"/>
        <v>-0.9754839562403228</v>
      </c>
      <c r="L599" s="74">
        <f t="shared" si="29"/>
        <v>1.2318632174753175</v>
      </c>
    </row>
    <row r="600" spans="1:12" x14ac:dyDescent="0.2">
      <c r="A600" s="118" t="s">
        <v>1667</v>
      </c>
      <c r="B600" s="59" t="s">
        <v>1602</v>
      </c>
      <c r="C600" s="59" t="s">
        <v>152</v>
      </c>
      <c r="D600" s="118" t="s">
        <v>217</v>
      </c>
      <c r="E600" s="118" t="s">
        <v>218</v>
      </c>
      <c r="F600" s="119">
        <v>0.48269472999999996</v>
      </c>
      <c r="G600" s="119">
        <v>1.6542115500000001</v>
      </c>
      <c r="H600" s="74">
        <f t="shared" si="27"/>
        <v>-0.70820253914924003</v>
      </c>
      <c r="I600" s="119">
        <v>0.65643461778675993</v>
      </c>
      <c r="J600" s="119">
        <v>0</v>
      </c>
      <c r="K600" s="74" t="str">
        <f t="shared" si="28"/>
        <v/>
      </c>
      <c r="L600" s="74">
        <f t="shared" si="29"/>
        <v>1.3599374034739513</v>
      </c>
    </row>
    <row r="601" spans="1:12" x14ac:dyDescent="0.2">
      <c r="A601" s="118" t="s">
        <v>2627</v>
      </c>
      <c r="B601" s="59" t="s">
        <v>55</v>
      </c>
      <c r="C601" s="59" t="s">
        <v>907</v>
      </c>
      <c r="D601" s="118" t="s">
        <v>216</v>
      </c>
      <c r="E601" s="118" t="s">
        <v>218</v>
      </c>
      <c r="F601" s="119">
        <v>5.8976771730000008</v>
      </c>
      <c r="G601" s="119">
        <v>4.6034538779999998</v>
      </c>
      <c r="H601" s="74">
        <f t="shared" si="27"/>
        <v>0.28114179685499208</v>
      </c>
      <c r="I601" s="119">
        <v>0.64220100000000002</v>
      </c>
      <c r="J601" s="119">
        <v>0.15109208999999998</v>
      </c>
      <c r="K601" s="74">
        <f t="shared" si="28"/>
        <v>3.2503945772409404</v>
      </c>
      <c r="L601" s="74">
        <f t="shared" si="29"/>
        <v>0.10889049725204414</v>
      </c>
    </row>
    <row r="602" spans="1:12" x14ac:dyDescent="0.2">
      <c r="A602" s="118" t="s">
        <v>1943</v>
      </c>
      <c r="B602" s="59" t="s">
        <v>285</v>
      </c>
      <c r="C602" s="59" t="s">
        <v>1928</v>
      </c>
      <c r="D602" s="118" t="s">
        <v>217</v>
      </c>
      <c r="E602" s="118" t="s">
        <v>218</v>
      </c>
      <c r="F602" s="119">
        <v>4.4686510829999992</v>
      </c>
      <c r="G602" s="119">
        <v>4.3498681130000003</v>
      </c>
      <c r="H602" s="74">
        <f t="shared" si="27"/>
        <v>2.7307257809726426E-2</v>
      </c>
      <c r="I602" s="119">
        <v>0.63163566000000004</v>
      </c>
      <c r="J602" s="119">
        <v>10.517887759999999</v>
      </c>
      <c r="K602" s="74">
        <f t="shared" si="28"/>
        <v>-0.93994652972033621</v>
      </c>
      <c r="L602" s="74">
        <f t="shared" si="29"/>
        <v>0.14134817157753021</v>
      </c>
    </row>
    <row r="603" spans="1:12" x14ac:dyDescent="0.2">
      <c r="A603" s="118" t="s">
        <v>2824</v>
      </c>
      <c r="B603" s="59" t="s">
        <v>1976</v>
      </c>
      <c r="C603" s="59" t="s">
        <v>1967</v>
      </c>
      <c r="D603" s="118" t="s">
        <v>216</v>
      </c>
      <c r="E603" s="118" t="s">
        <v>218</v>
      </c>
      <c r="F603" s="119">
        <v>0.62670300000000001</v>
      </c>
      <c r="G603" s="119">
        <v>0</v>
      </c>
      <c r="H603" s="74" t="str">
        <f t="shared" si="27"/>
        <v/>
      </c>
      <c r="I603" s="119">
        <v>0.62670300000000001</v>
      </c>
      <c r="J603" s="119">
        <v>0</v>
      </c>
      <c r="K603" s="74" t="str">
        <f t="shared" si="28"/>
        <v/>
      </c>
      <c r="L603" s="74">
        <f t="shared" si="29"/>
        <v>1</v>
      </c>
    </row>
    <row r="604" spans="1:12" x14ac:dyDescent="0.2">
      <c r="A604" s="118" t="s">
        <v>2402</v>
      </c>
      <c r="B604" s="59" t="s">
        <v>1014</v>
      </c>
      <c r="C604" s="59" t="s">
        <v>988</v>
      </c>
      <c r="D604" s="118" t="s">
        <v>216</v>
      </c>
      <c r="E604" s="118" t="s">
        <v>1036</v>
      </c>
      <c r="F604" s="119">
        <v>0.2228666</v>
      </c>
      <c r="G604" s="119">
        <v>3.3857190000000002E-2</v>
      </c>
      <c r="H604" s="74">
        <f t="shared" si="27"/>
        <v>5.5825486403331164</v>
      </c>
      <c r="I604" s="119">
        <v>0.61686032999999996</v>
      </c>
      <c r="J604" s="119">
        <v>3.0563939999999998E-2</v>
      </c>
      <c r="K604" s="74">
        <f t="shared" si="28"/>
        <v>19.182618144126707</v>
      </c>
      <c r="L604" s="74">
        <f t="shared" si="29"/>
        <v>2.7678455632203298</v>
      </c>
    </row>
    <row r="605" spans="1:12" x14ac:dyDescent="0.2">
      <c r="A605" s="118" t="s">
        <v>2118</v>
      </c>
      <c r="B605" s="59" t="s">
        <v>1134</v>
      </c>
      <c r="C605" s="59" t="s">
        <v>902</v>
      </c>
      <c r="D605" s="118" t="s">
        <v>216</v>
      </c>
      <c r="E605" s="118" t="s">
        <v>1036</v>
      </c>
      <c r="F605" s="119">
        <v>0.56870595400000001</v>
      </c>
      <c r="G605" s="119">
        <v>0.77860694499999994</v>
      </c>
      <c r="H605" s="74">
        <f t="shared" si="27"/>
        <v>-0.26958530533014957</v>
      </c>
      <c r="I605" s="119">
        <v>0.61503432999999996</v>
      </c>
      <c r="J605" s="119">
        <v>0.10583951</v>
      </c>
      <c r="K605" s="74">
        <f t="shared" si="28"/>
        <v>4.8110088567114486</v>
      </c>
      <c r="L605" s="74">
        <f t="shared" si="29"/>
        <v>1.0814627940399582</v>
      </c>
    </row>
    <row r="606" spans="1:12" x14ac:dyDescent="0.2">
      <c r="A606" s="118" t="s">
        <v>2352</v>
      </c>
      <c r="B606" s="59" t="s">
        <v>350</v>
      </c>
      <c r="C606" s="59" t="s">
        <v>669</v>
      </c>
      <c r="D606" s="118" t="s">
        <v>216</v>
      </c>
      <c r="E606" s="118" t="s">
        <v>218</v>
      </c>
      <c r="F606" s="119">
        <v>0.21662979999999998</v>
      </c>
      <c r="G606" s="119">
        <v>1.6691872700000001</v>
      </c>
      <c r="H606" s="74">
        <f t="shared" si="27"/>
        <v>-0.87021839676503165</v>
      </c>
      <c r="I606" s="119">
        <v>0.61170671999999993</v>
      </c>
      <c r="J606" s="119">
        <v>5.7430578399999996</v>
      </c>
      <c r="K606" s="74">
        <f t="shared" si="28"/>
        <v>-0.89348762679360372</v>
      </c>
      <c r="L606" s="74">
        <f t="shared" si="29"/>
        <v>2.8237422552206572</v>
      </c>
    </row>
    <row r="607" spans="1:12" x14ac:dyDescent="0.2">
      <c r="A607" s="118" t="s">
        <v>2328</v>
      </c>
      <c r="B607" s="59" t="s">
        <v>120</v>
      </c>
      <c r="C607" s="59" t="s">
        <v>669</v>
      </c>
      <c r="D607" s="118" t="s">
        <v>216</v>
      </c>
      <c r="E607" s="118" t="s">
        <v>1036</v>
      </c>
      <c r="F607" s="119">
        <v>0.61248928400000002</v>
      </c>
      <c r="G607" s="119">
        <v>2.1156177629999999</v>
      </c>
      <c r="H607" s="74">
        <f t="shared" si="27"/>
        <v>-0.71049151944561362</v>
      </c>
      <c r="I607" s="119">
        <v>0.60259925999999997</v>
      </c>
      <c r="J607" s="119">
        <v>4.17377544</v>
      </c>
      <c r="K607" s="74">
        <f t="shared" si="28"/>
        <v>-0.85562250085979707</v>
      </c>
      <c r="L607" s="74">
        <f t="shared" si="29"/>
        <v>0.98385273953625607</v>
      </c>
    </row>
    <row r="608" spans="1:12" x14ac:dyDescent="0.2">
      <c r="A608" s="118" t="s">
        <v>2948</v>
      </c>
      <c r="B608" s="59" t="s">
        <v>2953</v>
      </c>
      <c r="C608" s="59" t="s">
        <v>906</v>
      </c>
      <c r="D608" s="118" t="s">
        <v>217</v>
      </c>
      <c r="E608" s="118" t="s">
        <v>1036</v>
      </c>
      <c r="F608" s="119">
        <v>0.23868007999999999</v>
      </c>
      <c r="G608" s="119">
        <v>0.67482783999999996</v>
      </c>
      <c r="H608" s="74">
        <f t="shared" si="27"/>
        <v>-0.64630967210837065</v>
      </c>
      <c r="I608" s="119">
        <v>0.60111268000000007</v>
      </c>
      <c r="J608" s="119">
        <v>2.10479313</v>
      </c>
      <c r="K608" s="74">
        <f t="shared" si="28"/>
        <v>-0.71440771473821751</v>
      </c>
      <c r="L608" s="74">
        <f t="shared" si="29"/>
        <v>2.5184870057023616</v>
      </c>
    </row>
    <row r="609" spans="1:12" x14ac:dyDescent="0.2">
      <c r="A609" s="118" t="s">
        <v>2479</v>
      </c>
      <c r="B609" s="59" t="s">
        <v>983</v>
      </c>
      <c r="C609" s="59" t="s">
        <v>901</v>
      </c>
      <c r="D609" s="118" t="s">
        <v>216</v>
      </c>
      <c r="E609" s="118" t="s">
        <v>2998</v>
      </c>
      <c r="F609" s="119">
        <v>0.78713829000000002</v>
      </c>
      <c r="G609" s="119">
        <v>0.6323666899999999</v>
      </c>
      <c r="H609" s="74">
        <f t="shared" si="27"/>
        <v>0.24474976694297434</v>
      </c>
      <c r="I609" s="119">
        <v>0.58623672999999998</v>
      </c>
      <c r="J609" s="119">
        <v>0.58012541000000006</v>
      </c>
      <c r="K609" s="74">
        <f t="shared" si="28"/>
        <v>1.0534480811657421E-2</v>
      </c>
      <c r="L609" s="74">
        <f t="shared" si="29"/>
        <v>0.74476967700300789</v>
      </c>
    </row>
    <row r="610" spans="1:12" x14ac:dyDescent="0.2">
      <c r="A610" s="118" t="s">
        <v>1763</v>
      </c>
      <c r="B610" s="59" t="s">
        <v>1007</v>
      </c>
      <c r="C610" s="59" t="s">
        <v>669</v>
      </c>
      <c r="D610" s="118" t="s">
        <v>216</v>
      </c>
      <c r="E610" s="118" t="s">
        <v>1036</v>
      </c>
      <c r="F610" s="119">
        <v>8.6160000000000002E-4</v>
      </c>
      <c r="G610" s="119">
        <v>6.2527499999999996E-3</v>
      </c>
      <c r="H610" s="74">
        <f t="shared" si="27"/>
        <v>-0.86220462996281633</v>
      </c>
      <c r="I610" s="119">
        <v>0.57440226000000005</v>
      </c>
      <c r="J610" s="119">
        <v>0</v>
      </c>
      <c r="K610" s="74" t="str">
        <f t="shared" si="28"/>
        <v/>
      </c>
      <c r="L610" s="74" t="str">
        <f t="shared" si="29"/>
        <v/>
      </c>
    </row>
    <row r="611" spans="1:12" x14ac:dyDescent="0.2">
      <c r="A611" s="118" t="s">
        <v>2135</v>
      </c>
      <c r="B611" s="59" t="s">
        <v>392</v>
      </c>
      <c r="C611" s="59" t="s">
        <v>902</v>
      </c>
      <c r="D611" s="118" t="s">
        <v>216</v>
      </c>
      <c r="E611" s="118" t="s">
        <v>1036</v>
      </c>
      <c r="F611" s="119">
        <v>0.58532372999999993</v>
      </c>
      <c r="G611" s="119">
        <v>3.8844288700000003</v>
      </c>
      <c r="H611" s="74">
        <f t="shared" si="27"/>
        <v>-0.8493153692372799</v>
      </c>
      <c r="I611" s="119">
        <v>0.56285483999999997</v>
      </c>
      <c r="J611" s="119">
        <v>0</v>
      </c>
      <c r="K611" s="74" t="str">
        <f t="shared" si="28"/>
        <v/>
      </c>
      <c r="L611" s="74">
        <f t="shared" si="29"/>
        <v>0.9616128838651391</v>
      </c>
    </row>
    <row r="612" spans="1:12" x14ac:dyDescent="0.2">
      <c r="A612" s="118" t="s">
        <v>2209</v>
      </c>
      <c r="B612" s="59" t="s">
        <v>607</v>
      </c>
      <c r="C612" s="59" t="s">
        <v>906</v>
      </c>
      <c r="D612" s="118" t="s">
        <v>217</v>
      </c>
      <c r="E612" s="118" t="s">
        <v>218</v>
      </c>
      <c r="F612" s="119">
        <v>3.6305886979999999</v>
      </c>
      <c r="G612" s="119">
        <v>5.78817731</v>
      </c>
      <c r="H612" s="74">
        <f t="shared" si="27"/>
        <v>-0.37275786425416191</v>
      </c>
      <c r="I612" s="119">
        <v>0.56237693</v>
      </c>
      <c r="J612" s="119">
        <v>3.5681751956180503</v>
      </c>
      <c r="K612" s="74">
        <f t="shared" si="28"/>
        <v>-0.84239088633017933</v>
      </c>
      <c r="L612" s="74">
        <f t="shared" si="29"/>
        <v>0.15489965313608764</v>
      </c>
    </row>
    <row r="613" spans="1:12" x14ac:dyDescent="0.2">
      <c r="A613" s="118" t="s">
        <v>2828</v>
      </c>
      <c r="B613" s="59" t="s">
        <v>1252</v>
      </c>
      <c r="C613" s="59" t="s">
        <v>669</v>
      </c>
      <c r="D613" s="118" t="s">
        <v>216</v>
      </c>
      <c r="E613" s="118" t="s">
        <v>218</v>
      </c>
      <c r="F613" s="119">
        <v>0.53305230000000003</v>
      </c>
      <c r="G613" s="119">
        <v>0.36711095500000002</v>
      </c>
      <c r="H613" s="74">
        <f t="shared" si="27"/>
        <v>0.45201959445748496</v>
      </c>
      <c r="I613" s="119">
        <v>0.55387881999999999</v>
      </c>
      <c r="J613" s="119">
        <v>0.42818489000000004</v>
      </c>
      <c r="K613" s="74">
        <f t="shared" si="28"/>
        <v>0.29355059679943385</v>
      </c>
      <c r="L613" s="74">
        <f t="shared" si="29"/>
        <v>1.0390703126128524</v>
      </c>
    </row>
    <row r="614" spans="1:12" x14ac:dyDescent="0.2">
      <c r="A614" s="118" t="s">
        <v>2655</v>
      </c>
      <c r="B614" s="59" t="s">
        <v>226</v>
      </c>
      <c r="C614" s="59" t="s">
        <v>907</v>
      </c>
      <c r="D614" s="118" t="s">
        <v>216</v>
      </c>
      <c r="E614" s="118" t="s">
        <v>218</v>
      </c>
      <c r="F614" s="119">
        <v>6.2478713999999998E-2</v>
      </c>
      <c r="G614" s="119">
        <v>1.6097431299999998</v>
      </c>
      <c r="H614" s="74">
        <f t="shared" si="27"/>
        <v>-0.96118715288444811</v>
      </c>
      <c r="I614" s="119">
        <v>0.54835452000000007</v>
      </c>
      <c r="J614" s="119">
        <v>0.12577073</v>
      </c>
      <c r="K614" s="74">
        <f t="shared" si="28"/>
        <v>3.3599533850205061</v>
      </c>
      <c r="L614" s="74">
        <f t="shared" si="29"/>
        <v>8.7766614402466754</v>
      </c>
    </row>
    <row r="615" spans="1:12" x14ac:dyDescent="0.2">
      <c r="A615" s="118" t="s">
        <v>1893</v>
      </c>
      <c r="B615" s="59" t="s">
        <v>183</v>
      </c>
      <c r="C615" s="59" t="s">
        <v>906</v>
      </c>
      <c r="D615" s="118" t="s">
        <v>217</v>
      </c>
      <c r="E615" s="118" t="s">
        <v>1036</v>
      </c>
      <c r="F615" s="119">
        <v>0.98770851000000004</v>
      </c>
      <c r="G615" s="119">
        <v>2.5137362300000001</v>
      </c>
      <c r="H615" s="74">
        <f t="shared" si="27"/>
        <v>-0.60707551643157087</v>
      </c>
      <c r="I615" s="119">
        <v>0.53956218</v>
      </c>
      <c r="J615" s="119">
        <v>1.4056945140339852</v>
      </c>
      <c r="K615" s="74">
        <f t="shared" si="28"/>
        <v>-0.61615971705573924</v>
      </c>
      <c r="L615" s="74">
        <f t="shared" si="29"/>
        <v>0.54627673502580232</v>
      </c>
    </row>
    <row r="616" spans="1:12" x14ac:dyDescent="0.2">
      <c r="A616" s="118" t="s">
        <v>2178</v>
      </c>
      <c r="B616" s="59" t="s">
        <v>465</v>
      </c>
      <c r="C616" s="59" t="s">
        <v>902</v>
      </c>
      <c r="D616" s="118" t="s">
        <v>216</v>
      </c>
      <c r="E616" s="118" t="s">
        <v>1036</v>
      </c>
      <c r="F616" s="119">
        <v>2.3423512769999997</v>
      </c>
      <c r="G616" s="119">
        <v>8.5591833719999997</v>
      </c>
      <c r="H616" s="74">
        <f t="shared" si="27"/>
        <v>-0.72633472433098845</v>
      </c>
      <c r="I616" s="119">
        <v>0.5383751</v>
      </c>
      <c r="J616" s="119">
        <v>3.7955717200000003</v>
      </c>
      <c r="K616" s="74">
        <f t="shared" si="28"/>
        <v>-0.8581570472866733</v>
      </c>
      <c r="L616" s="74">
        <f t="shared" si="29"/>
        <v>0.22984387751163082</v>
      </c>
    </row>
    <row r="617" spans="1:12" x14ac:dyDescent="0.2">
      <c r="A617" s="118" t="s">
        <v>1769</v>
      </c>
      <c r="B617" s="59" t="s">
        <v>487</v>
      </c>
      <c r="C617" s="59" t="s">
        <v>669</v>
      </c>
      <c r="D617" s="118" t="s">
        <v>217</v>
      </c>
      <c r="E617" s="118" t="s">
        <v>218</v>
      </c>
      <c r="F617" s="119">
        <v>0.51331822999999999</v>
      </c>
      <c r="G617" s="119">
        <v>0.25406733999999997</v>
      </c>
      <c r="H617" s="74">
        <f t="shared" si="27"/>
        <v>1.020402268154577</v>
      </c>
      <c r="I617" s="119">
        <v>0.53652422999999994</v>
      </c>
      <c r="J617" s="119">
        <v>0.22021434000000001</v>
      </c>
      <c r="K617" s="74">
        <f t="shared" si="28"/>
        <v>1.4363728084192879</v>
      </c>
      <c r="L617" s="74">
        <f t="shared" si="29"/>
        <v>1.0452078236146025</v>
      </c>
    </row>
    <row r="618" spans="1:12" x14ac:dyDescent="0.2">
      <c r="A618" s="118" t="s">
        <v>2596</v>
      </c>
      <c r="B618" s="59" t="s">
        <v>227</v>
      </c>
      <c r="C618" s="59" t="s">
        <v>907</v>
      </c>
      <c r="D618" s="118" t="s">
        <v>216</v>
      </c>
      <c r="E618" s="118" t="s">
        <v>218</v>
      </c>
      <c r="F618" s="119">
        <v>17.186457401999998</v>
      </c>
      <c r="G618" s="119">
        <v>26.255283575</v>
      </c>
      <c r="H618" s="74">
        <f t="shared" si="27"/>
        <v>-0.34540956859575656</v>
      </c>
      <c r="I618" s="119">
        <v>0.52059221999999994</v>
      </c>
      <c r="J618" s="119">
        <v>44.196271889999998</v>
      </c>
      <c r="K618" s="74">
        <f t="shared" si="28"/>
        <v>-0.9882209019508319</v>
      </c>
      <c r="L618" s="74">
        <f t="shared" si="29"/>
        <v>3.0290839340713596E-2</v>
      </c>
    </row>
    <row r="619" spans="1:12" x14ac:dyDescent="0.2">
      <c r="A619" s="118" t="s">
        <v>2399</v>
      </c>
      <c r="B619" s="59" t="s">
        <v>144</v>
      </c>
      <c r="C619" s="59" t="s">
        <v>669</v>
      </c>
      <c r="D619" s="118" t="s">
        <v>216</v>
      </c>
      <c r="E619" s="118" t="s">
        <v>1036</v>
      </c>
      <c r="F619" s="119">
        <v>1.09907548</v>
      </c>
      <c r="G619" s="119">
        <v>9.6912194399999994</v>
      </c>
      <c r="H619" s="74">
        <f t="shared" si="27"/>
        <v>-0.88659058988349559</v>
      </c>
      <c r="I619" s="119">
        <v>0.52027230000000002</v>
      </c>
      <c r="J619" s="119">
        <v>23.199219510000002</v>
      </c>
      <c r="K619" s="74">
        <f t="shared" si="28"/>
        <v>-0.97757371536677184</v>
      </c>
      <c r="L619" s="74">
        <f t="shared" si="29"/>
        <v>0.47337267500499602</v>
      </c>
    </row>
    <row r="620" spans="1:12" x14ac:dyDescent="0.2">
      <c r="A620" s="118" t="s">
        <v>1871</v>
      </c>
      <c r="B620" s="59" t="s">
        <v>1774</v>
      </c>
      <c r="C620" s="59" t="s">
        <v>906</v>
      </c>
      <c r="D620" s="118" t="s">
        <v>841</v>
      </c>
      <c r="E620" s="118" t="s">
        <v>1036</v>
      </c>
      <c r="F620" s="119">
        <v>0.85301453000000005</v>
      </c>
      <c r="G620" s="119">
        <v>3.6699231700000001</v>
      </c>
      <c r="H620" s="74">
        <f t="shared" si="27"/>
        <v>-0.76756610684032389</v>
      </c>
      <c r="I620" s="119">
        <v>0.50638583999999998</v>
      </c>
      <c r="J620" s="119">
        <v>3.7281203802113798</v>
      </c>
      <c r="K620" s="74">
        <f t="shared" si="28"/>
        <v>-0.86417127443419939</v>
      </c>
      <c r="L620" s="74">
        <f t="shared" si="29"/>
        <v>0.59364268976754708</v>
      </c>
    </row>
    <row r="621" spans="1:12" x14ac:dyDescent="0.2">
      <c r="A621" s="118" t="s">
        <v>2610</v>
      </c>
      <c r="B621" s="59" t="s">
        <v>483</v>
      </c>
      <c r="C621" s="59" t="s">
        <v>907</v>
      </c>
      <c r="D621" s="118" t="s">
        <v>216</v>
      </c>
      <c r="E621" s="118" t="s">
        <v>218</v>
      </c>
      <c r="F621" s="119">
        <v>6.1445700099999998</v>
      </c>
      <c r="G621" s="119">
        <v>3.003340015</v>
      </c>
      <c r="H621" s="74">
        <f t="shared" si="27"/>
        <v>1.0459122108423675</v>
      </c>
      <c r="I621" s="119">
        <v>0.49921289000000002</v>
      </c>
      <c r="J621" s="119">
        <v>9.5585897499999994</v>
      </c>
      <c r="K621" s="74">
        <f t="shared" si="28"/>
        <v>-0.94777337420512264</v>
      </c>
      <c r="L621" s="74">
        <f t="shared" si="29"/>
        <v>8.1244560512379937E-2</v>
      </c>
    </row>
    <row r="622" spans="1:12" x14ac:dyDescent="0.2">
      <c r="A622" s="118" t="s">
        <v>2487</v>
      </c>
      <c r="B622" s="59" t="s">
        <v>72</v>
      </c>
      <c r="C622" s="59" t="s">
        <v>901</v>
      </c>
      <c r="D622" s="118" t="s">
        <v>216</v>
      </c>
      <c r="E622" s="118" t="s">
        <v>2998</v>
      </c>
      <c r="F622" s="119">
        <v>0.78994677000000002</v>
      </c>
      <c r="G622" s="119">
        <v>1.2056967199999999</v>
      </c>
      <c r="H622" s="74">
        <f t="shared" si="27"/>
        <v>-0.34482133284728511</v>
      </c>
      <c r="I622" s="119">
        <v>0.49856957000000002</v>
      </c>
      <c r="J622" s="119">
        <v>3.3660429999999999</v>
      </c>
      <c r="K622" s="74">
        <f t="shared" si="28"/>
        <v>-0.85188259032935698</v>
      </c>
      <c r="L622" s="74">
        <f t="shared" si="29"/>
        <v>0.63114324779124042</v>
      </c>
    </row>
    <row r="623" spans="1:12" x14ac:dyDescent="0.2">
      <c r="A623" s="118" t="s">
        <v>1716</v>
      </c>
      <c r="B623" s="59" t="s">
        <v>134</v>
      </c>
      <c r="C623" s="59" t="s">
        <v>669</v>
      </c>
      <c r="D623" s="118" t="s">
        <v>216</v>
      </c>
      <c r="E623" s="118" t="s">
        <v>1036</v>
      </c>
      <c r="F623" s="119">
        <v>2.1520373909999999</v>
      </c>
      <c r="G623" s="119">
        <v>2.8603271220000002</v>
      </c>
      <c r="H623" s="74">
        <f t="shared" si="27"/>
        <v>-0.24762542911691487</v>
      </c>
      <c r="I623" s="119">
        <v>0.49100989</v>
      </c>
      <c r="J623" s="119">
        <v>11.142804589999999</v>
      </c>
      <c r="K623" s="74">
        <f t="shared" si="28"/>
        <v>-0.95593480204789272</v>
      </c>
      <c r="L623" s="74">
        <f t="shared" si="29"/>
        <v>0.22816048273763476</v>
      </c>
    </row>
    <row r="624" spans="1:12" x14ac:dyDescent="0.2">
      <c r="A624" s="118" t="s">
        <v>2216</v>
      </c>
      <c r="B624" s="59" t="s">
        <v>957</v>
      </c>
      <c r="C624" s="59" t="s">
        <v>906</v>
      </c>
      <c r="D624" s="118" t="s">
        <v>217</v>
      </c>
      <c r="E624" s="118" t="s">
        <v>218</v>
      </c>
      <c r="F624" s="119">
        <v>0.55771813999999997</v>
      </c>
      <c r="G624" s="119">
        <v>3.1284423119999998</v>
      </c>
      <c r="H624" s="74">
        <f t="shared" si="27"/>
        <v>-0.82172657048502418</v>
      </c>
      <c r="I624" s="119">
        <v>0.48997123999999997</v>
      </c>
      <c r="J624" s="119">
        <v>2.7488107799999999</v>
      </c>
      <c r="K624" s="74">
        <f t="shared" si="28"/>
        <v>-0.82175155759539042</v>
      </c>
      <c r="L624" s="74">
        <f t="shared" si="29"/>
        <v>0.87852842656328156</v>
      </c>
    </row>
    <row r="625" spans="1:12" x14ac:dyDescent="0.2">
      <c r="A625" s="118" t="s">
        <v>2619</v>
      </c>
      <c r="B625" s="59" t="s">
        <v>572</v>
      </c>
      <c r="C625" s="59" t="s">
        <v>907</v>
      </c>
      <c r="D625" s="118" t="s">
        <v>216</v>
      </c>
      <c r="E625" s="118" t="s">
        <v>1036</v>
      </c>
      <c r="F625" s="119">
        <v>2.5213664200000001</v>
      </c>
      <c r="G625" s="119">
        <v>14.488540835</v>
      </c>
      <c r="H625" s="74">
        <f t="shared" si="27"/>
        <v>-0.82597513105604603</v>
      </c>
      <c r="I625" s="119">
        <v>0.48986503999999997</v>
      </c>
      <c r="J625" s="119">
        <v>0.59789996000000001</v>
      </c>
      <c r="K625" s="74">
        <f t="shared" si="28"/>
        <v>-0.18069062924841139</v>
      </c>
      <c r="L625" s="74">
        <f t="shared" si="29"/>
        <v>0.19428554140893173</v>
      </c>
    </row>
    <row r="626" spans="1:12" x14ac:dyDescent="0.2">
      <c r="A626" s="118" t="s">
        <v>2473</v>
      </c>
      <c r="B626" s="59" t="s">
        <v>196</v>
      </c>
      <c r="C626" s="59" t="s">
        <v>901</v>
      </c>
      <c r="D626" s="118" t="s">
        <v>216</v>
      </c>
      <c r="E626" s="118" t="s">
        <v>2998</v>
      </c>
      <c r="F626" s="119">
        <v>1.6162376629999999</v>
      </c>
      <c r="G626" s="119">
        <v>2.879241553</v>
      </c>
      <c r="H626" s="74">
        <f t="shared" si="27"/>
        <v>-0.43865853793476428</v>
      </c>
      <c r="I626" s="119">
        <v>0.48552224999999999</v>
      </c>
      <c r="J626" s="119">
        <v>0</v>
      </c>
      <c r="K626" s="74" t="str">
        <f t="shared" si="28"/>
        <v/>
      </c>
      <c r="L626" s="74">
        <f t="shared" si="29"/>
        <v>0.30040275704180269</v>
      </c>
    </row>
    <row r="627" spans="1:12" x14ac:dyDescent="0.2">
      <c r="A627" s="118" t="s">
        <v>2199</v>
      </c>
      <c r="B627" s="59" t="s">
        <v>2200</v>
      </c>
      <c r="C627" s="59" t="s">
        <v>1967</v>
      </c>
      <c r="D627" s="118" t="s">
        <v>217</v>
      </c>
      <c r="E627" s="118" t="s">
        <v>218</v>
      </c>
      <c r="F627" s="119">
        <v>0.62132029</v>
      </c>
      <c r="G627" s="119">
        <v>1.6656055300000001</v>
      </c>
      <c r="H627" s="74">
        <f t="shared" si="27"/>
        <v>-0.62697032472028358</v>
      </c>
      <c r="I627" s="119">
        <v>0.45787416999999997</v>
      </c>
      <c r="J627" s="119">
        <v>3.7417375600000002</v>
      </c>
      <c r="K627" s="74">
        <f t="shared" si="28"/>
        <v>-0.8776306027192351</v>
      </c>
      <c r="L627" s="74">
        <f t="shared" si="29"/>
        <v>0.73693741757572406</v>
      </c>
    </row>
    <row r="628" spans="1:12" x14ac:dyDescent="0.2">
      <c r="A628" s="118" t="s">
        <v>2734</v>
      </c>
      <c r="B628" s="59" t="s">
        <v>181</v>
      </c>
      <c r="C628" s="59" t="s">
        <v>906</v>
      </c>
      <c r="D628" s="118" t="s">
        <v>217</v>
      </c>
      <c r="E628" s="118" t="s">
        <v>1036</v>
      </c>
      <c r="F628" s="119">
        <v>0.91531828300000007</v>
      </c>
      <c r="G628" s="119">
        <v>0.95193896999999994</v>
      </c>
      <c r="H628" s="74">
        <f t="shared" si="27"/>
        <v>-3.8469574367776871E-2</v>
      </c>
      <c r="I628" s="119">
        <v>0.44559815999999997</v>
      </c>
      <c r="J628" s="119">
        <v>0.64491480000000001</v>
      </c>
      <c r="K628" s="74">
        <f t="shared" si="28"/>
        <v>-0.3090588710322667</v>
      </c>
      <c r="L628" s="74">
        <f t="shared" si="29"/>
        <v>0.48682318301294103</v>
      </c>
    </row>
    <row r="629" spans="1:12" x14ac:dyDescent="0.2">
      <c r="A629" s="118" t="s">
        <v>2349</v>
      </c>
      <c r="B629" s="59" t="s">
        <v>1650</v>
      </c>
      <c r="C629" s="59" t="s">
        <v>669</v>
      </c>
      <c r="D629" s="118" t="s">
        <v>217</v>
      </c>
      <c r="E629" s="118" t="s">
        <v>218</v>
      </c>
      <c r="F629" s="119">
        <v>0.73517934699999998</v>
      </c>
      <c r="G629" s="119">
        <v>4.2866362570000005</v>
      </c>
      <c r="H629" s="74">
        <f t="shared" si="27"/>
        <v>-0.82849504764966575</v>
      </c>
      <c r="I629" s="119">
        <v>0.44271748999999999</v>
      </c>
      <c r="J629" s="119">
        <v>11.055445349999999</v>
      </c>
      <c r="K629" s="74">
        <f t="shared" si="28"/>
        <v>-0.95995480272533751</v>
      </c>
      <c r="L629" s="74">
        <f t="shared" si="29"/>
        <v>0.60218978104671916</v>
      </c>
    </row>
    <row r="630" spans="1:12" x14ac:dyDescent="0.2">
      <c r="A630" s="118" t="s">
        <v>2626</v>
      </c>
      <c r="B630" s="59" t="s">
        <v>661</v>
      </c>
      <c r="C630" s="59" t="s">
        <v>907</v>
      </c>
      <c r="D630" s="118" t="s">
        <v>216</v>
      </c>
      <c r="E630" s="118" t="s">
        <v>1036</v>
      </c>
      <c r="F630" s="119">
        <v>2.2991481600000001</v>
      </c>
      <c r="G630" s="119">
        <v>2.4059955</v>
      </c>
      <c r="H630" s="74">
        <f t="shared" si="27"/>
        <v>-4.4408786300722425E-2</v>
      </c>
      <c r="I630" s="119">
        <v>0.43698693999999999</v>
      </c>
      <c r="J630" s="119">
        <v>0.38980431999999998</v>
      </c>
      <c r="K630" s="74">
        <f t="shared" si="28"/>
        <v>0.1210418088747709</v>
      </c>
      <c r="L630" s="74">
        <f t="shared" si="29"/>
        <v>0.19006471509865636</v>
      </c>
    </row>
    <row r="631" spans="1:12" x14ac:dyDescent="0.2">
      <c r="A631" s="118" t="s">
        <v>1758</v>
      </c>
      <c r="B631" s="59" t="s">
        <v>1008</v>
      </c>
      <c r="C631" s="59" t="s">
        <v>669</v>
      </c>
      <c r="D631" s="118" t="s">
        <v>216</v>
      </c>
      <c r="E631" s="118" t="s">
        <v>1036</v>
      </c>
      <c r="F631" s="119">
        <v>0.13976022800000001</v>
      </c>
      <c r="G631" s="119">
        <v>0.42940161300000002</v>
      </c>
      <c r="H631" s="74">
        <f t="shared" si="27"/>
        <v>-0.67452328130868011</v>
      </c>
      <c r="I631" s="119">
        <v>0.43695805999999998</v>
      </c>
      <c r="J631" s="119">
        <v>0.15777957000000001</v>
      </c>
      <c r="K631" s="74">
        <f t="shared" si="28"/>
        <v>1.769421034675148</v>
      </c>
      <c r="L631" s="74">
        <f t="shared" si="29"/>
        <v>3.1264835944600771</v>
      </c>
    </row>
    <row r="632" spans="1:12" x14ac:dyDescent="0.2">
      <c r="A632" s="118" t="s">
        <v>2421</v>
      </c>
      <c r="B632" s="59" t="s">
        <v>1610</v>
      </c>
      <c r="C632" s="59" t="s">
        <v>988</v>
      </c>
      <c r="D632" s="118" t="s">
        <v>216</v>
      </c>
      <c r="E632" s="118" t="s">
        <v>1036</v>
      </c>
      <c r="F632" s="119">
        <v>0.43619999999999998</v>
      </c>
      <c r="G632" s="119">
        <v>0.40869220000000001</v>
      </c>
      <c r="H632" s="74">
        <f t="shared" si="27"/>
        <v>6.7306887677327731E-2</v>
      </c>
      <c r="I632" s="119">
        <v>0.43618667999999999</v>
      </c>
      <c r="J632" s="119">
        <v>0.48318720000000004</v>
      </c>
      <c r="K632" s="74">
        <f t="shared" si="28"/>
        <v>-9.7271864817611187E-2</v>
      </c>
      <c r="L632" s="74">
        <f t="shared" si="29"/>
        <v>0.99996946354883087</v>
      </c>
    </row>
    <row r="633" spans="1:12" x14ac:dyDescent="0.2">
      <c r="A633" s="118" t="s">
        <v>2037</v>
      </c>
      <c r="B633" s="59" t="s">
        <v>1140</v>
      </c>
      <c r="C633" s="59" t="s">
        <v>988</v>
      </c>
      <c r="D633" s="118" t="s">
        <v>217</v>
      </c>
      <c r="E633" s="118" t="s">
        <v>218</v>
      </c>
      <c r="F633" s="119">
        <v>0.30852459000000004</v>
      </c>
      <c r="G633" s="119">
        <v>2.5536175600000002</v>
      </c>
      <c r="H633" s="74">
        <f t="shared" si="27"/>
        <v>-0.87918136418203519</v>
      </c>
      <c r="I633" s="119">
        <v>0.42848628000000005</v>
      </c>
      <c r="J633" s="119">
        <v>4.9744243700000004</v>
      </c>
      <c r="K633" s="74">
        <f t="shared" si="28"/>
        <v>-0.91386213798240945</v>
      </c>
      <c r="L633" s="74">
        <f t="shared" si="29"/>
        <v>1.388823756317122</v>
      </c>
    </row>
    <row r="634" spans="1:12" x14ac:dyDescent="0.2">
      <c r="A634" s="118" t="s">
        <v>2625</v>
      </c>
      <c r="B634" s="59" t="s">
        <v>481</v>
      </c>
      <c r="C634" s="59" t="s">
        <v>907</v>
      </c>
      <c r="D634" s="118" t="s">
        <v>216</v>
      </c>
      <c r="E634" s="118" t="s">
        <v>1036</v>
      </c>
      <c r="F634" s="119">
        <v>0.77323067299999992</v>
      </c>
      <c r="G634" s="119">
        <v>1.2515990940000001</v>
      </c>
      <c r="H634" s="74">
        <f t="shared" si="27"/>
        <v>-0.38220579041103087</v>
      </c>
      <c r="I634" s="119">
        <v>0.42220840000000004</v>
      </c>
      <c r="J634" s="119">
        <v>0.41199665000000002</v>
      </c>
      <c r="K634" s="74">
        <f t="shared" si="28"/>
        <v>2.4786002507544813E-2</v>
      </c>
      <c r="L634" s="74">
        <f t="shared" si="29"/>
        <v>0.54603162386446102</v>
      </c>
    </row>
    <row r="635" spans="1:12" x14ac:dyDescent="0.2">
      <c r="A635" s="118" t="s">
        <v>1783</v>
      </c>
      <c r="B635" s="59" t="s">
        <v>1784</v>
      </c>
      <c r="C635" s="59" t="s">
        <v>152</v>
      </c>
      <c r="D635" s="118" t="s">
        <v>841</v>
      </c>
      <c r="E635" s="118" t="s">
        <v>218</v>
      </c>
      <c r="F635" s="119">
        <v>0.47364636999999998</v>
      </c>
      <c r="G635" s="119">
        <v>0.98395943999999991</v>
      </c>
      <c r="H635" s="74">
        <f t="shared" si="27"/>
        <v>-0.51863222126310404</v>
      </c>
      <c r="I635" s="119">
        <v>0.41029106999999998</v>
      </c>
      <c r="J635" s="119">
        <v>1.16578469</v>
      </c>
      <c r="K635" s="74">
        <f t="shared" si="28"/>
        <v>-0.64805587728210767</v>
      </c>
      <c r="L635" s="74">
        <f t="shared" si="29"/>
        <v>0.866239236669332</v>
      </c>
    </row>
    <row r="636" spans="1:12" x14ac:dyDescent="0.2">
      <c r="A636" s="118" t="s">
        <v>1951</v>
      </c>
      <c r="B636" s="59" t="s">
        <v>1952</v>
      </c>
      <c r="C636" s="59" t="s">
        <v>988</v>
      </c>
      <c r="D636" s="118" t="s">
        <v>217</v>
      </c>
      <c r="E636" s="118" t="s">
        <v>218</v>
      </c>
      <c r="F636" s="119">
        <v>4.6067230000000001E-2</v>
      </c>
      <c r="G636" s="119">
        <v>0.13061352499999998</v>
      </c>
      <c r="H636" s="74">
        <f t="shared" si="27"/>
        <v>-0.64730122703602089</v>
      </c>
      <c r="I636" s="119">
        <v>0.40027000000000001</v>
      </c>
      <c r="J636" s="119">
        <v>0</v>
      </c>
      <c r="K636" s="74" t="str">
        <f t="shared" si="28"/>
        <v/>
      </c>
      <c r="L636" s="74">
        <f t="shared" si="29"/>
        <v>8.6888228356686525</v>
      </c>
    </row>
    <row r="637" spans="1:12" x14ac:dyDescent="0.2">
      <c r="A637" s="118" t="s">
        <v>2985</v>
      </c>
      <c r="B637" s="59" t="s">
        <v>985</v>
      </c>
      <c r="C637" s="59" t="s">
        <v>901</v>
      </c>
      <c r="D637" s="118" t="s">
        <v>216</v>
      </c>
      <c r="E637" s="118" t="s">
        <v>2998</v>
      </c>
      <c r="F637" s="119">
        <v>5.2678159000000004</v>
      </c>
      <c r="G637" s="119">
        <v>2.2537965199999999</v>
      </c>
      <c r="H637" s="74">
        <f t="shared" si="27"/>
        <v>1.3373076731878175</v>
      </c>
      <c r="I637" s="119">
        <v>0.39188301000000003</v>
      </c>
      <c r="J637" s="119">
        <v>0.58281558999999994</v>
      </c>
      <c r="K637" s="74">
        <f t="shared" si="28"/>
        <v>-0.32760376228096422</v>
      </c>
      <c r="L637" s="74">
        <f t="shared" si="29"/>
        <v>7.4391933476642566E-2</v>
      </c>
    </row>
    <row r="638" spans="1:12" x14ac:dyDescent="0.2">
      <c r="A638" s="118" t="s">
        <v>1676</v>
      </c>
      <c r="B638" s="59" t="s">
        <v>848</v>
      </c>
      <c r="C638" s="59" t="s">
        <v>152</v>
      </c>
      <c r="D638" s="118" t="s">
        <v>841</v>
      </c>
      <c r="E638" s="118" t="s">
        <v>1036</v>
      </c>
      <c r="F638" s="119">
        <v>0.18249170000000001</v>
      </c>
      <c r="G638" s="119">
        <v>0.47102885</v>
      </c>
      <c r="H638" s="74">
        <f t="shared" si="27"/>
        <v>-0.61256789260360589</v>
      </c>
      <c r="I638" s="119">
        <v>0.38998812999999999</v>
      </c>
      <c r="J638" s="119">
        <v>0.69485346999999997</v>
      </c>
      <c r="K638" s="74">
        <f t="shared" si="28"/>
        <v>-0.43874766862717118</v>
      </c>
      <c r="L638" s="74">
        <f t="shared" si="29"/>
        <v>2.1370184507021412</v>
      </c>
    </row>
    <row r="639" spans="1:12" x14ac:dyDescent="0.2">
      <c r="A639" s="118" t="s">
        <v>2588</v>
      </c>
      <c r="B639" s="59" t="s">
        <v>532</v>
      </c>
      <c r="C639" s="59" t="s">
        <v>907</v>
      </c>
      <c r="D639" s="118" t="s">
        <v>216</v>
      </c>
      <c r="E639" s="118" t="s">
        <v>1036</v>
      </c>
      <c r="F639" s="119">
        <v>1.0958315199999999</v>
      </c>
      <c r="G639" s="119">
        <v>1.54492999</v>
      </c>
      <c r="H639" s="74">
        <f t="shared" si="27"/>
        <v>-0.29069179374270548</v>
      </c>
      <c r="I639" s="119">
        <v>0.38298879999999996</v>
      </c>
      <c r="J639" s="119">
        <v>1.9939195600000001</v>
      </c>
      <c r="K639" s="74">
        <f t="shared" si="28"/>
        <v>-0.80792163952692264</v>
      </c>
      <c r="L639" s="74">
        <f t="shared" si="29"/>
        <v>0.34949606121933779</v>
      </c>
    </row>
    <row r="640" spans="1:12" x14ac:dyDescent="0.2">
      <c r="A640" s="118" t="s">
        <v>2362</v>
      </c>
      <c r="B640" s="59" t="s">
        <v>405</v>
      </c>
      <c r="C640" s="59" t="s">
        <v>669</v>
      </c>
      <c r="D640" s="118" t="s">
        <v>216</v>
      </c>
      <c r="E640" s="118" t="s">
        <v>1036</v>
      </c>
      <c r="F640" s="119">
        <v>0.25908387899999996</v>
      </c>
      <c r="G640" s="119">
        <v>0.26164769900000001</v>
      </c>
      <c r="H640" s="74">
        <f t="shared" si="27"/>
        <v>-9.7987485072439373E-3</v>
      </c>
      <c r="I640" s="119">
        <v>0.37928688999999999</v>
      </c>
      <c r="J640" s="119">
        <v>0.45472652000000002</v>
      </c>
      <c r="K640" s="74">
        <f t="shared" si="28"/>
        <v>-0.16590110029210536</v>
      </c>
      <c r="L640" s="74">
        <f t="shared" si="29"/>
        <v>1.4639540347471796</v>
      </c>
    </row>
    <row r="641" spans="1:12" x14ac:dyDescent="0.2">
      <c r="A641" s="118" t="s">
        <v>2373</v>
      </c>
      <c r="B641" s="59" t="s">
        <v>992</v>
      </c>
      <c r="C641" s="59" t="s">
        <v>991</v>
      </c>
      <c r="D641" s="118" t="s">
        <v>216</v>
      </c>
      <c r="E641" s="118" t="s">
        <v>1036</v>
      </c>
      <c r="F641" s="119">
        <v>0.48574413</v>
      </c>
      <c r="G641" s="119">
        <v>0.24601793999999999</v>
      </c>
      <c r="H641" s="74">
        <f t="shared" si="27"/>
        <v>0.97442564554438604</v>
      </c>
      <c r="I641" s="119">
        <v>0.37842715000000005</v>
      </c>
      <c r="J641" s="119">
        <v>24.372124190000001</v>
      </c>
      <c r="K641" s="74">
        <f t="shared" si="28"/>
        <v>-0.98447295167832471</v>
      </c>
      <c r="L641" s="74">
        <f t="shared" si="29"/>
        <v>0.77906685151295607</v>
      </c>
    </row>
    <row r="642" spans="1:12" x14ac:dyDescent="0.2">
      <c r="A642" s="118" t="s">
        <v>2217</v>
      </c>
      <c r="B642" s="59" t="s">
        <v>958</v>
      </c>
      <c r="C642" s="59" t="s">
        <v>906</v>
      </c>
      <c r="D642" s="118" t="s">
        <v>217</v>
      </c>
      <c r="E642" s="118" t="s">
        <v>218</v>
      </c>
      <c r="F642" s="119">
        <v>0.55780251000000003</v>
      </c>
      <c r="G642" s="119">
        <v>3.651438695</v>
      </c>
      <c r="H642" s="74">
        <f t="shared" si="27"/>
        <v>-0.84723760780543511</v>
      </c>
      <c r="I642" s="119">
        <v>0.37447452000000003</v>
      </c>
      <c r="J642" s="119">
        <v>11.805535789999999</v>
      </c>
      <c r="K642" s="74">
        <f t="shared" si="28"/>
        <v>-0.96827975225680118</v>
      </c>
      <c r="L642" s="74">
        <f t="shared" si="29"/>
        <v>0.67133889376008726</v>
      </c>
    </row>
    <row r="643" spans="1:12" x14ac:dyDescent="0.2">
      <c r="A643" s="118" t="s">
        <v>2143</v>
      </c>
      <c r="B643" s="59" t="s">
        <v>543</v>
      </c>
      <c r="C643" s="59" t="s">
        <v>902</v>
      </c>
      <c r="D643" s="118" t="s">
        <v>216</v>
      </c>
      <c r="E643" s="118" t="s">
        <v>1036</v>
      </c>
      <c r="F643" s="119">
        <v>0.96621332700000007</v>
      </c>
      <c r="G643" s="119">
        <v>0.61947374799999999</v>
      </c>
      <c r="H643" s="74">
        <f t="shared" si="27"/>
        <v>0.55973248280409793</v>
      </c>
      <c r="I643" s="119">
        <v>0.36760145</v>
      </c>
      <c r="J643" s="119">
        <v>0.37342827000000001</v>
      </c>
      <c r="K643" s="74">
        <f t="shared" si="28"/>
        <v>-1.5603585663185093E-2</v>
      </c>
      <c r="L643" s="74">
        <f t="shared" si="29"/>
        <v>0.38045578520570333</v>
      </c>
    </row>
    <row r="644" spans="1:12" x14ac:dyDescent="0.2">
      <c r="A644" s="118" t="s">
        <v>1860</v>
      </c>
      <c r="B644" s="59" t="s">
        <v>519</v>
      </c>
      <c r="C644" s="59" t="s">
        <v>906</v>
      </c>
      <c r="D644" s="118" t="s">
        <v>217</v>
      </c>
      <c r="E644" s="118" t="s">
        <v>218</v>
      </c>
      <c r="F644" s="119">
        <v>1.8749716089999999</v>
      </c>
      <c r="G644" s="119">
        <v>4.0321827400000005</v>
      </c>
      <c r="H644" s="74">
        <f t="shared" si="27"/>
        <v>-0.53499835451406164</v>
      </c>
      <c r="I644" s="119">
        <v>0.36089963000000003</v>
      </c>
      <c r="J644" s="119">
        <v>4.4769410178410398</v>
      </c>
      <c r="K644" s="74">
        <f t="shared" si="28"/>
        <v>-0.91938700363445036</v>
      </c>
      <c r="L644" s="74">
        <f t="shared" si="29"/>
        <v>0.19248271721430638</v>
      </c>
    </row>
    <row r="645" spans="1:12" x14ac:dyDescent="0.2">
      <c r="A645" s="118" t="s">
        <v>2803</v>
      </c>
      <c r="B645" s="59" t="s">
        <v>1029</v>
      </c>
      <c r="C645" s="59" t="s">
        <v>669</v>
      </c>
      <c r="D645" s="118" t="s">
        <v>216</v>
      </c>
      <c r="E645" s="118" t="s">
        <v>1036</v>
      </c>
      <c r="F645" s="119">
        <v>0.94536893599999994</v>
      </c>
      <c r="G645" s="119">
        <v>1.528137101</v>
      </c>
      <c r="H645" s="74">
        <f t="shared" si="27"/>
        <v>-0.38135856044502914</v>
      </c>
      <c r="I645" s="119">
        <v>0.36035450000000002</v>
      </c>
      <c r="J645" s="119">
        <v>2.0717900000000001E-2</v>
      </c>
      <c r="K645" s="74">
        <f t="shared" si="28"/>
        <v>16.393389291385709</v>
      </c>
      <c r="L645" s="74">
        <f t="shared" si="29"/>
        <v>0.38117869783696812</v>
      </c>
    </row>
    <row r="646" spans="1:12" x14ac:dyDescent="0.2">
      <c r="A646" s="118" t="s">
        <v>2111</v>
      </c>
      <c r="B646" s="59" t="s">
        <v>480</v>
      </c>
      <c r="C646" s="59" t="s">
        <v>902</v>
      </c>
      <c r="D646" s="118" t="s">
        <v>216</v>
      </c>
      <c r="E646" s="118" t="s">
        <v>1036</v>
      </c>
      <c r="F646" s="119">
        <v>0.96333405599999999</v>
      </c>
      <c r="G646" s="119">
        <v>2.4645532210000001</v>
      </c>
      <c r="H646" s="74">
        <f t="shared" si="27"/>
        <v>-0.60912426325728752</v>
      </c>
      <c r="I646" s="119">
        <v>0.33353758</v>
      </c>
      <c r="J646" s="119">
        <v>0</v>
      </c>
      <c r="K646" s="74" t="str">
        <f t="shared" si="28"/>
        <v/>
      </c>
      <c r="L646" s="74">
        <f t="shared" si="29"/>
        <v>0.34623252227262691</v>
      </c>
    </row>
    <row r="647" spans="1:12" x14ac:dyDescent="0.2">
      <c r="A647" s="118" t="s">
        <v>1749</v>
      </c>
      <c r="B647" s="59" t="s">
        <v>1634</v>
      </c>
      <c r="C647" s="59" t="s">
        <v>669</v>
      </c>
      <c r="D647" s="118" t="s">
        <v>216</v>
      </c>
      <c r="E647" s="118" t="s">
        <v>1036</v>
      </c>
      <c r="F647" s="119">
        <v>0.79967209400000006</v>
      </c>
      <c r="G647" s="119">
        <v>1.4491223819999999</v>
      </c>
      <c r="H647" s="74">
        <f t="shared" ref="H647:H710" si="30">IF(ISERROR(F647/G647-1),"",IF((F647/G647-1)&gt;10000%,"",F647/G647-1))</f>
        <v>-0.44816800573024329</v>
      </c>
      <c r="I647" s="119">
        <v>0.32903117999999998</v>
      </c>
      <c r="J647" s="119">
        <v>0.50153133000000005</v>
      </c>
      <c r="K647" s="74">
        <f t="shared" ref="K647:K710" si="31">IF(ISERROR(I647/J647-1),"",IF((I647/J647-1)&gt;10000%,"",I647/J647-1))</f>
        <v>-0.34394690756407986</v>
      </c>
      <c r="L647" s="74">
        <f t="shared" ref="L647:L710" si="32">IF(ISERROR(I647/F647),"",IF(I647/F647&gt;10000%,"",I647/F647))</f>
        <v>0.41145762427968374</v>
      </c>
    </row>
    <row r="648" spans="1:12" x14ac:dyDescent="0.2">
      <c r="A648" s="118" t="s">
        <v>1745</v>
      </c>
      <c r="B648" s="59" t="s">
        <v>281</v>
      </c>
      <c r="C648" s="59" t="s">
        <v>669</v>
      </c>
      <c r="D648" s="118" t="s">
        <v>216</v>
      </c>
      <c r="E648" s="118" t="s">
        <v>1036</v>
      </c>
      <c r="F648" s="119">
        <v>0.22244164999999999</v>
      </c>
      <c r="G648" s="119">
        <v>0.32787361999999998</v>
      </c>
      <c r="H648" s="74">
        <f t="shared" si="30"/>
        <v>-0.32156283265485031</v>
      </c>
      <c r="I648" s="119">
        <v>0.31535012000000001</v>
      </c>
      <c r="J648" s="119">
        <v>3.4145580000000002E-2</v>
      </c>
      <c r="K648" s="74">
        <f t="shared" si="31"/>
        <v>8.2354594650317843</v>
      </c>
      <c r="L648" s="74">
        <f t="shared" si="32"/>
        <v>1.4176756915802415</v>
      </c>
    </row>
    <row r="649" spans="1:12" x14ac:dyDescent="0.2">
      <c r="A649" s="118" t="s">
        <v>2069</v>
      </c>
      <c r="B649" s="59" t="s">
        <v>2070</v>
      </c>
      <c r="C649" s="59" t="s">
        <v>1967</v>
      </c>
      <c r="D649" s="118" t="s">
        <v>216</v>
      </c>
      <c r="E649" s="118" t="s">
        <v>1036</v>
      </c>
      <c r="F649" s="119">
        <v>0.41712475999999998</v>
      </c>
      <c r="G649" s="119">
        <v>0.19897704999999999</v>
      </c>
      <c r="H649" s="74">
        <f t="shared" si="30"/>
        <v>1.0963460861441057</v>
      </c>
      <c r="I649" s="119">
        <v>0.30604831999999998</v>
      </c>
      <c r="J649" s="119">
        <v>0.15698930999999999</v>
      </c>
      <c r="K649" s="74">
        <f t="shared" si="31"/>
        <v>0.94948509551382831</v>
      </c>
      <c r="L649" s="74">
        <f t="shared" si="32"/>
        <v>0.73370931037515008</v>
      </c>
    </row>
    <row r="650" spans="1:12" x14ac:dyDescent="0.2">
      <c r="A650" s="118" t="s">
        <v>2313</v>
      </c>
      <c r="B650" s="59" t="s">
        <v>119</v>
      </c>
      <c r="C650" s="59" t="s">
        <v>669</v>
      </c>
      <c r="D650" s="118" t="s">
        <v>216</v>
      </c>
      <c r="E650" s="118" t="s">
        <v>1036</v>
      </c>
      <c r="F650" s="119">
        <v>0.64318357999999998</v>
      </c>
      <c r="G650" s="119">
        <v>2.0023697999999999</v>
      </c>
      <c r="H650" s="74">
        <f t="shared" si="30"/>
        <v>-0.67878881313531592</v>
      </c>
      <c r="I650" s="119">
        <v>0.29839478000000003</v>
      </c>
      <c r="J650" s="119">
        <v>5.3445883600000004</v>
      </c>
      <c r="K650" s="74">
        <f t="shared" si="31"/>
        <v>-0.94416880030775652</v>
      </c>
      <c r="L650" s="74">
        <f t="shared" si="32"/>
        <v>0.46393407617775323</v>
      </c>
    </row>
    <row r="651" spans="1:12" x14ac:dyDescent="0.2">
      <c r="A651" s="118" t="s">
        <v>2853</v>
      </c>
      <c r="B651" s="59" t="s">
        <v>1689</v>
      </c>
      <c r="C651" s="59" t="s">
        <v>669</v>
      </c>
      <c r="D651" s="118" t="s">
        <v>216</v>
      </c>
      <c r="E651" s="118" t="s">
        <v>1036</v>
      </c>
      <c r="F651" s="119">
        <v>0.34322814500000004</v>
      </c>
      <c r="G651" s="119">
        <v>0.5578958249999999</v>
      </c>
      <c r="H651" s="74">
        <f t="shared" si="30"/>
        <v>-0.38478094006170405</v>
      </c>
      <c r="I651" s="119">
        <v>0.29179717999999999</v>
      </c>
      <c r="J651" s="119">
        <v>3.9741569999999997E-2</v>
      </c>
      <c r="K651" s="74">
        <f t="shared" si="31"/>
        <v>6.3423666956287841</v>
      </c>
      <c r="L651" s="74">
        <f t="shared" si="32"/>
        <v>0.85015516428584248</v>
      </c>
    </row>
    <row r="652" spans="1:12" x14ac:dyDescent="0.2">
      <c r="A652" s="118" t="s">
        <v>2377</v>
      </c>
      <c r="B652" s="59" t="s">
        <v>1364</v>
      </c>
      <c r="C652" s="59" t="s">
        <v>903</v>
      </c>
      <c r="D652" s="118" t="s">
        <v>216</v>
      </c>
      <c r="E652" s="118" t="s">
        <v>1036</v>
      </c>
      <c r="F652" s="119">
        <v>5.5161999999999997E-3</v>
      </c>
      <c r="G652" s="119">
        <v>2.1697499999999998E-3</v>
      </c>
      <c r="H652" s="74">
        <f t="shared" si="30"/>
        <v>1.5423205438414564</v>
      </c>
      <c r="I652" s="119">
        <v>0.28588903504042296</v>
      </c>
      <c r="J652" s="119">
        <v>0</v>
      </c>
      <c r="K652" s="74" t="str">
        <f t="shared" si="31"/>
        <v/>
      </c>
      <c r="L652" s="74">
        <f t="shared" si="32"/>
        <v>51.827169979410279</v>
      </c>
    </row>
    <row r="653" spans="1:12" x14ac:dyDescent="0.2">
      <c r="A653" s="118" t="s">
        <v>2020</v>
      </c>
      <c r="B653" s="59" t="s">
        <v>2021</v>
      </c>
      <c r="C653" s="59" t="s">
        <v>669</v>
      </c>
      <c r="D653" s="118" t="s">
        <v>217</v>
      </c>
      <c r="E653" s="118" t="s">
        <v>218</v>
      </c>
      <c r="F653" s="119">
        <v>0.44453896000000004</v>
      </c>
      <c r="G653" s="119">
        <v>0.69666892000000002</v>
      </c>
      <c r="H653" s="74">
        <f t="shared" si="30"/>
        <v>-0.36190786292002231</v>
      </c>
      <c r="I653" s="119">
        <v>0.28521582000000001</v>
      </c>
      <c r="J653" s="119">
        <v>0.43515375000000001</v>
      </c>
      <c r="K653" s="74">
        <f t="shared" si="31"/>
        <v>-0.34456311131410444</v>
      </c>
      <c r="L653" s="74">
        <f t="shared" si="32"/>
        <v>0.64159915252422417</v>
      </c>
    </row>
    <row r="654" spans="1:12" x14ac:dyDescent="0.2">
      <c r="A654" s="118" t="s">
        <v>2983</v>
      </c>
      <c r="B654" s="59" t="s">
        <v>977</v>
      </c>
      <c r="C654" s="59" t="s">
        <v>901</v>
      </c>
      <c r="D654" s="118" t="s">
        <v>216</v>
      </c>
      <c r="E654" s="118" t="s">
        <v>2998</v>
      </c>
      <c r="F654" s="119">
        <v>2.278</v>
      </c>
      <c r="G654" s="119">
        <v>2.7150667000000004</v>
      </c>
      <c r="H654" s="74">
        <f t="shared" si="30"/>
        <v>-0.16097825515667818</v>
      </c>
      <c r="I654" s="119">
        <v>0.27463203999999997</v>
      </c>
      <c r="J654" s="119">
        <v>0.77811106000000008</v>
      </c>
      <c r="K654" s="74">
        <f t="shared" si="31"/>
        <v>-0.64705290270517435</v>
      </c>
      <c r="L654" s="74">
        <f t="shared" si="32"/>
        <v>0.12055840210711148</v>
      </c>
    </row>
    <row r="655" spans="1:12" x14ac:dyDescent="0.2">
      <c r="A655" s="118" t="s">
        <v>2185</v>
      </c>
      <c r="B655" s="59" t="s">
        <v>400</v>
      </c>
      <c r="C655" s="59" t="s">
        <v>902</v>
      </c>
      <c r="D655" s="118" t="s">
        <v>216</v>
      </c>
      <c r="E655" s="118" t="s">
        <v>1036</v>
      </c>
      <c r="F655" s="119">
        <v>0.84240938499999996</v>
      </c>
      <c r="G655" s="119">
        <v>1.288479828</v>
      </c>
      <c r="H655" s="74">
        <f t="shared" si="30"/>
        <v>-0.34619901166198164</v>
      </c>
      <c r="I655" s="119">
        <v>0.27359894000000001</v>
      </c>
      <c r="J655" s="119">
        <v>0.30153260999999998</v>
      </c>
      <c r="K655" s="74">
        <f t="shared" si="31"/>
        <v>-9.2638968634271346E-2</v>
      </c>
      <c r="L655" s="74">
        <f t="shared" si="32"/>
        <v>0.32478144815540017</v>
      </c>
    </row>
    <row r="656" spans="1:12" x14ac:dyDescent="0.2">
      <c r="A656" s="118" t="s">
        <v>2215</v>
      </c>
      <c r="B656" s="59" t="s">
        <v>956</v>
      </c>
      <c r="C656" s="59" t="s">
        <v>906</v>
      </c>
      <c r="D656" s="118" t="s">
        <v>217</v>
      </c>
      <c r="E656" s="118" t="s">
        <v>218</v>
      </c>
      <c r="F656" s="119">
        <v>0.880339608</v>
      </c>
      <c r="G656" s="119">
        <v>2.6656900000000001</v>
      </c>
      <c r="H656" s="74">
        <f t="shared" si="30"/>
        <v>-0.66975169355776554</v>
      </c>
      <c r="I656" s="119">
        <v>0.26646012000000002</v>
      </c>
      <c r="J656" s="119">
        <v>1.99897842</v>
      </c>
      <c r="K656" s="74">
        <f t="shared" si="31"/>
        <v>-0.86670185263930966</v>
      </c>
      <c r="L656" s="74">
        <f t="shared" si="32"/>
        <v>0.3026787816639962</v>
      </c>
    </row>
    <row r="657" spans="1:12" x14ac:dyDescent="0.2">
      <c r="A657" s="118" t="s">
        <v>2450</v>
      </c>
      <c r="B657" s="59" t="s">
        <v>323</v>
      </c>
      <c r="C657" s="59" t="s">
        <v>901</v>
      </c>
      <c r="D657" s="118" t="s">
        <v>216</v>
      </c>
      <c r="E657" s="118" t="s">
        <v>2998</v>
      </c>
      <c r="F657" s="119">
        <v>2.9219519200000001</v>
      </c>
      <c r="G657" s="119">
        <v>1.6191117099999999</v>
      </c>
      <c r="H657" s="74">
        <f t="shared" si="30"/>
        <v>0.8046635707427503</v>
      </c>
      <c r="I657" s="119">
        <v>0.26565</v>
      </c>
      <c r="J657" s="119">
        <v>0.43847702</v>
      </c>
      <c r="K657" s="74">
        <f t="shared" si="31"/>
        <v>-0.39415297066195165</v>
      </c>
      <c r="L657" s="74">
        <f t="shared" si="32"/>
        <v>9.0915253663722148E-2</v>
      </c>
    </row>
    <row r="658" spans="1:12" x14ac:dyDescent="0.2">
      <c r="A658" s="118" t="s">
        <v>1896</v>
      </c>
      <c r="B658" s="59" t="s">
        <v>1370</v>
      </c>
      <c r="C658" s="59" t="s">
        <v>906</v>
      </c>
      <c r="D658" s="118" t="s">
        <v>841</v>
      </c>
      <c r="E658" s="118" t="s">
        <v>218</v>
      </c>
      <c r="F658" s="119">
        <v>0.71667016000000006</v>
      </c>
      <c r="G658" s="119">
        <v>0.80716659000000002</v>
      </c>
      <c r="H658" s="74">
        <f t="shared" si="30"/>
        <v>-0.11211617418406772</v>
      </c>
      <c r="I658" s="119">
        <v>0.26548646000000004</v>
      </c>
      <c r="J658" s="119">
        <v>0.58360747999999996</v>
      </c>
      <c r="K658" s="74">
        <f t="shared" si="31"/>
        <v>-0.54509414444105464</v>
      </c>
      <c r="L658" s="74">
        <f t="shared" si="32"/>
        <v>0.37044441755465307</v>
      </c>
    </row>
    <row r="659" spans="1:12" x14ac:dyDescent="0.2">
      <c r="A659" s="118" t="s">
        <v>2413</v>
      </c>
      <c r="B659" s="59" t="s">
        <v>1013</v>
      </c>
      <c r="C659" s="59" t="s">
        <v>988</v>
      </c>
      <c r="D659" s="118" t="s">
        <v>216</v>
      </c>
      <c r="E659" s="118" t="s">
        <v>1036</v>
      </c>
      <c r="F659" s="119">
        <v>0.133290640466145</v>
      </c>
      <c r="G659" s="119">
        <v>1.5005402019886E-3</v>
      </c>
      <c r="H659" s="74">
        <f t="shared" si="30"/>
        <v>87.828436778635307</v>
      </c>
      <c r="I659" s="119">
        <v>0.2638027608533135</v>
      </c>
      <c r="J659" s="119">
        <v>2.0385813826039299E-2</v>
      </c>
      <c r="K659" s="74">
        <f t="shared" si="31"/>
        <v>11.940506722196774</v>
      </c>
      <c r="L659" s="74">
        <f t="shared" si="32"/>
        <v>1.9791544247273518</v>
      </c>
    </row>
    <row r="660" spans="1:12" x14ac:dyDescent="0.2">
      <c r="A660" s="118" t="s">
        <v>2154</v>
      </c>
      <c r="B660" s="59" t="s">
        <v>541</v>
      </c>
      <c r="C660" s="59" t="s">
        <v>902</v>
      </c>
      <c r="D660" s="118" t="s">
        <v>216</v>
      </c>
      <c r="E660" s="118" t="s">
        <v>1036</v>
      </c>
      <c r="F660" s="119">
        <v>0.66663523400000002</v>
      </c>
      <c r="G660" s="119">
        <v>0.34345500000000001</v>
      </c>
      <c r="H660" s="74">
        <f t="shared" si="30"/>
        <v>0.94096820253017133</v>
      </c>
      <c r="I660" s="119">
        <v>0.26052020000000004</v>
      </c>
      <c r="J660" s="119">
        <v>0.15489451999999998</v>
      </c>
      <c r="K660" s="74">
        <f t="shared" si="31"/>
        <v>0.68192005759790653</v>
      </c>
      <c r="L660" s="74">
        <f t="shared" si="32"/>
        <v>0.39079872576912134</v>
      </c>
    </row>
    <row r="661" spans="1:12" x14ac:dyDescent="0.2">
      <c r="A661" s="118" t="s">
        <v>1642</v>
      </c>
      <c r="B661" s="59" t="s">
        <v>1643</v>
      </c>
      <c r="C661" s="59" t="s">
        <v>152</v>
      </c>
      <c r="D661" s="118" t="s">
        <v>841</v>
      </c>
      <c r="E661" s="118" t="s">
        <v>218</v>
      </c>
      <c r="F661" s="119">
        <v>0.21522107999999998</v>
      </c>
      <c r="G661" s="119">
        <v>1.52909593</v>
      </c>
      <c r="H661" s="74">
        <f t="shared" si="30"/>
        <v>-0.85924945860002389</v>
      </c>
      <c r="I661" s="119">
        <v>0.25292978999999999</v>
      </c>
      <c r="J661" s="119">
        <v>0.74760864999999999</v>
      </c>
      <c r="K661" s="74">
        <f t="shared" si="31"/>
        <v>-0.66168156294071778</v>
      </c>
      <c r="L661" s="74">
        <f t="shared" si="32"/>
        <v>1.1752091848995461</v>
      </c>
    </row>
    <row r="662" spans="1:12" x14ac:dyDescent="0.2">
      <c r="A662" s="118" t="s">
        <v>2839</v>
      </c>
      <c r="B662" s="59" t="s">
        <v>1369</v>
      </c>
      <c r="C662" s="59" t="s">
        <v>669</v>
      </c>
      <c r="D662" s="118" t="s">
        <v>216</v>
      </c>
      <c r="E662" s="118" t="s">
        <v>218</v>
      </c>
      <c r="F662" s="119">
        <v>0.11472383999999999</v>
      </c>
      <c r="G662" s="119">
        <v>8.7775699999999998E-2</v>
      </c>
      <c r="H662" s="74">
        <f t="shared" si="30"/>
        <v>0.30701139381400533</v>
      </c>
      <c r="I662" s="119">
        <v>0.25202651000000004</v>
      </c>
      <c r="J662" s="119">
        <v>9.2104460000000013E-2</v>
      </c>
      <c r="K662" s="74">
        <f t="shared" si="31"/>
        <v>1.736311683495023</v>
      </c>
      <c r="L662" s="74">
        <f t="shared" si="32"/>
        <v>2.1968102706464503</v>
      </c>
    </row>
    <row r="663" spans="1:12" x14ac:dyDescent="0.2">
      <c r="A663" s="118" t="s">
        <v>2492</v>
      </c>
      <c r="B663" s="59" t="s">
        <v>984</v>
      </c>
      <c r="C663" s="59" t="s">
        <v>901</v>
      </c>
      <c r="D663" s="118" t="s">
        <v>216</v>
      </c>
      <c r="E663" s="118" t="s">
        <v>2998</v>
      </c>
      <c r="F663" s="119">
        <v>2.6023994900000003</v>
      </c>
      <c r="G663" s="119">
        <v>4.6957676299999997</v>
      </c>
      <c r="H663" s="74">
        <f t="shared" si="30"/>
        <v>-0.44579892042059999</v>
      </c>
      <c r="I663" s="119">
        <v>0.24904434</v>
      </c>
      <c r="J663" s="119">
        <v>0.31371255999999997</v>
      </c>
      <c r="K663" s="74">
        <f t="shared" si="31"/>
        <v>-0.2061384472461032</v>
      </c>
      <c r="L663" s="74">
        <f t="shared" si="32"/>
        <v>9.5697966802168397E-2</v>
      </c>
    </row>
    <row r="664" spans="1:12" x14ac:dyDescent="0.2">
      <c r="A664" s="118" t="s">
        <v>2016</v>
      </c>
      <c r="B664" s="59" t="s">
        <v>2017</v>
      </c>
      <c r="C664" s="59" t="s">
        <v>283</v>
      </c>
      <c r="D664" s="118" t="s">
        <v>841</v>
      </c>
      <c r="E664" s="118" t="s">
        <v>218</v>
      </c>
      <c r="F664" s="119">
        <v>0.13050175999999999</v>
      </c>
      <c r="G664" s="119">
        <v>2.7808501899999998</v>
      </c>
      <c r="H664" s="74">
        <f t="shared" si="30"/>
        <v>-0.95307127278222781</v>
      </c>
      <c r="I664" s="119">
        <v>0.24732000000000001</v>
      </c>
      <c r="J664" s="119">
        <v>5.9303799999999999E-3</v>
      </c>
      <c r="K664" s="74">
        <f t="shared" si="31"/>
        <v>40.703904302928315</v>
      </c>
      <c r="L664" s="74">
        <f t="shared" si="32"/>
        <v>1.8951468547244115</v>
      </c>
    </row>
    <row r="665" spans="1:12" x14ac:dyDescent="0.2">
      <c r="A665" s="118" t="s">
        <v>1922</v>
      </c>
      <c r="B665" s="59" t="s">
        <v>1923</v>
      </c>
      <c r="C665" s="59" t="s">
        <v>906</v>
      </c>
      <c r="D665" s="118" t="s">
        <v>841</v>
      </c>
      <c r="E665" s="118" t="s">
        <v>218</v>
      </c>
      <c r="F665" s="119">
        <v>0.99330943000000005</v>
      </c>
      <c r="G665" s="119">
        <v>0.8618859499999999</v>
      </c>
      <c r="H665" s="74">
        <f t="shared" si="30"/>
        <v>0.15248360876517375</v>
      </c>
      <c r="I665" s="119">
        <v>0.24047385999999998</v>
      </c>
      <c r="J665" s="119">
        <v>6.0296570000000001E-2</v>
      </c>
      <c r="K665" s="74">
        <f t="shared" si="31"/>
        <v>2.9881847342228585</v>
      </c>
      <c r="L665" s="74">
        <f t="shared" si="32"/>
        <v>0.24209360420548909</v>
      </c>
    </row>
    <row r="666" spans="1:12" x14ac:dyDescent="0.2">
      <c r="A666" s="118" t="s">
        <v>1937</v>
      </c>
      <c r="B666" s="59" t="s">
        <v>626</v>
      </c>
      <c r="C666" s="59" t="s">
        <v>1928</v>
      </c>
      <c r="D666" s="118" t="s">
        <v>217</v>
      </c>
      <c r="E666" s="118" t="s">
        <v>218</v>
      </c>
      <c r="F666" s="119">
        <v>2.5357115759999997</v>
      </c>
      <c r="G666" s="119">
        <v>4.3167784889999998</v>
      </c>
      <c r="H666" s="74">
        <f t="shared" si="30"/>
        <v>-0.41259168556795511</v>
      </c>
      <c r="I666" s="119">
        <v>0.23441824</v>
      </c>
      <c r="J666" s="119">
        <v>0.73958303000000003</v>
      </c>
      <c r="K666" s="74">
        <f t="shared" si="31"/>
        <v>-0.68303999619893929</v>
      </c>
      <c r="L666" s="74">
        <f t="shared" si="32"/>
        <v>9.2446728649552071E-2</v>
      </c>
    </row>
    <row r="667" spans="1:12" x14ac:dyDescent="0.2">
      <c r="A667" s="118" t="s">
        <v>2385</v>
      </c>
      <c r="B667" s="59" t="s">
        <v>87</v>
      </c>
      <c r="C667" s="59" t="s">
        <v>908</v>
      </c>
      <c r="D667" s="118" t="s">
        <v>217</v>
      </c>
      <c r="E667" s="118" t="s">
        <v>218</v>
      </c>
      <c r="F667" s="119">
        <v>0.214949468</v>
      </c>
      <c r="G667" s="119">
        <v>0.13723950899999998</v>
      </c>
      <c r="H667" s="74">
        <f t="shared" si="30"/>
        <v>0.5662360610748034</v>
      </c>
      <c r="I667" s="119">
        <v>0.23291360999999999</v>
      </c>
      <c r="J667" s="119">
        <v>0</v>
      </c>
      <c r="K667" s="74" t="str">
        <f t="shared" si="31"/>
        <v/>
      </c>
      <c r="L667" s="74">
        <f t="shared" si="32"/>
        <v>1.0835737913991952</v>
      </c>
    </row>
    <row r="668" spans="1:12" x14ac:dyDescent="0.2">
      <c r="A668" s="118" t="s">
        <v>1661</v>
      </c>
      <c r="B668" s="59" t="s">
        <v>858</v>
      </c>
      <c r="C668" s="59" t="s">
        <v>152</v>
      </c>
      <c r="D668" s="118" t="s">
        <v>841</v>
      </c>
      <c r="E668" s="118" t="s">
        <v>218</v>
      </c>
      <c r="F668" s="119">
        <v>0.55444585999999996</v>
      </c>
      <c r="G668" s="119">
        <v>0.61138333999999994</v>
      </c>
      <c r="H668" s="74">
        <f t="shared" si="30"/>
        <v>-9.3128936094333259E-2</v>
      </c>
      <c r="I668" s="119">
        <v>0.23186257999999998</v>
      </c>
      <c r="J668" s="119">
        <v>0.41629018000000001</v>
      </c>
      <c r="K668" s="74">
        <f t="shared" si="31"/>
        <v>-0.44302654460885915</v>
      </c>
      <c r="L668" s="74">
        <f t="shared" si="32"/>
        <v>0.41818795436582396</v>
      </c>
    </row>
    <row r="669" spans="1:12" x14ac:dyDescent="0.2">
      <c r="A669" s="118" t="s">
        <v>2732</v>
      </c>
      <c r="B669" s="59" t="s">
        <v>178</v>
      </c>
      <c r="C669" s="59" t="s">
        <v>906</v>
      </c>
      <c r="D669" s="118" t="s">
        <v>217</v>
      </c>
      <c r="E669" s="118" t="s">
        <v>1036</v>
      </c>
      <c r="F669" s="119">
        <v>1.7955212979999999</v>
      </c>
      <c r="G669" s="119">
        <v>0.73708468900000002</v>
      </c>
      <c r="H669" s="74">
        <f t="shared" si="30"/>
        <v>1.4359769301896326</v>
      </c>
      <c r="I669" s="119">
        <v>0.22573642999999999</v>
      </c>
      <c r="J669" s="119">
        <v>1.9090908899999999</v>
      </c>
      <c r="K669" s="74">
        <f t="shared" si="31"/>
        <v>-0.88175710691280917</v>
      </c>
      <c r="L669" s="74">
        <f t="shared" si="32"/>
        <v>0.12572194507046164</v>
      </c>
    </row>
    <row r="670" spans="1:12" x14ac:dyDescent="0.2">
      <c r="A670" s="118" t="s">
        <v>2075</v>
      </c>
      <c r="B670" s="59" t="s">
        <v>2076</v>
      </c>
      <c r="C670" s="59" t="s">
        <v>988</v>
      </c>
      <c r="D670" s="118" t="s">
        <v>217</v>
      </c>
      <c r="E670" s="118" t="s">
        <v>1036</v>
      </c>
      <c r="F670" s="119">
        <v>0.32733715000000002</v>
      </c>
      <c r="G670" s="119">
        <v>1.1080125000000001</v>
      </c>
      <c r="H670" s="74">
        <f t="shared" si="30"/>
        <v>-0.70457269209508011</v>
      </c>
      <c r="I670" s="119">
        <v>0.21432785000000001</v>
      </c>
      <c r="J670" s="119">
        <v>13.47256333</v>
      </c>
      <c r="K670" s="74">
        <f t="shared" si="31"/>
        <v>-0.98409153145172112</v>
      </c>
      <c r="L670" s="74">
        <f t="shared" si="32"/>
        <v>0.65476176474317072</v>
      </c>
    </row>
    <row r="671" spans="1:12" x14ac:dyDescent="0.2">
      <c r="A671" s="118" t="s">
        <v>2560</v>
      </c>
      <c r="B671" s="59" t="s">
        <v>2561</v>
      </c>
      <c r="C671" s="59" t="s">
        <v>988</v>
      </c>
      <c r="D671" s="118" t="s">
        <v>217</v>
      </c>
      <c r="E671" s="118" t="s">
        <v>218</v>
      </c>
      <c r="F671" s="119">
        <v>0.2016</v>
      </c>
      <c r="G671" s="119">
        <v>0.2203</v>
      </c>
      <c r="H671" s="74">
        <f t="shared" si="30"/>
        <v>-8.4884248751702196E-2</v>
      </c>
      <c r="I671" s="119">
        <v>0.2016</v>
      </c>
      <c r="J671" s="119">
        <v>0.41935</v>
      </c>
      <c r="K671" s="74">
        <f t="shared" si="31"/>
        <v>-0.51925599141528556</v>
      </c>
      <c r="L671" s="74">
        <f t="shared" si="32"/>
        <v>1</v>
      </c>
    </row>
    <row r="672" spans="1:12" x14ac:dyDescent="0.2">
      <c r="A672" s="118" t="s">
        <v>1730</v>
      </c>
      <c r="B672" s="59" t="s">
        <v>255</v>
      </c>
      <c r="C672" s="59" t="s">
        <v>669</v>
      </c>
      <c r="D672" s="118" t="s">
        <v>216</v>
      </c>
      <c r="E672" s="118" t="s">
        <v>1036</v>
      </c>
      <c r="F672" s="119">
        <v>0.19469629000000002</v>
      </c>
      <c r="G672" s="119">
        <v>0.11609866000000001</v>
      </c>
      <c r="H672" s="74">
        <f t="shared" si="30"/>
        <v>0.67698998420825873</v>
      </c>
      <c r="I672" s="119">
        <v>0.19451721</v>
      </c>
      <c r="J672" s="119">
        <v>0.16791220000000001</v>
      </c>
      <c r="K672" s="74">
        <f t="shared" si="31"/>
        <v>0.15844596163947577</v>
      </c>
      <c r="L672" s="74">
        <f t="shared" si="32"/>
        <v>0.99908020846211287</v>
      </c>
    </row>
    <row r="673" spans="1:12" x14ac:dyDescent="0.2">
      <c r="A673" s="118" t="s">
        <v>2607</v>
      </c>
      <c r="B673" s="59" t="s">
        <v>566</v>
      </c>
      <c r="C673" s="59" t="s">
        <v>907</v>
      </c>
      <c r="D673" s="118" t="s">
        <v>216</v>
      </c>
      <c r="E673" s="118" t="s">
        <v>1036</v>
      </c>
      <c r="F673" s="119">
        <v>2.83472664</v>
      </c>
      <c r="G673" s="119">
        <v>7.91588169</v>
      </c>
      <c r="H673" s="74">
        <f t="shared" si="30"/>
        <v>-0.64189375852078956</v>
      </c>
      <c r="I673" s="119">
        <v>0.19209501999999998</v>
      </c>
      <c r="J673" s="119">
        <v>1.8836239099999998</v>
      </c>
      <c r="K673" s="74">
        <f t="shared" si="31"/>
        <v>-0.89801837883869295</v>
      </c>
      <c r="L673" s="74">
        <f t="shared" si="32"/>
        <v>6.7764918595466392E-2</v>
      </c>
    </row>
    <row r="674" spans="1:12" x14ac:dyDescent="0.2">
      <c r="A674" s="118" t="s">
        <v>2119</v>
      </c>
      <c r="B674" s="59" t="s">
        <v>628</v>
      </c>
      <c r="C674" s="59" t="s">
        <v>902</v>
      </c>
      <c r="D674" s="118" t="s">
        <v>217</v>
      </c>
      <c r="E674" s="118" t="s">
        <v>218</v>
      </c>
      <c r="F674" s="119">
        <v>15.623599438999999</v>
      </c>
      <c r="G674" s="119">
        <v>27.898413298000001</v>
      </c>
      <c r="H674" s="74">
        <f t="shared" si="30"/>
        <v>-0.4399825082482367</v>
      </c>
      <c r="I674" s="119">
        <v>0.19198198000000002</v>
      </c>
      <c r="J674" s="119">
        <v>8.07228791</v>
      </c>
      <c r="K674" s="74">
        <f t="shared" si="31"/>
        <v>-0.97621715402864018</v>
      </c>
      <c r="L674" s="74">
        <f t="shared" si="32"/>
        <v>1.2287948161341749E-2</v>
      </c>
    </row>
    <row r="675" spans="1:12" x14ac:dyDescent="0.2">
      <c r="A675" s="118" t="s">
        <v>2495</v>
      </c>
      <c r="B675" s="118" t="s">
        <v>312</v>
      </c>
      <c r="C675" s="118" t="s">
        <v>901</v>
      </c>
      <c r="D675" s="118" t="s">
        <v>216</v>
      </c>
      <c r="E675" s="118" t="s">
        <v>2998</v>
      </c>
      <c r="F675" s="119">
        <v>1.7492900870000001</v>
      </c>
      <c r="G675" s="119">
        <v>2.4189941909999999</v>
      </c>
      <c r="H675" s="74">
        <f t="shared" si="30"/>
        <v>-0.27685229939438072</v>
      </c>
      <c r="I675" s="119">
        <v>0.19029014000000002</v>
      </c>
      <c r="J675" s="119">
        <v>0.40659093000000002</v>
      </c>
      <c r="K675" s="74">
        <f t="shared" si="31"/>
        <v>-0.53198626442552466</v>
      </c>
      <c r="L675" s="74">
        <f t="shared" si="32"/>
        <v>0.10878135159751809</v>
      </c>
    </row>
    <row r="676" spans="1:12" x14ac:dyDescent="0.2">
      <c r="A676" s="118" t="s">
        <v>2189</v>
      </c>
      <c r="B676" s="59" t="s">
        <v>474</v>
      </c>
      <c r="C676" s="59" t="s">
        <v>902</v>
      </c>
      <c r="D676" s="118" t="s">
        <v>216</v>
      </c>
      <c r="E676" s="118" t="s">
        <v>1036</v>
      </c>
      <c r="F676" s="119">
        <v>7.526825906</v>
      </c>
      <c r="G676" s="119">
        <v>2.3698503369999999</v>
      </c>
      <c r="H676" s="74">
        <f t="shared" si="30"/>
        <v>2.1760764755837831</v>
      </c>
      <c r="I676" s="119">
        <v>0.18720376999999999</v>
      </c>
      <c r="J676" s="119">
        <v>2.9488500000000001E-2</v>
      </c>
      <c r="K676" s="74">
        <f t="shared" si="31"/>
        <v>5.348365294945487</v>
      </c>
      <c r="L676" s="74">
        <f t="shared" si="32"/>
        <v>2.4871542445371392E-2</v>
      </c>
    </row>
    <row r="677" spans="1:12" x14ac:dyDescent="0.2">
      <c r="A677" s="118" t="s">
        <v>2379</v>
      </c>
      <c r="B677" s="59" t="s">
        <v>1381</v>
      </c>
      <c r="C677" s="59" t="s">
        <v>669</v>
      </c>
      <c r="D677" s="118" t="s">
        <v>216</v>
      </c>
      <c r="E677" s="118" t="s">
        <v>1036</v>
      </c>
      <c r="F677" s="119">
        <v>0.18685650000000001</v>
      </c>
      <c r="G677" s="119">
        <v>0.13589000000000001</v>
      </c>
      <c r="H677" s="74">
        <f t="shared" si="30"/>
        <v>0.37505703142247393</v>
      </c>
      <c r="I677" s="119">
        <v>0.18685650000000001</v>
      </c>
      <c r="J677" s="119">
        <v>0.17303770000000002</v>
      </c>
      <c r="K677" s="74">
        <f t="shared" si="31"/>
        <v>7.9860053618373339E-2</v>
      </c>
      <c r="L677" s="74">
        <f t="shared" si="32"/>
        <v>1</v>
      </c>
    </row>
    <row r="678" spans="1:12" x14ac:dyDescent="0.2">
      <c r="A678" s="118" t="s">
        <v>2470</v>
      </c>
      <c r="B678" s="59" t="s">
        <v>69</v>
      </c>
      <c r="C678" s="59" t="s">
        <v>901</v>
      </c>
      <c r="D678" s="118" t="s">
        <v>216</v>
      </c>
      <c r="E678" s="118" t="s">
        <v>2998</v>
      </c>
      <c r="F678" s="119">
        <v>8.1823752499999998</v>
      </c>
      <c r="G678" s="119">
        <v>7.6856940499999995</v>
      </c>
      <c r="H678" s="74">
        <f t="shared" si="30"/>
        <v>6.4624118104206874E-2</v>
      </c>
      <c r="I678" s="119">
        <v>0.18324157999999999</v>
      </c>
      <c r="J678" s="119">
        <v>0.53297778000000007</v>
      </c>
      <c r="K678" s="74">
        <f t="shared" si="31"/>
        <v>-0.65619283415530005</v>
      </c>
      <c r="L678" s="74">
        <f t="shared" si="32"/>
        <v>2.2394668345233862E-2</v>
      </c>
    </row>
    <row r="679" spans="1:12" x14ac:dyDescent="0.2">
      <c r="A679" s="118" t="s">
        <v>2637</v>
      </c>
      <c r="B679" s="59" t="s">
        <v>1376</v>
      </c>
      <c r="C679" s="59" t="s">
        <v>907</v>
      </c>
      <c r="D679" s="118" t="s">
        <v>216</v>
      </c>
      <c r="E679" s="118" t="s">
        <v>1036</v>
      </c>
      <c r="F679" s="119">
        <v>1.72071409</v>
      </c>
      <c r="G679" s="119">
        <v>2.0230456499999998</v>
      </c>
      <c r="H679" s="74">
        <f t="shared" si="30"/>
        <v>-0.14944376564117567</v>
      </c>
      <c r="I679" s="119">
        <v>0.17808323000000001</v>
      </c>
      <c r="J679" s="119">
        <v>9.75E-3</v>
      </c>
      <c r="K679" s="74">
        <f t="shared" si="31"/>
        <v>17.264946666666667</v>
      </c>
      <c r="L679" s="74">
        <f t="shared" si="32"/>
        <v>0.1034937942537566</v>
      </c>
    </row>
    <row r="680" spans="1:12" x14ac:dyDescent="0.2">
      <c r="A680" s="118" t="s">
        <v>2489</v>
      </c>
      <c r="B680" s="59" t="s">
        <v>73</v>
      </c>
      <c r="C680" s="59" t="s">
        <v>901</v>
      </c>
      <c r="D680" s="118" t="s">
        <v>216</v>
      </c>
      <c r="E680" s="118" t="s">
        <v>2998</v>
      </c>
      <c r="F680" s="119">
        <v>3.7612165000000002</v>
      </c>
      <c r="G680" s="119">
        <v>2.9023540200000002</v>
      </c>
      <c r="H680" s="74">
        <f t="shared" si="30"/>
        <v>0.29591926900771393</v>
      </c>
      <c r="I680" s="119">
        <v>0.1736065</v>
      </c>
      <c r="J680" s="119">
        <v>8.7713250000000006E-2</v>
      </c>
      <c r="K680" s="74">
        <f t="shared" si="31"/>
        <v>0.97925056932675481</v>
      </c>
      <c r="L680" s="74">
        <f t="shared" si="32"/>
        <v>4.6157007978668597E-2</v>
      </c>
    </row>
    <row r="681" spans="1:12" x14ac:dyDescent="0.2">
      <c r="A681" s="118" t="s">
        <v>2837</v>
      </c>
      <c r="B681" s="59" t="s">
        <v>2260</v>
      </c>
      <c r="C681" s="59" t="s">
        <v>1967</v>
      </c>
      <c r="D681" s="118" t="s">
        <v>216</v>
      </c>
      <c r="E681" s="118" t="s">
        <v>1036</v>
      </c>
      <c r="F681" s="119">
        <v>0.17306695000000002</v>
      </c>
      <c r="G681" s="119">
        <v>0</v>
      </c>
      <c r="H681" s="74" t="str">
        <f t="shared" si="30"/>
        <v/>
      </c>
      <c r="I681" s="119">
        <v>0.17306695000000002</v>
      </c>
      <c r="J681" s="119">
        <v>0</v>
      </c>
      <c r="K681" s="74" t="str">
        <f t="shared" si="31"/>
        <v/>
      </c>
      <c r="L681" s="74">
        <f t="shared" si="32"/>
        <v>1</v>
      </c>
    </row>
    <row r="682" spans="1:12" x14ac:dyDescent="0.2">
      <c r="A682" s="118" t="s">
        <v>2624</v>
      </c>
      <c r="B682" s="59" t="s">
        <v>569</v>
      </c>
      <c r="C682" s="59" t="s">
        <v>907</v>
      </c>
      <c r="D682" s="118" t="s">
        <v>216</v>
      </c>
      <c r="E682" s="118" t="s">
        <v>1036</v>
      </c>
      <c r="F682" s="119">
        <v>0.15295810999999998</v>
      </c>
      <c r="G682" s="119">
        <v>1.16394946</v>
      </c>
      <c r="H682" s="74">
        <f t="shared" si="30"/>
        <v>-0.86858698314959482</v>
      </c>
      <c r="I682" s="119">
        <v>0.17004698000000001</v>
      </c>
      <c r="J682" s="119">
        <v>0.1012662</v>
      </c>
      <c r="K682" s="74">
        <f t="shared" si="31"/>
        <v>0.67920767245142022</v>
      </c>
      <c r="L682" s="74">
        <f t="shared" si="32"/>
        <v>1.1117225493960408</v>
      </c>
    </row>
    <row r="683" spans="1:12" x14ac:dyDescent="0.2">
      <c r="A683" s="118" t="s">
        <v>2555</v>
      </c>
      <c r="B683" s="59" t="s">
        <v>2556</v>
      </c>
      <c r="C683" s="59" t="s">
        <v>988</v>
      </c>
      <c r="D683" s="118" t="s">
        <v>217</v>
      </c>
      <c r="E683" s="118" t="s">
        <v>218</v>
      </c>
      <c r="F683" s="119">
        <v>0.24065314000000002</v>
      </c>
      <c r="G683" s="119">
        <v>1.290942E-2</v>
      </c>
      <c r="H683" s="74">
        <f t="shared" si="30"/>
        <v>17.641669416596564</v>
      </c>
      <c r="I683" s="119">
        <v>0.16609426000000002</v>
      </c>
      <c r="J683" s="119">
        <v>2.5825610000000002E-2</v>
      </c>
      <c r="K683" s="74">
        <f t="shared" si="31"/>
        <v>5.431378000364754</v>
      </c>
      <c r="L683" s="74">
        <f t="shared" si="32"/>
        <v>0.69018114619239956</v>
      </c>
    </row>
    <row r="684" spans="1:12" x14ac:dyDescent="0.2">
      <c r="A684" s="118" t="s">
        <v>2222</v>
      </c>
      <c r="B684" s="59" t="s">
        <v>944</v>
      </c>
      <c r="C684" s="59" t="s">
        <v>906</v>
      </c>
      <c r="D684" s="118" t="s">
        <v>217</v>
      </c>
      <c r="E684" s="118" t="s">
        <v>218</v>
      </c>
      <c r="F684" s="119">
        <v>1.13453852</v>
      </c>
      <c r="G684" s="119">
        <v>2.1399725250000001</v>
      </c>
      <c r="H684" s="74">
        <f t="shared" si="30"/>
        <v>-0.4698350064097202</v>
      </c>
      <c r="I684" s="119">
        <v>0.16234348000000001</v>
      </c>
      <c r="J684" s="119">
        <v>13.649011462863299</v>
      </c>
      <c r="K684" s="74">
        <f t="shared" si="31"/>
        <v>-0.98810584338347796</v>
      </c>
      <c r="L684" s="74">
        <f t="shared" si="32"/>
        <v>0.14309208293782746</v>
      </c>
    </row>
    <row r="685" spans="1:12" x14ac:dyDescent="0.2">
      <c r="A685" s="118" t="s">
        <v>2465</v>
      </c>
      <c r="B685" s="59" t="s">
        <v>482</v>
      </c>
      <c r="C685" s="59" t="s">
        <v>901</v>
      </c>
      <c r="D685" s="118" t="s">
        <v>216</v>
      </c>
      <c r="E685" s="118" t="s">
        <v>1036</v>
      </c>
      <c r="F685" s="119">
        <v>1.6190032400000001</v>
      </c>
      <c r="G685" s="119">
        <v>0.43141656</v>
      </c>
      <c r="H685" s="74">
        <f t="shared" si="30"/>
        <v>2.7527609973988945</v>
      </c>
      <c r="I685" s="119">
        <v>0.16105058</v>
      </c>
      <c r="J685" s="119">
        <v>0.18196316000000001</v>
      </c>
      <c r="K685" s="74">
        <f t="shared" si="31"/>
        <v>-0.11492754907092184</v>
      </c>
      <c r="L685" s="74">
        <f t="shared" si="32"/>
        <v>9.9475143731027976E-2</v>
      </c>
    </row>
    <row r="686" spans="1:12" x14ac:dyDescent="0.2">
      <c r="A686" s="118" t="s">
        <v>2485</v>
      </c>
      <c r="B686" s="59" t="s">
        <v>204</v>
      </c>
      <c r="C686" s="59" t="s">
        <v>901</v>
      </c>
      <c r="D686" s="118" t="s">
        <v>216</v>
      </c>
      <c r="E686" s="118" t="s">
        <v>2998</v>
      </c>
      <c r="F686" s="119">
        <v>0.31578078999999998</v>
      </c>
      <c r="G686" s="119">
        <v>1.03153666</v>
      </c>
      <c r="H686" s="74">
        <f t="shared" si="30"/>
        <v>-0.69387341987438433</v>
      </c>
      <c r="I686" s="119">
        <v>0.15671601999999998</v>
      </c>
      <c r="J686" s="119">
        <v>4.0775129999999997</v>
      </c>
      <c r="K686" s="74">
        <f t="shared" si="31"/>
        <v>-0.96156578286813554</v>
      </c>
      <c r="L686" s="74">
        <f t="shared" si="32"/>
        <v>0.49628104356822972</v>
      </c>
    </row>
    <row r="687" spans="1:12" x14ac:dyDescent="0.2">
      <c r="A687" s="118" t="s">
        <v>2298</v>
      </c>
      <c r="B687" s="59" t="s">
        <v>1430</v>
      </c>
      <c r="C687" s="59" t="s">
        <v>988</v>
      </c>
      <c r="D687" s="118" t="s">
        <v>216</v>
      </c>
      <c r="E687" s="118" t="s">
        <v>1036</v>
      </c>
      <c r="F687" s="119">
        <v>1.9738064893765401</v>
      </c>
      <c r="G687" s="119">
        <v>5.1147353403014506</v>
      </c>
      <c r="H687" s="74">
        <f t="shared" si="30"/>
        <v>-0.61409411082837995</v>
      </c>
      <c r="I687" s="119">
        <v>0.1562801165451595</v>
      </c>
      <c r="J687" s="119">
        <v>0</v>
      </c>
      <c r="K687" s="74" t="str">
        <f t="shared" si="31"/>
        <v/>
      </c>
      <c r="L687" s="74">
        <f t="shared" si="32"/>
        <v>7.9177020334208745E-2</v>
      </c>
    </row>
    <row r="688" spans="1:12" x14ac:dyDescent="0.2">
      <c r="A688" s="118" t="s">
        <v>2361</v>
      </c>
      <c r="B688" s="59" t="s">
        <v>3014</v>
      </c>
      <c r="C688" s="59" t="s">
        <v>152</v>
      </c>
      <c r="D688" s="118" t="s">
        <v>217</v>
      </c>
      <c r="E688" s="118" t="s">
        <v>1036</v>
      </c>
      <c r="F688" s="119">
        <v>2.3631999999999999E-4</v>
      </c>
      <c r="G688" s="119">
        <v>0.11613678999999999</v>
      </c>
      <c r="H688" s="74">
        <f t="shared" si="30"/>
        <v>-0.99796515815530984</v>
      </c>
      <c r="I688" s="119">
        <v>0.15140124999999999</v>
      </c>
      <c r="J688" s="119">
        <v>0.23223948999999999</v>
      </c>
      <c r="K688" s="74">
        <f t="shared" si="31"/>
        <v>-0.34808137065750533</v>
      </c>
      <c r="L688" s="74" t="str">
        <f t="shared" si="32"/>
        <v/>
      </c>
    </row>
    <row r="689" spans="1:12" x14ac:dyDescent="0.2">
      <c r="A689" s="118" t="s">
        <v>2106</v>
      </c>
      <c r="B689" s="59" t="s">
        <v>275</v>
      </c>
      <c r="C689" s="59" t="s">
        <v>902</v>
      </c>
      <c r="D689" s="118" t="s">
        <v>216</v>
      </c>
      <c r="E689" s="118" t="s">
        <v>1036</v>
      </c>
      <c r="F689" s="119">
        <v>10.971039130000001</v>
      </c>
      <c r="G689" s="119">
        <v>0.11994416499999999</v>
      </c>
      <c r="H689" s="74">
        <f t="shared" si="30"/>
        <v>90.467885328144163</v>
      </c>
      <c r="I689" s="119">
        <v>0.15068500000000001</v>
      </c>
      <c r="J689" s="119">
        <v>3.9985599999999996E-2</v>
      </c>
      <c r="K689" s="74">
        <f t="shared" si="31"/>
        <v>2.7684816533952228</v>
      </c>
      <c r="L689" s="74">
        <f t="shared" si="32"/>
        <v>1.3734797425702008E-2</v>
      </c>
    </row>
    <row r="690" spans="1:12" x14ac:dyDescent="0.2">
      <c r="A690" s="118" t="s">
        <v>1725</v>
      </c>
      <c r="B690" s="59" t="s">
        <v>1968</v>
      </c>
      <c r="C690" s="59" t="s">
        <v>1967</v>
      </c>
      <c r="D690" s="118" t="s">
        <v>216</v>
      </c>
      <c r="E690" s="118" t="s">
        <v>1036</v>
      </c>
      <c r="F690" s="119">
        <v>0.15027520000000003</v>
      </c>
      <c r="G690" s="119">
        <v>0.32693391999999999</v>
      </c>
      <c r="H690" s="74">
        <f t="shared" si="30"/>
        <v>-0.54034992759393075</v>
      </c>
      <c r="I690" s="119">
        <v>0.15027520000000003</v>
      </c>
      <c r="J690" s="119">
        <v>0.49433855999999998</v>
      </c>
      <c r="K690" s="74">
        <f t="shared" si="31"/>
        <v>-0.69600752973832347</v>
      </c>
      <c r="L690" s="74">
        <f t="shared" si="32"/>
        <v>1</v>
      </c>
    </row>
    <row r="691" spans="1:12" x14ac:dyDescent="0.2">
      <c r="A691" s="118" t="s">
        <v>2384</v>
      </c>
      <c r="B691" s="59" t="s">
        <v>125</v>
      </c>
      <c r="C691" s="59" t="s">
        <v>669</v>
      </c>
      <c r="D691" s="118" t="s">
        <v>841</v>
      </c>
      <c r="E691" s="118" t="s">
        <v>218</v>
      </c>
      <c r="F691" s="119">
        <v>0.23182820700000001</v>
      </c>
      <c r="G691" s="119">
        <v>0.75333298299999996</v>
      </c>
      <c r="H691" s="74">
        <f t="shared" si="30"/>
        <v>-0.69226329892421545</v>
      </c>
      <c r="I691" s="119">
        <v>0.14778594</v>
      </c>
      <c r="J691" s="119">
        <v>0.14602271999999999</v>
      </c>
      <c r="K691" s="74">
        <f t="shared" si="31"/>
        <v>1.2074970251204853E-2</v>
      </c>
      <c r="L691" s="74">
        <f t="shared" si="32"/>
        <v>0.63748040806785866</v>
      </c>
    </row>
    <row r="692" spans="1:12" x14ac:dyDescent="0.2">
      <c r="A692" s="118" t="s">
        <v>2115</v>
      </c>
      <c r="B692" s="59" t="s">
        <v>559</v>
      </c>
      <c r="C692" s="59" t="s">
        <v>902</v>
      </c>
      <c r="D692" s="118" t="s">
        <v>216</v>
      </c>
      <c r="E692" s="118" t="s">
        <v>1036</v>
      </c>
      <c r="F692" s="119">
        <v>0.89668628500000003</v>
      </c>
      <c r="G692" s="119">
        <v>1.2736653060000001</v>
      </c>
      <c r="H692" s="74">
        <f t="shared" si="30"/>
        <v>-0.29597965746897714</v>
      </c>
      <c r="I692" s="119">
        <v>0.14010759</v>
      </c>
      <c r="J692" s="119">
        <v>2.2058930000000001E-2</v>
      </c>
      <c r="K692" s="74">
        <f t="shared" si="31"/>
        <v>5.3515134233618769</v>
      </c>
      <c r="L692" s="74">
        <f t="shared" si="32"/>
        <v>0.15625039921291983</v>
      </c>
    </row>
    <row r="693" spans="1:12" x14ac:dyDescent="0.2">
      <c r="A693" s="118" t="s">
        <v>2158</v>
      </c>
      <c r="B693" s="59" t="s">
        <v>552</v>
      </c>
      <c r="C693" s="59" t="s">
        <v>902</v>
      </c>
      <c r="D693" s="118" t="s">
        <v>216</v>
      </c>
      <c r="E693" s="118" t="s">
        <v>1036</v>
      </c>
      <c r="F693" s="119">
        <v>0.49409815000000001</v>
      </c>
      <c r="G693" s="119">
        <v>1.487207884</v>
      </c>
      <c r="H693" s="74">
        <f t="shared" si="30"/>
        <v>-0.66776793256967437</v>
      </c>
      <c r="I693" s="119">
        <v>0.13877873000000002</v>
      </c>
      <c r="J693" s="119">
        <v>0</v>
      </c>
      <c r="K693" s="74" t="str">
        <f t="shared" si="31"/>
        <v/>
      </c>
      <c r="L693" s="74">
        <f t="shared" si="32"/>
        <v>0.28087279824868805</v>
      </c>
    </row>
    <row r="694" spans="1:12" x14ac:dyDescent="0.2">
      <c r="A694" s="118" t="s">
        <v>1907</v>
      </c>
      <c r="B694" s="59" t="s">
        <v>15</v>
      </c>
      <c r="C694" s="59" t="s">
        <v>906</v>
      </c>
      <c r="D694" s="118" t="s">
        <v>841</v>
      </c>
      <c r="E694" s="118" t="s">
        <v>1036</v>
      </c>
      <c r="F694" s="119">
        <v>0.22985845399999999</v>
      </c>
      <c r="G694" s="119">
        <v>0.16403773999999999</v>
      </c>
      <c r="H694" s="74">
        <f t="shared" si="30"/>
        <v>0.40125347983945647</v>
      </c>
      <c r="I694" s="119">
        <v>0.13868595</v>
      </c>
      <c r="J694" s="119">
        <v>0.55532972000000003</v>
      </c>
      <c r="K694" s="74">
        <f t="shared" si="31"/>
        <v>-0.75026377122405763</v>
      </c>
      <c r="L694" s="74">
        <f t="shared" si="32"/>
        <v>0.60335370566792379</v>
      </c>
    </row>
    <row r="695" spans="1:12" x14ac:dyDescent="0.2">
      <c r="A695" s="118" t="s">
        <v>1652</v>
      </c>
      <c r="B695" s="59" t="s">
        <v>1653</v>
      </c>
      <c r="C695" s="59" t="s">
        <v>669</v>
      </c>
      <c r="D695" s="118" t="s">
        <v>217</v>
      </c>
      <c r="E695" s="118" t="s">
        <v>1036</v>
      </c>
      <c r="F695" s="119">
        <v>1.5299748010000001</v>
      </c>
      <c r="G695" s="119">
        <v>0.89665882999999991</v>
      </c>
      <c r="H695" s="74">
        <f t="shared" si="30"/>
        <v>0.70630651236658237</v>
      </c>
      <c r="I695" s="119">
        <v>0.13683600000000001</v>
      </c>
      <c r="J695" s="119">
        <v>2.6614540524502002</v>
      </c>
      <c r="K695" s="74">
        <f t="shared" si="31"/>
        <v>-0.94858599949376343</v>
      </c>
      <c r="L695" s="74">
        <f t="shared" si="32"/>
        <v>8.943676713535624E-2</v>
      </c>
    </row>
    <row r="696" spans="1:12" x14ac:dyDescent="0.2">
      <c r="A696" s="118" t="s">
        <v>2551</v>
      </c>
      <c r="B696" s="59" t="s">
        <v>2552</v>
      </c>
      <c r="C696" s="59" t="s">
        <v>901</v>
      </c>
      <c r="D696" s="118" t="s">
        <v>216</v>
      </c>
      <c r="E696" s="118" t="s">
        <v>2998</v>
      </c>
      <c r="F696" s="119">
        <v>9.3947299999999997E-2</v>
      </c>
      <c r="G696" s="119">
        <v>0.1953191</v>
      </c>
      <c r="H696" s="74">
        <f t="shared" si="30"/>
        <v>-0.51900607774662078</v>
      </c>
      <c r="I696" s="119">
        <v>0.13253604000000002</v>
      </c>
      <c r="J696" s="119">
        <v>0.53578540000000008</v>
      </c>
      <c r="K696" s="74">
        <f t="shared" si="31"/>
        <v>-0.75263222924700823</v>
      </c>
      <c r="L696" s="74">
        <f t="shared" si="32"/>
        <v>1.4107487921419777</v>
      </c>
    </row>
    <row r="697" spans="1:12" x14ac:dyDescent="0.2">
      <c r="A697" s="118" t="s">
        <v>1760</v>
      </c>
      <c r="B697" s="59" t="s">
        <v>1004</v>
      </c>
      <c r="C697" s="59" t="s">
        <v>669</v>
      </c>
      <c r="D697" s="118" t="s">
        <v>216</v>
      </c>
      <c r="E697" s="118" t="s">
        <v>1036</v>
      </c>
      <c r="F697" s="119">
        <v>0.137318036</v>
      </c>
      <c r="G697" s="119">
        <v>0.13530883999999999</v>
      </c>
      <c r="H697" s="74">
        <f t="shared" si="30"/>
        <v>1.4848963304984419E-2</v>
      </c>
      <c r="I697" s="119">
        <v>0.13220185999999998</v>
      </c>
      <c r="J697" s="119">
        <v>0.35375103999999996</v>
      </c>
      <c r="K697" s="74">
        <f t="shared" si="31"/>
        <v>-0.62628559339359113</v>
      </c>
      <c r="L697" s="74">
        <f t="shared" si="32"/>
        <v>0.96274214117073431</v>
      </c>
    </row>
    <row r="698" spans="1:12" x14ac:dyDescent="0.2">
      <c r="A698" s="118" t="s">
        <v>2636</v>
      </c>
      <c r="B698" s="59" t="s">
        <v>1377</v>
      </c>
      <c r="C698" s="59" t="s">
        <v>907</v>
      </c>
      <c r="D698" s="118" t="s">
        <v>216</v>
      </c>
      <c r="E698" s="118" t="s">
        <v>1036</v>
      </c>
      <c r="F698" s="119">
        <v>1.76880605</v>
      </c>
      <c r="G698" s="119">
        <v>0.29419427000000004</v>
      </c>
      <c r="H698" s="74">
        <f t="shared" si="30"/>
        <v>5.0123742382881886</v>
      </c>
      <c r="I698" s="119">
        <v>0.13059425</v>
      </c>
      <c r="J698" s="119">
        <v>0.18655889</v>
      </c>
      <c r="K698" s="74">
        <f t="shared" si="31"/>
        <v>-0.29998377456040826</v>
      </c>
      <c r="L698" s="74">
        <f t="shared" si="32"/>
        <v>7.3831865285625853E-2</v>
      </c>
    </row>
    <row r="699" spans="1:12" x14ac:dyDescent="0.2">
      <c r="A699" s="118" t="s">
        <v>2187</v>
      </c>
      <c r="B699" s="59" t="s">
        <v>472</v>
      </c>
      <c r="C699" s="59" t="s">
        <v>902</v>
      </c>
      <c r="D699" s="118" t="s">
        <v>216</v>
      </c>
      <c r="E699" s="118" t="s">
        <v>1036</v>
      </c>
      <c r="F699" s="119">
        <v>4.32050628</v>
      </c>
      <c r="G699" s="119">
        <v>0.54816951199999997</v>
      </c>
      <c r="H699" s="74">
        <f t="shared" si="30"/>
        <v>6.8816975140346734</v>
      </c>
      <c r="I699" s="119">
        <v>0.1302296</v>
      </c>
      <c r="J699" s="119">
        <v>0.19704986999999999</v>
      </c>
      <c r="K699" s="74">
        <f t="shared" si="31"/>
        <v>-0.33910334475227</v>
      </c>
      <c r="L699" s="74">
        <f t="shared" si="32"/>
        <v>3.0142208241391563E-2</v>
      </c>
    </row>
    <row r="700" spans="1:12" x14ac:dyDescent="0.2">
      <c r="A700" s="118" t="s">
        <v>2190</v>
      </c>
      <c r="B700" s="59" t="s">
        <v>475</v>
      </c>
      <c r="C700" s="59" t="s">
        <v>902</v>
      </c>
      <c r="D700" s="118" t="s">
        <v>216</v>
      </c>
      <c r="E700" s="118" t="s">
        <v>1036</v>
      </c>
      <c r="F700" s="119">
        <v>1.4629492150000001</v>
      </c>
      <c r="G700" s="119">
        <v>2.4883773330000003</v>
      </c>
      <c r="H700" s="74">
        <f t="shared" si="30"/>
        <v>-0.4120870675042434</v>
      </c>
      <c r="I700" s="119">
        <v>0.12788244000000001</v>
      </c>
      <c r="J700" s="119">
        <v>1.09209972</v>
      </c>
      <c r="K700" s="74">
        <f t="shared" si="31"/>
        <v>-0.88290223167532722</v>
      </c>
      <c r="L700" s="74">
        <f t="shared" si="32"/>
        <v>8.7414134878222693E-2</v>
      </c>
    </row>
    <row r="701" spans="1:12" x14ac:dyDescent="0.2">
      <c r="A701" s="118" t="s">
        <v>2123</v>
      </c>
      <c r="B701" s="59" t="s">
        <v>629</v>
      </c>
      <c r="C701" s="59" t="s">
        <v>902</v>
      </c>
      <c r="D701" s="118" t="s">
        <v>216</v>
      </c>
      <c r="E701" s="118" t="s">
        <v>1036</v>
      </c>
      <c r="F701" s="119">
        <v>1.1554754920000001</v>
      </c>
      <c r="G701" s="119">
        <v>0.24187736199999998</v>
      </c>
      <c r="H701" s="74">
        <f t="shared" si="30"/>
        <v>3.7771130065491629</v>
      </c>
      <c r="I701" s="119">
        <v>0.12712527000000001</v>
      </c>
      <c r="J701" s="119">
        <v>0.64110400000000001</v>
      </c>
      <c r="K701" s="74">
        <f t="shared" si="31"/>
        <v>-0.8017088179140982</v>
      </c>
      <c r="L701" s="74">
        <f t="shared" si="32"/>
        <v>0.11001987569633367</v>
      </c>
    </row>
    <row r="702" spans="1:12" x14ac:dyDescent="0.2">
      <c r="A702" s="118" t="s">
        <v>2173</v>
      </c>
      <c r="B702" s="59" t="s">
        <v>434</v>
      </c>
      <c r="C702" s="59" t="s">
        <v>902</v>
      </c>
      <c r="D702" s="118" t="s">
        <v>216</v>
      </c>
      <c r="E702" s="118" t="s">
        <v>1036</v>
      </c>
      <c r="F702" s="119">
        <v>0.72210812999999996</v>
      </c>
      <c r="G702" s="119">
        <v>0.30235720500000002</v>
      </c>
      <c r="H702" s="74">
        <f t="shared" si="30"/>
        <v>1.3882616919944075</v>
      </c>
      <c r="I702" s="119">
        <v>0.12697474</v>
      </c>
      <c r="J702" s="119">
        <v>4.4902255499999999</v>
      </c>
      <c r="K702" s="74">
        <f t="shared" si="31"/>
        <v>-0.97172196839866987</v>
      </c>
      <c r="L702" s="74">
        <f t="shared" si="32"/>
        <v>0.17583895641778746</v>
      </c>
    </row>
    <row r="703" spans="1:12" x14ac:dyDescent="0.2">
      <c r="A703" s="118" t="s">
        <v>2177</v>
      </c>
      <c r="B703" s="59" t="s">
        <v>464</v>
      </c>
      <c r="C703" s="59" t="s">
        <v>902</v>
      </c>
      <c r="D703" s="118" t="s">
        <v>216</v>
      </c>
      <c r="E703" s="118" t="s">
        <v>1036</v>
      </c>
      <c r="F703" s="119">
        <v>0.94609098199999997</v>
      </c>
      <c r="G703" s="119">
        <v>0.90098827999999997</v>
      </c>
      <c r="H703" s="74">
        <f t="shared" si="30"/>
        <v>5.0059143943581574E-2</v>
      </c>
      <c r="I703" s="119">
        <v>0.12658008000000001</v>
      </c>
      <c r="J703" s="119">
        <v>30.872792520000001</v>
      </c>
      <c r="K703" s="74">
        <f t="shared" si="31"/>
        <v>-0.99589994718106567</v>
      </c>
      <c r="L703" s="74">
        <f t="shared" si="32"/>
        <v>0.133792713817454</v>
      </c>
    </row>
    <row r="704" spans="1:12" x14ac:dyDescent="0.2">
      <c r="A704" s="118" t="s">
        <v>2981</v>
      </c>
      <c r="B704" s="59" t="s">
        <v>35</v>
      </c>
      <c r="C704" s="59" t="s">
        <v>906</v>
      </c>
      <c r="D704" s="118" t="s">
        <v>841</v>
      </c>
      <c r="E704" s="118" t="s">
        <v>218</v>
      </c>
      <c r="F704" s="119">
        <v>0.59840253399999999</v>
      </c>
      <c r="G704" s="119">
        <v>2.1662449010000002</v>
      </c>
      <c r="H704" s="74">
        <f t="shared" si="30"/>
        <v>-0.72376044198707157</v>
      </c>
      <c r="I704" s="119">
        <v>0.12591164999999999</v>
      </c>
      <c r="J704" s="119">
        <v>0.67446576999999996</v>
      </c>
      <c r="K704" s="74">
        <f t="shared" si="31"/>
        <v>-0.81331647119764139</v>
      </c>
      <c r="L704" s="74">
        <f t="shared" si="32"/>
        <v>0.2104129625894933</v>
      </c>
    </row>
    <row r="705" spans="1:12" x14ac:dyDescent="0.2">
      <c r="A705" s="118" t="s">
        <v>2322</v>
      </c>
      <c r="B705" s="59" t="s">
        <v>1637</v>
      </c>
      <c r="C705" s="59" t="s">
        <v>988</v>
      </c>
      <c r="D705" s="118" t="s">
        <v>216</v>
      </c>
      <c r="E705" s="118" t="s">
        <v>1036</v>
      </c>
      <c r="F705" s="119">
        <v>1.3834990834735699</v>
      </c>
      <c r="G705" s="119">
        <v>9.5944443063693896</v>
      </c>
      <c r="H705" s="74">
        <f t="shared" si="30"/>
        <v>-0.85580206218351629</v>
      </c>
      <c r="I705" s="119">
        <v>0.12223522967014899</v>
      </c>
      <c r="J705" s="119">
        <v>6.8753152093515499</v>
      </c>
      <c r="K705" s="74">
        <f t="shared" si="31"/>
        <v>-0.98222114536597693</v>
      </c>
      <c r="L705" s="74">
        <f t="shared" si="32"/>
        <v>8.8352230319698771E-2</v>
      </c>
    </row>
    <row r="706" spans="1:12" x14ac:dyDescent="0.2">
      <c r="A706" s="118" t="s">
        <v>2180</v>
      </c>
      <c r="B706" s="59" t="s">
        <v>467</v>
      </c>
      <c r="C706" s="59" t="s">
        <v>902</v>
      </c>
      <c r="D706" s="118" t="s">
        <v>216</v>
      </c>
      <c r="E706" s="118" t="s">
        <v>1036</v>
      </c>
      <c r="F706" s="119">
        <v>0.650672472</v>
      </c>
      <c r="G706" s="119">
        <v>0.238977625</v>
      </c>
      <c r="H706" s="74">
        <f t="shared" si="30"/>
        <v>1.7227338626367219</v>
      </c>
      <c r="I706" s="119">
        <v>0.11895188000000001</v>
      </c>
      <c r="J706" s="119">
        <v>0</v>
      </c>
      <c r="K706" s="74" t="str">
        <f t="shared" si="31"/>
        <v/>
      </c>
      <c r="L706" s="74">
        <f t="shared" si="32"/>
        <v>0.18281375825593557</v>
      </c>
    </row>
    <row r="707" spans="1:12" x14ac:dyDescent="0.2">
      <c r="A707" s="118" t="s">
        <v>2046</v>
      </c>
      <c r="B707" s="59" t="s">
        <v>1044</v>
      </c>
      <c r="C707" s="59" t="s">
        <v>988</v>
      </c>
      <c r="D707" s="118" t="s">
        <v>217</v>
      </c>
      <c r="E707" s="118" t="s">
        <v>218</v>
      </c>
      <c r="F707" s="119">
        <v>2.0724433700000002</v>
      </c>
      <c r="G707" s="119">
        <v>1.2003747900000001</v>
      </c>
      <c r="H707" s="74">
        <f t="shared" si="30"/>
        <v>0.72649691351815204</v>
      </c>
      <c r="I707" s="119">
        <v>0.11829616999999999</v>
      </c>
      <c r="J707" s="119">
        <v>0.22991345999999999</v>
      </c>
      <c r="K707" s="74">
        <f t="shared" si="31"/>
        <v>-0.48547523054979036</v>
      </c>
      <c r="L707" s="74">
        <f t="shared" si="32"/>
        <v>5.7080531952002134E-2</v>
      </c>
    </row>
    <row r="708" spans="1:12" x14ac:dyDescent="0.2">
      <c r="A708" s="118" t="s">
        <v>2468</v>
      </c>
      <c r="B708" s="59" t="s">
        <v>67</v>
      </c>
      <c r="C708" s="59" t="s">
        <v>901</v>
      </c>
      <c r="D708" s="118" t="s">
        <v>216</v>
      </c>
      <c r="E708" s="118" t="s">
        <v>2998</v>
      </c>
      <c r="F708" s="119">
        <v>1.2399662499999999</v>
      </c>
      <c r="G708" s="119">
        <v>9.6478319900000002</v>
      </c>
      <c r="H708" s="74">
        <f t="shared" si="30"/>
        <v>-0.87147721360765529</v>
      </c>
      <c r="I708" s="119">
        <v>0.11758425</v>
      </c>
      <c r="J708" s="119">
        <v>0</v>
      </c>
      <c r="K708" s="74" t="str">
        <f t="shared" si="31"/>
        <v/>
      </c>
      <c r="L708" s="74">
        <f t="shared" si="32"/>
        <v>9.4828589084581943E-2</v>
      </c>
    </row>
    <row r="709" spans="1:12" x14ac:dyDescent="0.2">
      <c r="A709" s="118" t="s">
        <v>2752</v>
      </c>
      <c r="B709" s="59" t="s">
        <v>2753</v>
      </c>
      <c r="C709" s="59" t="s">
        <v>903</v>
      </c>
      <c r="D709" s="118" t="s">
        <v>216</v>
      </c>
      <c r="E709" s="118" t="s">
        <v>218</v>
      </c>
      <c r="F709" s="119">
        <v>0.16477320000000001</v>
      </c>
      <c r="G709" s="119">
        <v>0</v>
      </c>
      <c r="H709" s="74" t="str">
        <f t="shared" si="30"/>
        <v/>
      </c>
      <c r="I709" s="119">
        <v>0.1118625</v>
      </c>
      <c r="J709" s="119">
        <v>0</v>
      </c>
      <c r="K709" s="74" t="str">
        <f t="shared" si="31"/>
        <v/>
      </c>
      <c r="L709" s="74">
        <f t="shared" si="32"/>
        <v>0.67888770746699101</v>
      </c>
    </row>
    <row r="710" spans="1:12" x14ac:dyDescent="0.2">
      <c r="A710" s="118" t="s">
        <v>2181</v>
      </c>
      <c r="B710" s="59" t="s">
        <v>468</v>
      </c>
      <c r="C710" s="59" t="s">
        <v>902</v>
      </c>
      <c r="D710" s="118" t="s">
        <v>216</v>
      </c>
      <c r="E710" s="118" t="s">
        <v>1036</v>
      </c>
      <c r="F710" s="119">
        <v>0.268163447</v>
      </c>
      <c r="G710" s="119">
        <v>0.77874222500000001</v>
      </c>
      <c r="H710" s="74">
        <f t="shared" si="30"/>
        <v>-0.6556454261870801</v>
      </c>
      <c r="I710" s="119">
        <v>0.10974894</v>
      </c>
      <c r="J710" s="119">
        <v>0</v>
      </c>
      <c r="K710" s="74" t="str">
        <f t="shared" si="31"/>
        <v/>
      </c>
      <c r="L710" s="74">
        <f t="shared" si="32"/>
        <v>0.4092613711070025</v>
      </c>
    </row>
    <row r="711" spans="1:12" x14ac:dyDescent="0.2">
      <c r="A711" s="118" t="s">
        <v>2534</v>
      </c>
      <c r="B711" s="59" t="s">
        <v>2528</v>
      </c>
      <c r="C711" s="59" t="s">
        <v>903</v>
      </c>
      <c r="D711" s="118" t="s">
        <v>216</v>
      </c>
      <c r="E711" s="118" t="s">
        <v>1036</v>
      </c>
      <c r="F711" s="119">
        <v>0.10739706</v>
      </c>
      <c r="G711" s="119">
        <v>3.8343839999999997E-2</v>
      </c>
      <c r="H711" s="74">
        <f t="shared" ref="H711:H774" si="33">IF(ISERROR(F711/G711-1),"",IF((F711/G711-1)&gt;10000%,"",F711/G711-1))</f>
        <v>1.8008947460661218</v>
      </c>
      <c r="I711" s="119">
        <v>0.10875947999999999</v>
      </c>
      <c r="J711" s="119">
        <v>0</v>
      </c>
      <c r="K711" s="74" t="str">
        <f t="shared" ref="K711:K774" si="34">IF(ISERROR(I711/J711-1),"",IF((I711/J711-1)&gt;10000%,"",I711/J711-1))</f>
        <v/>
      </c>
      <c r="L711" s="74">
        <f t="shared" ref="L711:L774" si="35">IF(ISERROR(I711/F711),"",IF(I711/F711&gt;10000%,"",I711/F711))</f>
        <v>1.012685822125857</v>
      </c>
    </row>
    <row r="712" spans="1:12" x14ac:dyDescent="0.2">
      <c r="A712" s="118" t="s">
        <v>2482</v>
      </c>
      <c r="B712" s="59" t="s">
        <v>201</v>
      </c>
      <c r="C712" s="59" t="s">
        <v>901</v>
      </c>
      <c r="D712" s="118" t="s">
        <v>216</v>
      </c>
      <c r="E712" s="118" t="s">
        <v>2998</v>
      </c>
      <c r="F712" s="119">
        <v>1.1078756920000001</v>
      </c>
      <c r="G712" s="119">
        <v>2.50996321</v>
      </c>
      <c r="H712" s="74">
        <f t="shared" si="33"/>
        <v>-0.55860879251692297</v>
      </c>
      <c r="I712" s="119">
        <v>0.10696361</v>
      </c>
      <c r="J712" s="119">
        <v>0.38605679999999998</v>
      </c>
      <c r="K712" s="74">
        <f t="shared" si="34"/>
        <v>-0.72293297255740607</v>
      </c>
      <c r="L712" s="74">
        <f t="shared" si="35"/>
        <v>9.6548386044018358E-2</v>
      </c>
    </row>
    <row r="713" spans="1:12" x14ac:dyDescent="0.2">
      <c r="A713" s="118" t="s">
        <v>2471</v>
      </c>
      <c r="B713" s="59" t="s">
        <v>982</v>
      </c>
      <c r="C713" s="59" t="s">
        <v>901</v>
      </c>
      <c r="D713" s="118" t="s">
        <v>216</v>
      </c>
      <c r="E713" s="118" t="s">
        <v>2998</v>
      </c>
      <c r="F713" s="119">
        <v>3.16693967278851</v>
      </c>
      <c r="G713" s="119">
        <v>5.23982708188605</v>
      </c>
      <c r="H713" s="74">
        <f t="shared" si="33"/>
        <v>-0.39560225494147683</v>
      </c>
      <c r="I713" s="119">
        <v>0.10643886999999999</v>
      </c>
      <c r="J713" s="119">
        <v>0.74076301631515995</v>
      </c>
      <c r="K713" s="74">
        <f t="shared" si="34"/>
        <v>-0.85631184649381142</v>
      </c>
      <c r="L713" s="74">
        <f t="shared" si="35"/>
        <v>3.3609377189771319E-2</v>
      </c>
    </row>
    <row r="714" spans="1:12" x14ac:dyDescent="0.2">
      <c r="A714" s="118" t="s">
        <v>2980</v>
      </c>
      <c r="B714" s="59" t="s">
        <v>1256</v>
      </c>
      <c r="C714" s="59" t="s">
        <v>901</v>
      </c>
      <c r="D714" s="118" t="s">
        <v>216</v>
      </c>
      <c r="E714" s="118" t="s">
        <v>2998</v>
      </c>
      <c r="F714" s="119">
        <v>2.6347838700000001</v>
      </c>
      <c r="G714" s="119">
        <v>7.2522622999999999</v>
      </c>
      <c r="H714" s="74">
        <f t="shared" si="33"/>
        <v>-0.63669490139649243</v>
      </c>
      <c r="I714" s="119">
        <v>0.10489900000000001</v>
      </c>
      <c r="J714" s="119">
        <v>15.532073159999999</v>
      </c>
      <c r="K714" s="74">
        <f t="shared" si="34"/>
        <v>-0.99324629758568561</v>
      </c>
      <c r="L714" s="74">
        <f t="shared" si="35"/>
        <v>3.9813132756122423E-2</v>
      </c>
    </row>
    <row r="715" spans="1:12" x14ac:dyDescent="0.2">
      <c r="A715" s="118" t="s">
        <v>2416</v>
      </c>
      <c r="B715" s="59" t="s">
        <v>302</v>
      </c>
      <c r="C715" s="59" t="s">
        <v>669</v>
      </c>
      <c r="D715" s="118" t="s">
        <v>217</v>
      </c>
      <c r="E715" s="118" t="s">
        <v>1036</v>
      </c>
      <c r="F715" s="119">
        <v>0.26811146299999999</v>
      </c>
      <c r="G715" s="119">
        <v>1.4033164820000001</v>
      </c>
      <c r="H715" s="74">
        <f t="shared" si="33"/>
        <v>-0.80894440674003287</v>
      </c>
      <c r="I715" s="119">
        <v>0.10193339999999999</v>
      </c>
      <c r="J715" s="119">
        <v>62.48102961</v>
      </c>
      <c r="K715" s="74">
        <f t="shared" si="34"/>
        <v>-0.99836857041831328</v>
      </c>
      <c r="L715" s="74">
        <f t="shared" si="35"/>
        <v>0.38019038372857633</v>
      </c>
    </row>
    <row r="716" spans="1:12" x14ac:dyDescent="0.2">
      <c r="A716" s="118" t="s">
        <v>2329</v>
      </c>
      <c r="B716" s="59" t="s">
        <v>3010</v>
      </c>
      <c r="C716" s="59" t="s">
        <v>152</v>
      </c>
      <c r="D716" s="118" t="s">
        <v>217</v>
      </c>
      <c r="E716" s="118" t="s">
        <v>1036</v>
      </c>
      <c r="F716" s="119">
        <v>1.48935521</v>
      </c>
      <c r="G716" s="119">
        <v>1.01191589</v>
      </c>
      <c r="H716" s="74">
        <f t="shared" si="33"/>
        <v>0.47181719816653933</v>
      </c>
      <c r="I716" s="119">
        <v>0.10057094999999999</v>
      </c>
      <c r="J716" s="119">
        <v>0.27863958</v>
      </c>
      <c r="K716" s="74">
        <f t="shared" si="34"/>
        <v>-0.639064378434679</v>
      </c>
      <c r="L716" s="74">
        <f t="shared" si="35"/>
        <v>6.7526503633743615E-2</v>
      </c>
    </row>
    <row r="717" spans="1:12" x14ac:dyDescent="0.2">
      <c r="A717" s="118" t="s">
        <v>2333</v>
      </c>
      <c r="B717" s="59" t="s">
        <v>88</v>
      </c>
      <c r="C717" s="59" t="s">
        <v>908</v>
      </c>
      <c r="D717" s="118" t="s">
        <v>217</v>
      </c>
      <c r="E717" s="118" t="s">
        <v>218</v>
      </c>
      <c r="F717" s="119">
        <v>0.87701493699999999</v>
      </c>
      <c r="G717" s="119">
        <v>4.0443112579999996</v>
      </c>
      <c r="H717" s="74">
        <f t="shared" si="33"/>
        <v>-0.78314850637047573</v>
      </c>
      <c r="I717" s="119">
        <v>0.10013038</v>
      </c>
      <c r="J717" s="119">
        <v>8.0202186527424999</v>
      </c>
      <c r="K717" s="74">
        <f t="shared" si="34"/>
        <v>-0.98751525558897812</v>
      </c>
      <c r="L717" s="74">
        <f t="shared" si="35"/>
        <v>0.11417180685943096</v>
      </c>
    </row>
    <row r="718" spans="1:12" x14ac:dyDescent="0.2">
      <c r="A718" s="118" t="s">
        <v>2407</v>
      </c>
      <c r="B718" s="59" t="s">
        <v>1611</v>
      </c>
      <c r="C718" s="59" t="s">
        <v>988</v>
      </c>
      <c r="D718" s="118" t="s">
        <v>216</v>
      </c>
      <c r="E718" s="118" t="s">
        <v>1036</v>
      </c>
      <c r="F718" s="119">
        <v>9.2185460789925594E-2</v>
      </c>
      <c r="G718" s="119">
        <v>0.105126335637964</v>
      </c>
      <c r="H718" s="74">
        <f t="shared" si="33"/>
        <v>-0.12309831565521723</v>
      </c>
      <c r="I718" s="119">
        <v>9.1418099089990004E-2</v>
      </c>
      <c r="J718" s="119">
        <v>0</v>
      </c>
      <c r="K718" s="74" t="str">
        <f t="shared" si="34"/>
        <v/>
      </c>
      <c r="L718" s="74">
        <f t="shared" si="35"/>
        <v>0.99167589234397524</v>
      </c>
    </row>
    <row r="719" spans="1:12" x14ac:dyDescent="0.2">
      <c r="A719" s="118" t="s">
        <v>1948</v>
      </c>
      <c r="B719" s="59" t="s">
        <v>40</v>
      </c>
      <c r="C719" s="59" t="s">
        <v>1928</v>
      </c>
      <c r="D719" s="118" t="s">
        <v>217</v>
      </c>
      <c r="E719" s="118" t="s">
        <v>218</v>
      </c>
      <c r="F719" s="119">
        <v>5.8723024999999998E-2</v>
      </c>
      <c r="G719" s="119">
        <v>0.10965288000000001</v>
      </c>
      <c r="H719" s="74">
        <f t="shared" si="33"/>
        <v>-0.46446436244994205</v>
      </c>
      <c r="I719" s="119">
        <v>8.6809460000000005E-2</v>
      </c>
      <c r="J719" s="119">
        <v>1.111097E-2</v>
      </c>
      <c r="K719" s="74">
        <f t="shared" si="34"/>
        <v>6.8129506244729319</v>
      </c>
      <c r="L719" s="74">
        <f t="shared" si="35"/>
        <v>1.4782865834994026</v>
      </c>
    </row>
    <row r="720" spans="1:12" x14ac:dyDescent="0.2">
      <c r="A720" s="118" t="s">
        <v>1858</v>
      </c>
      <c r="B720" s="59" t="s">
        <v>11</v>
      </c>
      <c r="C720" s="59" t="s">
        <v>906</v>
      </c>
      <c r="D720" s="118" t="s">
        <v>841</v>
      </c>
      <c r="E720" s="118" t="s">
        <v>1036</v>
      </c>
      <c r="F720" s="119">
        <v>0.92773771999999999</v>
      </c>
      <c r="G720" s="119">
        <v>1.2684480230000001</v>
      </c>
      <c r="H720" s="74">
        <f t="shared" si="33"/>
        <v>-0.26860407113425733</v>
      </c>
      <c r="I720" s="119">
        <v>8.3627789999999994E-2</v>
      </c>
      <c r="J720" s="119">
        <v>0.57311173999999998</v>
      </c>
      <c r="K720" s="74">
        <f t="shared" si="34"/>
        <v>-0.8540811779566756</v>
      </c>
      <c r="L720" s="74">
        <f t="shared" si="35"/>
        <v>9.0141629683872279E-2</v>
      </c>
    </row>
    <row r="721" spans="1:12" x14ac:dyDescent="0.2">
      <c r="A721" s="118" t="s">
        <v>2691</v>
      </c>
      <c r="B721" s="59" t="s">
        <v>1571</v>
      </c>
      <c r="C721" s="59" t="s">
        <v>907</v>
      </c>
      <c r="D721" s="118" t="s">
        <v>216</v>
      </c>
      <c r="E721" s="118" t="s">
        <v>1036</v>
      </c>
      <c r="F721" s="119">
        <v>0.17327033999999999</v>
      </c>
      <c r="G721" s="119">
        <v>0.28477259999999999</v>
      </c>
      <c r="H721" s="74">
        <f t="shared" si="33"/>
        <v>-0.39154841441908383</v>
      </c>
      <c r="I721" s="119">
        <v>8.0673999999999996E-2</v>
      </c>
      <c r="J721" s="119">
        <v>7.7242000000000005E-2</v>
      </c>
      <c r="K721" s="74">
        <f t="shared" si="34"/>
        <v>4.4431785816006819E-2</v>
      </c>
      <c r="L721" s="74">
        <f t="shared" si="35"/>
        <v>0.46559613145562012</v>
      </c>
    </row>
    <row r="722" spans="1:12" x14ac:dyDescent="0.2">
      <c r="A722" s="118" t="s">
        <v>1906</v>
      </c>
      <c r="B722" s="59" t="s">
        <v>1558</v>
      </c>
      <c r="C722" s="59" t="s">
        <v>906</v>
      </c>
      <c r="D722" s="118" t="s">
        <v>217</v>
      </c>
      <c r="E722" s="118" t="s">
        <v>1036</v>
      </c>
      <c r="F722" s="119">
        <v>0.47476695000000002</v>
      </c>
      <c r="G722" s="119">
        <v>0.41165519</v>
      </c>
      <c r="H722" s="74">
        <f t="shared" si="33"/>
        <v>0.15331219314883415</v>
      </c>
      <c r="I722" s="119">
        <v>7.9728850000000004E-2</v>
      </c>
      <c r="J722" s="119">
        <v>7.8688009999999989E-2</v>
      </c>
      <c r="K722" s="74">
        <f t="shared" si="34"/>
        <v>1.3227428168535615E-2</v>
      </c>
      <c r="L722" s="74">
        <f t="shared" si="35"/>
        <v>0.1679326035647595</v>
      </c>
    </row>
    <row r="723" spans="1:12" x14ac:dyDescent="0.2">
      <c r="A723" s="118" t="s">
        <v>2671</v>
      </c>
      <c r="B723" s="59" t="s">
        <v>587</v>
      </c>
      <c r="C723" s="59" t="s">
        <v>907</v>
      </c>
      <c r="D723" s="118" t="s">
        <v>217</v>
      </c>
      <c r="E723" s="118" t="s">
        <v>1036</v>
      </c>
      <c r="F723" s="119">
        <v>3.9479675630000002</v>
      </c>
      <c r="G723" s="119">
        <v>6.84543006</v>
      </c>
      <c r="H723" s="74">
        <f t="shared" si="33"/>
        <v>-0.42326960784111789</v>
      </c>
      <c r="I723" s="119">
        <v>7.9046270000000002E-2</v>
      </c>
      <c r="J723" s="119">
        <v>4.3179559999999999E-2</v>
      </c>
      <c r="K723" s="74">
        <f t="shared" si="34"/>
        <v>0.83064093288583774</v>
      </c>
      <c r="L723" s="74">
        <f t="shared" si="35"/>
        <v>2.0022016072476025E-2</v>
      </c>
    </row>
    <row r="724" spans="1:12" x14ac:dyDescent="0.2">
      <c r="A724" s="118" t="s">
        <v>2171</v>
      </c>
      <c r="B724" s="59" t="s">
        <v>432</v>
      </c>
      <c r="C724" s="59" t="s">
        <v>902</v>
      </c>
      <c r="D724" s="118" t="s">
        <v>216</v>
      </c>
      <c r="E724" s="118" t="s">
        <v>1036</v>
      </c>
      <c r="F724" s="119">
        <v>23.166184276999999</v>
      </c>
      <c r="G724" s="119">
        <v>88.933037096999996</v>
      </c>
      <c r="H724" s="74">
        <f t="shared" si="33"/>
        <v>-0.73950980385689014</v>
      </c>
      <c r="I724" s="119">
        <v>7.8583880000000009E-2</v>
      </c>
      <c r="J724" s="119">
        <v>3.057735E-2</v>
      </c>
      <c r="K724" s="74">
        <f t="shared" si="34"/>
        <v>1.5700029597071037</v>
      </c>
      <c r="L724" s="74">
        <f t="shared" si="35"/>
        <v>3.3921805619935505E-3</v>
      </c>
    </row>
    <row r="725" spans="1:12" x14ac:dyDescent="0.2">
      <c r="A725" s="118" t="s">
        <v>2469</v>
      </c>
      <c r="B725" s="59" t="s">
        <v>68</v>
      </c>
      <c r="C725" s="59" t="s">
        <v>901</v>
      </c>
      <c r="D725" s="118" t="s">
        <v>216</v>
      </c>
      <c r="E725" s="118" t="s">
        <v>2998</v>
      </c>
      <c r="F725" s="119">
        <v>0.92864097999999995</v>
      </c>
      <c r="G725" s="119">
        <v>2.0762455630000001</v>
      </c>
      <c r="H725" s="74">
        <f t="shared" si="33"/>
        <v>-0.5527306612719779</v>
      </c>
      <c r="I725" s="119">
        <v>7.2775500000000007E-2</v>
      </c>
      <c r="J725" s="119">
        <v>1.0174239999999999E-2</v>
      </c>
      <c r="K725" s="74">
        <f t="shared" si="34"/>
        <v>6.1529175643586163</v>
      </c>
      <c r="L725" s="74">
        <f t="shared" si="35"/>
        <v>7.8367745519910187E-2</v>
      </c>
    </row>
    <row r="726" spans="1:12" x14ac:dyDescent="0.2">
      <c r="A726" s="118" t="s">
        <v>2680</v>
      </c>
      <c r="B726" s="59" t="s">
        <v>1568</v>
      </c>
      <c r="C726" s="59" t="s">
        <v>907</v>
      </c>
      <c r="D726" s="118" t="s">
        <v>216</v>
      </c>
      <c r="E726" s="118" t="s">
        <v>1036</v>
      </c>
      <c r="F726" s="119">
        <v>1.31146619</v>
      </c>
      <c r="G726" s="119">
        <v>2.32389578</v>
      </c>
      <c r="H726" s="74">
        <f t="shared" si="33"/>
        <v>-0.43566049678871577</v>
      </c>
      <c r="I726" s="119">
        <v>7.1605229999999992E-2</v>
      </c>
      <c r="J726" s="119">
        <v>0.11742511999999999</v>
      </c>
      <c r="K726" s="74">
        <f t="shared" si="34"/>
        <v>-0.39020517926658282</v>
      </c>
      <c r="L726" s="74">
        <f t="shared" si="35"/>
        <v>5.4599371715408074E-2</v>
      </c>
    </row>
    <row r="727" spans="1:12" x14ac:dyDescent="0.2">
      <c r="A727" s="118" t="s">
        <v>1946</v>
      </c>
      <c r="B727" s="59" t="s">
        <v>29</v>
      </c>
      <c r="C727" s="59" t="s">
        <v>1928</v>
      </c>
      <c r="D727" s="118" t="s">
        <v>217</v>
      </c>
      <c r="E727" s="118" t="s">
        <v>218</v>
      </c>
      <c r="F727" s="119">
        <v>0.48479386700000004</v>
      </c>
      <c r="G727" s="119">
        <v>0.28526643800000001</v>
      </c>
      <c r="H727" s="74">
        <f t="shared" si="33"/>
        <v>0.69944235430878132</v>
      </c>
      <c r="I727" s="119">
        <v>6.9300830000000008E-2</v>
      </c>
      <c r="J727" s="119">
        <v>3.8442709999999998E-2</v>
      </c>
      <c r="K727" s="74">
        <f t="shared" si="34"/>
        <v>0.80270407575324443</v>
      </c>
      <c r="L727" s="74">
        <f t="shared" si="35"/>
        <v>0.14294906498889351</v>
      </c>
    </row>
    <row r="728" spans="1:12" x14ac:dyDescent="0.2">
      <c r="A728" s="118" t="s">
        <v>2383</v>
      </c>
      <c r="B728" s="59" t="s">
        <v>372</v>
      </c>
      <c r="C728" s="59" t="s">
        <v>669</v>
      </c>
      <c r="D728" s="118" t="s">
        <v>216</v>
      </c>
      <c r="E728" s="118" t="s">
        <v>1036</v>
      </c>
      <c r="F728" s="119">
        <v>0.18789732999999997</v>
      </c>
      <c r="G728" s="119">
        <v>0.68634787100000005</v>
      </c>
      <c r="H728" s="74">
        <f t="shared" si="33"/>
        <v>-0.72623601246662872</v>
      </c>
      <c r="I728" s="119">
        <v>6.8580000000000002E-2</v>
      </c>
      <c r="J728" s="119">
        <v>0.21044954999999999</v>
      </c>
      <c r="K728" s="74">
        <f t="shared" si="34"/>
        <v>-0.6741261741828386</v>
      </c>
      <c r="L728" s="74">
        <f t="shared" si="35"/>
        <v>0.3649865594151871</v>
      </c>
    </row>
    <row r="729" spans="1:12" x14ac:dyDescent="0.2">
      <c r="A729" s="118" t="s">
        <v>2326</v>
      </c>
      <c r="B729" s="59" t="s">
        <v>852</v>
      </c>
      <c r="C729" s="59" t="s">
        <v>902</v>
      </c>
      <c r="D729" s="118" t="s">
        <v>216</v>
      </c>
      <c r="E729" s="118" t="s">
        <v>1036</v>
      </c>
      <c r="F729" s="119">
        <v>3.1457394910000001</v>
      </c>
      <c r="G729" s="119">
        <v>15.811729793</v>
      </c>
      <c r="H729" s="74">
        <f t="shared" si="33"/>
        <v>-0.80105026254669187</v>
      </c>
      <c r="I729" s="119">
        <v>5.9791810000000001E-2</v>
      </c>
      <c r="J729" s="119">
        <v>5.7750774199999997</v>
      </c>
      <c r="K729" s="74">
        <f t="shared" si="34"/>
        <v>-0.98964657862543426</v>
      </c>
      <c r="L729" s="74">
        <f t="shared" si="35"/>
        <v>1.9007235078131905E-2</v>
      </c>
    </row>
    <row r="730" spans="1:12" x14ac:dyDescent="0.2">
      <c r="A730" s="118" t="s">
        <v>2014</v>
      </c>
      <c r="B730" s="59" t="s">
        <v>2015</v>
      </c>
      <c r="C730" s="59" t="s">
        <v>283</v>
      </c>
      <c r="D730" s="118" t="s">
        <v>217</v>
      </c>
      <c r="E730" s="118" t="s">
        <v>218</v>
      </c>
      <c r="F730" s="119">
        <v>0.95671516599999995</v>
      </c>
      <c r="G730" s="119">
        <v>0.58323111599999999</v>
      </c>
      <c r="H730" s="74">
        <f t="shared" si="33"/>
        <v>0.64037058338293451</v>
      </c>
      <c r="I730" s="119">
        <v>5.8449040000000001E-2</v>
      </c>
      <c r="J730" s="119">
        <v>3.6104320000000002E-2</v>
      </c>
      <c r="K730" s="74">
        <f t="shared" si="34"/>
        <v>0.61889325155549235</v>
      </c>
      <c r="L730" s="74">
        <f t="shared" si="35"/>
        <v>6.1093460287008773E-2</v>
      </c>
    </row>
    <row r="731" spans="1:12" x14ac:dyDescent="0.2">
      <c r="A731" s="118" t="s">
        <v>1767</v>
      </c>
      <c r="B731" s="59" t="s">
        <v>1011</v>
      </c>
      <c r="C731" s="59" t="s">
        <v>669</v>
      </c>
      <c r="D731" s="118" t="s">
        <v>216</v>
      </c>
      <c r="E731" s="118" t="s">
        <v>1036</v>
      </c>
      <c r="F731" s="119">
        <v>6.0809900000000007E-4</v>
      </c>
      <c r="G731" s="119">
        <v>5.0334960000000002E-3</v>
      </c>
      <c r="H731" s="74">
        <f t="shared" si="33"/>
        <v>-0.87918953347732864</v>
      </c>
      <c r="I731" s="119">
        <v>5.7818679999999997E-2</v>
      </c>
      <c r="J731" s="119">
        <v>5.0789599999999997E-2</v>
      </c>
      <c r="K731" s="74">
        <f t="shared" si="34"/>
        <v>0.13839604958495433</v>
      </c>
      <c r="L731" s="74">
        <f t="shared" si="35"/>
        <v>95.081031213667501</v>
      </c>
    </row>
    <row r="732" spans="1:12" x14ac:dyDescent="0.2">
      <c r="A732" s="118" t="s">
        <v>1840</v>
      </c>
      <c r="B732" s="59" t="s">
        <v>1619</v>
      </c>
      <c r="C732" s="59" t="s">
        <v>906</v>
      </c>
      <c r="D732" s="118" t="s">
        <v>841</v>
      </c>
      <c r="E732" s="118" t="s">
        <v>218</v>
      </c>
      <c r="F732" s="119">
        <v>1.714678E-2</v>
      </c>
      <c r="G732" s="119">
        <v>3.3127770499999998</v>
      </c>
      <c r="H732" s="74">
        <f t="shared" si="33"/>
        <v>-0.99482404648993805</v>
      </c>
      <c r="I732" s="119">
        <v>5.6710330000000003E-2</v>
      </c>
      <c r="J732" s="119">
        <v>0</v>
      </c>
      <c r="K732" s="74" t="str">
        <f t="shared" si="34"/>
        <v/>
      </c>
      <c r="L732" s="74">
        <f t="shared" si="35"/>
        <v>3.3073457523803302</v>
      </c>
    </row>
    <row r="733" spans="1:12" x14ac:dyDescent="0.2">
      <c r="A733" s="118" t="s">
        <v>2697</v>
      </c>
      <c r="B733" s="59" t="s">
        <v>210</v>
      </c>
      <c r="C733" s="59" t="s">
        <v>907</v>
      </c>
      <c r="D733" s="118" t="s">
        <v>216</v>
      </c>
      <c r="E733" s="118" t="s">
        <v>218</v>
      </c>
      <c r="F733" s="119">
        <v>9.3574960000000013E-2</v>
      </c>
      <c r="G733" s="119">
        <v>7.9950889999999997E-2</v>
      </c>
      <c r="H733" s="74">
        <f t="shared" si="33"/>
        <v>0.17040548266567157</v>
      </c>
      <c r="I733" s="119">
        <v>5.5543910000000002E-2</v>
      </c>
      <c r="J733" s="119">
        <v>1.9324099999999997E-2</v>
      </c>
      <c r="K733" s="74">
        <f t="shared" si="34"/>
        <v>1.8743336041523286</v>
      </c>
      <c r="L733" s="74">
        <f t="shared" si="35"/>
        <v>0.59357663631381719</v>
      </c>
    </row>
    <row r="734" spans="1:12" x14ac:dyDescent="0.2">
      <c r="A734" s="118" t="s">
        <v>2358</v>
      </c>
      <c r="B734" s="59" t="s">
        <v>89</v>
      </c>
      <c r="C734" s="59" t="s">
        <v>908</v>
      </c>
      <c r="D734" s="118" t="s">
        <v>217</v>
      </c>
      <c r="E734" s="118" t="s">
        <v>218</v>
      </c>
      <c r="F734" s="119">
        <v>0.328595837</v>
      </c>
      <c r="G734" s="119">
        <v>0.183666311</v>
      </c>
      <c r="H734" s="74">
        <f t="shared" si="33"/>
        <v>0.78909150628064828</v>
      </c>
      <c r="I734" s="119">
        <v>5.3722680000000002E-2</v>
      </c>
      <c r="J734" s="119">
        <v>1.353904E-2</v>
      </c>
      <c r="K734" s="74">
        <f t="shared" si="34"/>
        <v>2.9679829589099374</v>
      </c>
      <c r="L734" s="74">
        <f t="shared" si="35"/>
        <v>0.16349166346863975</v>
      </c>
    </row>
    <row r="735" spans="1:12" x14ac:dyDescent="0.2">
      <c r="A735" s="118" t="s">
        <v>2183</v>
      </c>
      <c r="B735" s="59" t="s">
        <v>469</v>
      </c>
      <c r="C735" s="59" t="s">
        <v>902</v>
      </c>
      <c r="D735" s="118" t="s">
        <v>216</v>
      </c>
      <c r="E735" s="118" t="s">
        <v>1036</v>
      </c>
      <c r="F735" s="119">
        <v>0.246869739</v>
      </c>
      <c r="G735" s="119">
        <v>0.47054269700000001</v>
      </c>
      <c r="H735" s="74">
        <f t="shared" si="33"/>
        <v>-0.47535103493488073</v>
      </c>
      <c r="I735" s="119">
        <v>5.309875E-2</v>
      </c>
      <c r="J735" s="119">
        <v>6.7994840000000001E-2</v>
      </c>
      <c r="K735" s="74">
        <f t="shared" si="34"/>
        <v>-0.21907677111969082</v>
      </c>
      <c r="L735" s="74">
        <f t="shared" si="35"/>
        <v>0.21508812791348234</v>
      </c>
    </row>
    <row r="736" spans="1:12" x14ac:dyDescent="0.2">
      <c r="A736" s="118" t="s">
        <v>1744</v>
      </c>
      <c r="B736" s="59" t="s">
        <v>282</v>
      </c>
      <c r="C736" s="59" t="s">
        <v>669</v>
      </c>
      <c r="D736" s="118" t="s">
        <v>216</v>
      </c>
      <c r="E736" s="118" t="s">
        <v>1036</v>
      </c>
      <c r="F736" s="119">
        <v>0.17352454</v>
      </c>
      <c r="G736" s="119">
        <v>8.3323300000000003E-2</v>
      </c>
      <c r="H736" s="74">
        <f t="shared" si="33"/>
        <v>1.0825452184443005</v>
      </c>
      <c r="I736" s="119">
        <v>5.0549239999999995E-2</v>
      </c>
      <c r="J736" s="119">
        <v>0</v>
      </c>
      <c r="K736" s="74" t="str">
        <f t="shared" si="34"/>
        <v/>
      </c>
      <c r="L736" s="74">
        <f t="shared" si="35"/>
        <v>0.29130888345821287</v>
      </c>
    </row>
    <row r="737" spans="1:12" x14ac:dyDescent="0.2">
      <c r="A737" s="118" t="s">
        <v>2122</v>
      </c>
      <c r="B737" s="59" t="s">
        <v>2054</v>
      </c>
      <c r="C737" s="59" t="s">
        <v>902</v>
      </c>
      <c r="D737" s="118" t="s">
        <v>216</v>
      </c>
      <c r="E737" s="118" t="s">
        <v>1036</v>
      </c>
      <c r="F737" s="119">
        <v>2.21207603</v>
      </c>
      <c r="G737" s="119">
        <v>0.2817094</v>
      </c>
      <c r="H737" s="74">
        <f t="shared" si="33"/>
        <v>6.8523330424898852</v>
      </c>
      <c r="I737" s="119">
        <v>4.9804580000000001E-2</v>
      </c>
      <c r="J737" s="119">
        <v>0</v>
      </c>
      <c r="K737" s="74" t="str">
        <f t="shared" si="34"/>
        <v/>
      </c>
      <c r="L737" s="74">
        <f t="shared" si="35"/>
        <v>2.2514859039451732E-2</v>
      </c>
    </row>
    <row r="738" spans="1:12" x14ac:dyDescent="0.2">
      <c r="A738" s="118" t="s">
        <v>2025</v>
      </c>
      <c r="B738" s="59" t="s">
        <v>1422</v>
      </c>
      <c r="C738" s="59" t="s">
        <v>988</v>
      </c>
      <c r="D738" s="118" t="s">
        <v>217</v>
      </c>
      <c r="E738" s="118" t="s">
        <v>218</v>
      </c>
      <c r="F738" s="119">
        <v>0.15291631</v>
      </c>
      <c r="G738" s="119">
        <v>0.45079453999999997</v>
      </c>
      <c r="H738" s="74">
        <f t="shared" si="33"/>
        <v>-0.66078491101511561</v>
      </c>
      <c r="I738" s="119">
        <v>4.9509150000000002E-2</v>
      </c>
      <c r="J738" s="119">
        <v>0.58503168999999999</v>
      </c>
      <c r="K738" s="74">
        <f t="shared" si="34"/>
        <v>-0.9153735586528654</v>
      </c>
      <c r="L738" s="74">
        <f t="shared" si="35"/>
        <v>0.32376631374377268</v>
      </c>
    </row>
    <row r="739" spans="1:12" x14ac:dyDescent="0.2">
      <c r="A739" s="118" t="s">
        <v>2128</v>
      </c>
      <c r="B739" s="118" t="s">
        <v>627</v>
      </c>
      <c r="C739" s="118" t="s">
        <v>902</v>
      </c>
      <c r="D739" s="118" t="s">
        <v>216</v>
      </c>
      <c r="E739" s="118" t="s">
        <v>1036</v>
      </c>
      <c r="F739" s="119">
        <v>8.5710285999999997E-2</v>
      </c>
      <c r="G739" s="119">
        <v>0.17396922500000001</v>
      </c>
      <c r="H739" s="74">
        <f t="shared" si="33"/>
        <v>-0.50732501107595329</v>
      </c>
      <c r="I739" s="119">
        <v>4.8833419999999995E-2</v>
      </c>
      <c r="J739" s="119">
        <v>0.14795757999999998</v>
      </c>
      <c r="K739" s="74">
        <f t="shared" si="34"/>
        <v>-0.66994985995310274</v>
      </c>
      <c r="L739" s="74">
        <f t="shared" si="35"/>
        <v>0.56974981975908934</v>
      </c>
    </row>
    <row r="740" spans="1:12" x14ac:dyDescent="0.2">
      <c r="A740" s="118" t="s">
        <v>1678</v>
      </c>
      <c r="B740" s="59" t="s">
        <v>853</v>
      </c>
      <c r="C740" s="59" t="s">
        <v>152</v>
      </c>
      <c r="D740" s="118" t="s">
        <v>841</v>
      </c>
      <c r="E740" s="118" t="s">
        <v>1036</v>
      </c>
      <c r="F740" s="119">
        <v>7.0487100000000011E-2</v>
      </c>
      <c r="G740" s="119">
        <v>8.3295839999999996E-2</v>
      </c>
      <c r="H740" s="74">
        <f t="shared" si="33"/>
        <v>-0.15377406602778709</v>
      </c>
      <c r="I740" s="119">
        <v>4.8771019999999998E-2</v>
      </c>
      <c r="J740" s="119">
        <v>2.3476650000000002E-2</v>
      </c>
      <c r="K740" s="74">
        <f t="shared" si="34"/>
        <v>1.0774267197406782</v>
      </c>
      <c r="L740" s="74">
        <f t="shared" si="35"/>
        <v>0.6919141232934819</v>
      </c>
    </row>
    <row r="741" spans="1:12" x14ac:dyDescent="0.2">
      <c r="A741" s="118" t="s">
        <v>2319</v>
      </c>
      <c r="B741" s="59" t="s">
        <v>1607</v>
      </c>
      <c r="C741" s="59" t="s">
        <v>1363</v>
      </c>
      <c r="D741" s="118" t="s">
        <v>217</v>
      </c>
      <c r="E741" s="118" t="s">
        <v>218</v>
      </c>
      <c r="F741" s="119">
        <v>0.36723387000000002</v>
      </c>
      <c r="G741" s="119">
        <v>1.0239682299999999</v>
      </c>
      <c r="H741" s="74">
        <f t="shared" si="33"/>
        <v>-0.64136204694553856</v>
      </c>
      <c r="I741" s="119">
        <v>4.8657599999999995E-2</v>
      </c>
      <c r="J741" s="119">
        <v>8.4100420099999997</v>
      </c>
      <c r="K741" s="74">
        <f t="shared" si="34"/>
        <v>-0.99421434519088692</v>
      </c>
      <c r="L741" s="74">
        <f t="shared" si="35"/>
        <v>0.13249758253507496</v>
      </c>
    </row>
    <row r="742" spans="1:12" x14ac:dyDescent="0.2">
      <c r="A742" s="118" t="s">
        <v>2770</v>
      </c>
      <c r="B742" s="59" t="s">
        <v>2771</v>
      </c>
      <c r="C742" s="59" t="s">
        <v>669</v>
      </c>
      <c r="D742" s="118" t="s">
        <v>217</v>
      </c>
      <c r="E742" s="118" t="s">
        <v>1036</v>
      </c>
      <c r="F742" s="119">
        <v>5.1487019999999994E-2</v>
      </c>
      <c r="G742" s="119">
        <v>7.0327340000000002E-2</v>
      </c>
      <c r="H742" s="74">
        <f t="shared" si="33"/>
        <v>-0.26789467652267251</v>
      </c>
      <c r="I742" s="119">
        <v>4.7103660000000006E-2</v>
      </c>
      <c r="J742" s="119">
        <v>4.7818900000000004E-2</v>
      </c>
      <c r="K742" s="74">
        <f t="shared" si="34"/>
        <v>-1.4957265850950141E-2</v>
      </c>
      <c r="L742" s="74">
        <f t="shared" si="35"/>
        <v>0.91486475620457375</v>
      </c>
    </row>
    <row r="743" spans="1:12" x14ac:dyDescent="0.2">
      <c r="A743" s="118" t="s">
        <v>2976</v>
      </c>
      <c r="B743" s="118" t="s">
        <v>313</v>
      </c>
      <c r="C743" s="118" t="s">
        <v>901</v>
      </c>
      <c r="D743" s="118" t="s">
        <v>216</v>
      </c>
      <c r="E743" s="118" t="s">
        <v>2998</v>
      </c>
      <c r="F743" s="119">
        <v>1.7704661180000001</v>
      </c>
      <c r="G743" s="119">
        <v>19.726465434999998</v>
      </c>
      <c r="H743" s="74">
        <f t="shared" si="33"/>
        <v>-0.91024919675378224</v>
      </c>
      <c r="I743" s="119">
        <v>4.6814870000000001E-2</v>
      </c>
      <c r="J743" s="119">
        <v>4.0105199999999994E-2</v>
      </c>
      <c r="K743" s="74">
        <f t="shared" si="34"/>
        <v>0.16730174640694995</v>
      </c>
      <c r="L743" s="74">
        <f t="shared" si="35"/>
        <v>2.6442115736665002E-2</v>
      </c>
    </row>
    <row r="744" spans="1:12" x14ac:dyDescent="0.2">
      <c r="A744" s="118" t="s">
        <v>2184</v>
      </c>
      <c r="B744" s="59" t="s">
        <v>470</v>
      </c>
      <c r="C744" s="59" t="s">
        <v>902</v>
      </c>
      <c r="D744" s="118" t="s">
        <v>216</v>
      </c>
      <c r="E744" s="118" t="s">
        <v>1036</v>
      </c>
      <c r="F744" s="119">
        <v>0.239405007</v>
      </c>
      <c r="G744" s="119">
        <v>0.27764339700000001</v>
      </c>
      <c r="H744" s="74">
        <f t="shared" si="33"/>
        <v>-0.13772483125179458</v>
      </c>
      <c r="I744" s="119">
        <v>4.625025E-2</v>
      </c>
      <c r="J744" s="119">
        <v>9.5326710000000009E-2</v>
      </c>
      <c r="K744" s="74">
        <f t="shared" si="34"/>
        <v>-0.51482380961222729</v>
      </c>
      <c r="L744" s="74">
        <f t="shared" si="35"/>
        <v>0.19318831539726317</v>
      </c>
    </row>
    <row r="745" spans="1:12" x14ac:dyDescent="0.2">
      <c r="A745" s="118" t="s">
        <v>2186</v>
      </c>
      <c r="B745" s="59" t="s">
        <v>471</v>
      </c>
      <c r="C745" s="59" t="s">
        <v>902</v>
      </c>
      <c r="D745" s="118" t="s">
        <v>216</v>
      </c>
      <c r="E745" s="118" t="s">
        <v>1036</v>
      </c>
      <c r="F745" s="119">
        <v>4.5429709999999998E-2</v>
      </c>
      <c r="G745" s="119">
        <v>9.2930639999999995E-2</v>
      </c>
      <c r="H745" s="74">
        <f t="shared" si="33"/>
        <v>-0.51114390259229892</v>
      </c>
      <c r="I745" s="119">
        <v>4.48823E-2</v>
      </c>
      <c r="J745" s="119">
        <v>6.3076300000000002E-2</v>
      </c>
      <c r="K745" s="74">
        <f t="shared" si="34"/>
        <v>-0.28844431268162529</v>
      </c>
      <c r="L745" s="74">
        <f t="shared" si="35"/>
        <v>0.987950396337551</v>
      </c>
    </row>
    <row r="746" spans="1:12" x14ac:dyDescent="0.2">
      <c r="A746" s="118" t="s">
        <v>2130</v>
      </c>
      <c r="B746" s="59" t="s">
        <v>390</v>
      </c>
      <c r="C746" s="59" t="s">
        <v>902</v>
      </c>
      <c r="D746" s="118" t="s">
        <v>216</v>
      </c>
      <c r="E746" s="118" t="s">
        <v>1036</v>
      </c>
      <c r="F746" s="119">
        <v>2.3742346190000001</v>
      </c>
      <c r="G746" s="119">
        <v>3.0829491009999996</v>
      </c>
      <c r="H746" s="74">
        <f t="shared" si="33"/>
        <v>-0.22988199246303409</v>
      </c>
      <c r="I746" s="119">
        <v>4.3186769999999999E-2</v>
      </c>
      <c r="J746" s="119">
        <v>10.0098261</v>
      </c>
      <c r="K746" s="74">
        <f t="shared" si="34"/>
        <v>-0.99568556240952077</v>
      </c>
      <c r="L746" s="74">
        <f t="shared" si="35"/>
        <v>1.8189765094988701E-2</v>
      </c>
    </row>
    <row r="747" spans="1:12" x14ac:dyDescent="0.2">
      <c r="A747" s="118" t="s">
        <v>2666</v>
      </c>
      <c r="B747" s="59" t="s">
        <v>212</v>
      </c>
      <c r="C747" s="59" t="s">
        <v>907</v>
      </c>
      <c r="D747" s="118" t="s">
        <v>216</v>
      </c>
      <c r="E747" s="118" t="s">
        <v>218</v>
      </c>
      <c r="F747" s="119">
        <v>0.34201517399999998</v>
      </c>
      <c r="G747" s="119">
        <v>0.16850028</v>
      </c>
      <c r="H747" s="74">
        <f t="shared" si="33"/>
        <v>1.0297602710215079</v>
      </c>
      <c r="I747" s="119">
        <v>4.2601779999999999E-2</v>
      </c>
      <c r="J747" s="119">
        <v>1.234914E-2</v>
      </c>
      <c r="K747" s="74">
        <f t="shared" si="34"/>
        <v>2.4497770694963372</v>
      </c>
      <c r="L747" s="74">
        <f t="shared" si="35"/>
        <v>0.12456108160861892</v>
      </c>
    </row>
    <row r="748" spans="1:12" x14ac:dyDescent="0.2">
      <c r="A748" s="59" t="s">
        <v>2511</v>
      </c>
      <c r="B748" s="59" t="s">
        <v>2512</v>
      </c>
      <c r="C748" s="59" t="s">
        <v>1967</v>
      </c>
      <c r="D748" s="118" t="s">
        <v>216</v>
      </c>
      <c r="E748" s="118" t="s">
        <v>1036</v>
      </c>
      <c r="F748" s="119">
        <v>4.0311150000000004E-2</v>
      </c>
      <c r="G748" s="119">
        <v>6.0824999999999996E-4</v>
      </c>
      <c r="H748" s="74">
        <f t="shared" si="33"/>
        <v>65.273982737361294</v>
      </c>
      <c r="I748" s="119">
        <v>4.0919400000000002E-2</v>
      </c>
      <c r="J748" s="119">
        <v>0</v>
      </c>
      <c r="K748" s="74" t="str">
        <f t="shared" si="34"/>
        <v/>
      </c>
      <c r="L748" s="74">
        <f t="shared" si="35"/>
        <v>1.0150888773949638</v>
      </c>
    </row>
    <row r="749" spans="1:12" x14ac:dyDescent="0.2">
      <c r="A749" s="118" t="s">
        <v>2191</v>
      </c>
      <c r="B749" s="59" t="s">
        <v>558</v>
      </c>
      <c r="C749" s="59" t="s">
        <v>902</v>
      </c>
      <c r="D749" s="118" t="s">
        <v>216</v>
      </c>
      <c r="E749" s="118" t="s">
        <v>1036</v>
      </c>
      <c r="F749" s="119">
        <v>0.46871906499999999</v>
      </c>
      <c r="G749" s="119">
        <v>2.101393195</v>
      </c>
      <c r="H749" s="74">
        <f t="shared" si="33"/>
        <v>-0.77694842349577509</v>
      </c>
      <c r="I749" s="119">
        <v>4.0605000000000002E-2</v>
      </c>
      <c r="J749" s="119">
        <v>3.0601936800000002</v>
      </c>
      <c r="K749" s="74">
        <f t="shared" si="34"/>
        <v>-0.98673123199182611</v>
      </c>
      <c r="L749" s="74">
        <f t="shared" si="35"/>
        <v>8.6629717099303408E-2</v>
      </c>
    </row>
    <row r="750" spans="1:12" x14ac:dyDescent="0.2">
      <c r="A750" s="118" t="s">
        <v>2635</v>
      </c>
      <c r="B750" s="59" t="s">
        <v>951</v>
      </c>
      <c r="C750" s="59" t="s">
        <v>907</v>
      </c>
      <c r="D750" s="118" t="s">
        <v>216</v>
      </c>
      <c r="E750" s="118" t="s">
        <v>1036</v>
      </c>
      <c r="F750" s="119">
        <v>0.26689961000000001</v>
      </c>
      <c r="G750" s="119">
        <v>0.23748195999999999</v>
      </c>
      <c r="H750" s="74">
        <f t="shared" si="33"/>
        <v>0.12387319862106594</v>
      </c>
      <c r="I750" s="119">
        <v>3.8482709999999996E-2</v>
      </c>
      <c r="J750" s="119">
        <v>1.3124700000000001E-2</v>
      </c>
      <c r="K750" s="74">
        <f t="shared" si="34"/>
        <v>1.9320830190404346</v>
      </c>
      <c r="L750" s="74">
        <f t="shared" si="35"/>
        <v>0.14418421218374952</v>
      </c>
    </row>
    <row r="751" spans="1:12" x14ac:dyDescent="0.2">
      <c r="A751" s="118" t="s">
        <v>1848</v>
      </c>
      <c r="B751" s="59" t="s">
        <v>612</v>
      </c>
      <c r="C751" s="59" t="s">
        <v>906</v>
      </c>
      <c r="D751" s="118" t="s">
        <v>217</v>
      </c>
      <c r="E751" s="118" t="s">
        <v>218</v>
      </c>
      <c r="F751" s="119">
        <v>1.4378351200000001</v>
      </c>
      <c r="G751" s="119">
        <v>0.23193995000000001</v>
      </c>
      <c r="H751" s="74">
        <f t="shared" si="33"/>
        <v>5.1991697419957195</v>
      </c>
      <c r="I751" s="119">
        <v>3.7458360000000003E-2</v>
      </c>
      <c r="J751" s="119">
        <v>7.6362320000000011E-2</v>
      </c>
      <c r="K751" s="74">
        <f t="shared" si="34"/>
        <v>-0.50946540126072648</v>
      </c>
      <c r="L751" s="74">
        <f t="shared" si="35"/>
        <v>2.6051916161291148E-2</v>
      </c>
    </row>
    <row r="752" spans="1:12" x14ac:dyDescent="0.2">
      <c r="A752" s="118" t="s">
        <v>2024</v>
      </c>
      <c r="B752" s="59" t="s">
        <v>1421</v>
      </c>
      <c r="C752" s="59" t="s">
        <v>988</v>
      </c>
      <c r="D752" s="118" t="s">
        <v>217</v>
      </c>
      <c r="E752" s="118" t="s">
        <v>218</v>
      </c>
      <c r="F752" s="119">
        <v>3.708724E-2</v>
      </c>
      <c r="G752" s="119">
        <v>4.9728269999999998E-2</v>
      </c>
      <c r="H752" s="74">
        <f t="shared" si="33"/>
        <v>-0.25420208666016331</v>
      </c>
      <c r="I752" s="119">
        <v>3.7047660000000003E-2</v>
      </c>
      <c r="J752" s="119">
        <v>2.0139378099115302</v>
      </c>
      <c r="K752" s="74">
        <f t="shared" si="34"/>
        <v>-0.98160436741508539</v>
      </c>
      <c r="L752" s="74">
        <f t="shared" si="35"/>
        <v>0.99893278658643792</v>
      </c>
    </row>
    <row r="753" spans="1:12" x14ac:dyDescent="0.2">
      <c r="A753" s="118" t="s">
        <v>2662</v>
      </c>
      <c r="B753" s="59" t="s">
        <v>160</v>
      </c>
      <c r="C753" s="59" t="s">
        <v>907</v>
      </c>
      <c r="D753" s="118" t="s">
        <v>216</v>
      </c>
      <c r="E753" s="118" t="s">
        <v>218</v>
      </c>
      <c r="F753" s="119">
        <v>0.1050097</v>
      </c>
      <c r="G753" s="119">
        <v>0.57056391000000006</v>
      </c>
      <c r="H753" s="74">
        <f t="shared" si="33"/>
        <v>-0.81595453522463424</v>
      </c>
      <c r="I753" s="119">
        <v>3.6613489999999999E-2</v>
      </c>
      <c r="J753" s="119">
        <v>5.2773230000000004E-2</v>
      </c>
      <c r="K753" s="74">
        <f t="shared" si="34"/>
        <v>-0.30621093308103375</v>
      </c>
      <c r="L753" s="74">
        <f t="shared" si="35"/>
        <v>0.3486676945082216</v>
      </c>
    </row>
    <row r="754" spans="1:12" x14ac:dyDescent="0.2">
      <c r="A754" s="118" t="s">
        <v>1984</v>
      </c>
      <c r="B754" s="59" t="s">
        <v>1985</v>
      </c>
      <c r="C754" s="59" t="s">
        <v>152</v>
      </c>
      <c r="D754" s="118" t="s">
        <v>841</v>
      </c>
      <c r="E754" s="118" t="s">
        <v>218</v>
      </c>
      <c r="F754" s="119">
        <v>0.46265358000000001</v>
      </c>
      <c r="G754" s="119">
        <v>1.64687144</v>
      </c>
      <c r="H754" s="74">
        <f t="shared" si="33"/>
        <v>-0.71907122270576262</v>
      </c>
      <c r="I754" s="119">
        <v>3.6232800000000003E-2</v>
      </c>
      <c r="J754" s="119">
        <v>0.36752976740656601</v>
      </c>
      <c r="K754" s="74">
        <f t="shared" si="34"/>
        <v>-0.90141533227179715</v>
      </c>
      <c r="L754" s="74">
        <f t="shared" si="35"/>
        <v>7.8315183468373906E-2</v>
      </c>
    </row>
    <row r="755" spans="1:12" x14ac:dyDescent="0.2">
      <c r="A755" s="118" t="s">
        <v>2120</v>
      </c>
      <c r="B755" s="59" t="s">
        <v>630</v>
      </c>
      <c r="C755" s="59" t="s">
        <v>902</v>
      </c>
      <c r="D755" s="118" t="s">
        <v>217</v>
      </c>
      <c r="E755" s="118" t="s">
        <v>218</v>
      </c>
      <c r="F755" s="119">
        <v>0.80846343799999998</v>
      </c>
      <c r="G755" s="119">
        <v>2.8138584879999997</v>
      </c>
      <c r="H755" s="74">
        <f t="shared" si="33"/>
        <v>-0.71268511140564506</v>
      </c>
      <c r="I755" s="119">
        <v>3.6133989999999998E-2</v>
      </c>
      <c r="J755" s="119">
        <v>0.32483146000000002</v>
      </c>
      <c r="K755" s="74">
        <f t="shared" si="34"/>
        <v>-0.88876080537273083</v>
      </c>
      <c r="L755" s="74">
        <f t="shared" si="35"/>
        <v>4.4694649506215517E-2</v>
      </c>
    </row>
    <row r="756" spans="1:12" x14ac:dyDescent="0.2">
      <c r="A756" s="118" t="s">
        <v>2776</v>
      </c>
      <c r="B756" s="59" t="s">
        <v>2777</v>
      </c>
      <c r="C756" s="59" t="s">
        <v>988</v>
      </c>
      <c r="D756" s="118" t="s">
        <v>217</v>
      </c>
      <c r="E756" s="118" t="s">
        <v>218</v>
      </c>
      <c r="F756" s="119">
        <v>3.9781400000000001E-2</v>
      </c>
      <c r="G756" s="119">
        <v>1.4777879999999998E-2</v>
      </c>
      <c r="H756" s="74">
        <f t="shared" si="33"/>
        <v>1.6919558150424829</v>
      </c>
      <c r="I756" s="119">
        <v>3.5454779999999998E-2</v>
      </c>
      <c r="J756" s="119">
        <v>6.1378800000000001E-3</v>
      </c>
      <c r="K756" s="74">
        <f t="shared" si="34"/>
        <v>4.776388590197266</v>
      </c>
      <c r="L756" s="74">
        <f t="shared" si="35"/>
        <v>0.89124012729567081</v>
      </c>
    </row>
    <row r="757" spans="1:12" x14ac:dyDescent="0.2">
      <c r="A757" s="118" t="s">
        <v>2369</v>
      </c>
      <c r="B757" s="59" t="s">
        <v>404</v>
      </c>
      <c r="C757" s="59" t="s">
        <v>669</v>
      </c>
      <c r="D757" s="118" t="s">
        <v>216</v>
      </c>
      <c r="E757" s="118" t="s">
        <v>1036</v>
      </c>
      <c r="F757" s="119">
        <v>1.771095E-2</v>
      </c>
      <c r="G757" s="119">
        <v>1.6478767700000001</v>
      </c>
      <c r="H757" s="74">
        <f t="shared" si="33"/>
        <v>-0.98925226065296135</v>
      </c>
      <c r="I757" s="119">
        <v>3.5426329999999999E-2</v>
      </c>
      <c r="J757" s="119">
        <v>2.39269504</v>
      </c>
      <c r="K757" s="74">
        <f t="shared" si="34"/>
        <v>-0.98519396353995869</v>
      </c>
      <c r="L757" s="74">
        <f t="shared" si="35"/>
        <v>2.0002501277458293</v>
      </c>
    </row>
    <row r="758" spans="1:12" x14ac:dyDescent="0.2">
      <c r="A758" s="118" t="s">
        <v>2990</v>
      </c>
      <c r="B758" s="59" t="s">
        <v>203</v>
      </c>
      <c r="C758" s="59" t="s">
        <v>901</v>
      </c>
      <c r="D758" s="118" t="s">
        <v>216</v>
      </c>
      <c r="E758" s="118" t="s">
        <v>2998</v>
      </c>
      <c r="F758" s="119">
        <v>8.1938089999999991E-2</v>
      </c>
      <c r="G758" s="119">
        <v>3.2363915E-2</v>
      </c>
      <c r="H758" s="74">
        <f t="shared" si="33"/>
        <v>1.5317731183016638</v>
      </c>
      <c r="I758" s="119">
        <v>3.2905900000000002E-2</v>
      </c>
      <c r="J758" s="119">
        <v>1.347811E-2</v>
      </c>
      <c r="K758" s="74">
        <f t="shared" si="34"/>
        <v>1.4414328121672848</v>
      </c>
      <c r="L758" s="74">
        <f t="shared" si="35"/>
        <v>0.40159466738851252</v>
      </c>
    </row>
    <row r="759" spans="1:12" x14ac:dyDescent="0.2">
      <c r="A759" s="118" t="s">
        <v>2085</v>
      </c>
      <c r="B759" s="59" t="s">
        <v>1606</v>
      </c>
      <c r="C759" s="59" t="s">
        <v>988</v>
      </c>
      <c r="D759" s="118" t="s">
        <v>217</v>
      </c>
      <c r="E759" s="118" t="s">
        <v>218</v>
      </c>
      <c r="F759" s="119">
        <v>0.17054874</v>
      </c>
      <c r="G759" s="119">
        <v>0.62603538000000003</v>
      </c>
      <c r="H759" s="74">
        <f t="shared" si="33"/>
        <v>-0.72757332021714172</v>
      </c>
      <c r="I759" s="119">
        <v>3.1114939999999997E-2</v>
      </c>
      <c r="J759" s="119">
        <v>6.0010754526897001</v>
      </c>
      <c r="K759" s="74">
        <f t="shared" si="34"/>
        <v>-0.9948151060180298</v>
      </c>
      <c r="L759" s="74">
        <f t="shared" si="35"/>
        <v>0.18244016343949535</v>
      </c>
    </row>
    <row r="760" spans="1:12" x14ac:dyDescent="0.2">
      <c r="A760" s="118" t="s">
        <v>2661</v>
      </c>
      <c r="B760" s="59" t="s">
        <v>599</v>
      </c>
      <c r="C760" s="59" t="s">
        <v>907</v>
      </c>
      <c r="D760" s="118" t="s">
        <v>216</v>
      </c>
      <c r="E760" s="118" t="s">
        <v>1036</v>
      </c>
      <c r="F760" s="119">
        <v>0.61016612199999998</v>
      </c>
      <c r="G760" s="119">
        <v>1.249276139</v>
      </c>
      <c r="H760" s="74">
        <f t="shared" si="33"/>
        <v>-0.51158426631888143</v>
      </c>
      <c r="I760" s="119">
        <v>3.0114765849684099E-2</v>
      </c>
      <c r="J760" s="119">
        <v>7.9649967260535012E-2</v>
      </c>
      <c r="K760" s="74">
        <f t="shared" si="34"/>
        <v>-0.62191113335704573</v>
      </c>
      <c r="L760" s="74">
        <f t="shared" si="35"/>
        <v>4.9355027694710493E-2</v>
      </c>
    </row>
    <row r="761" spans="1:12" x14ac:dyDescent="0.2">
      <c r="A761" s="118" t="s">
        <v>1666</v>
      </c>
      <c r="B761" s="59" t="s">
        <v>1601</v>
      </c>
      <c r="C761" s="59" t="s">
        <v>152</v>
      </c>
      <c r="D761" s="118" t="s">
        <v>841</v>
      </c>
      <c r="E761" s="118" t="s">
        <v>218</v>
      </c>
      <c r="F761" s="119">
        <v>7.881899999999999E-3</v>
      </c>
      <c r="G761" s="119">
        <v>0</v>
      </c>
      <c r="H761" s="74" t="str">
        <f t="shared" si="33"/>
        <v/>
      </c>
      <c r="I761" s="119">
        <v>2.92409E-2</v>
      </c>
      <c r="J761" s="119">
        <v>1.1667149999999999E-2</v>
      </c>
      <c r="K761" s="74">
        <f t="shared" si="34"/>
        <v>1.506259026411763</v>
      </c>
      <c r="L761" s="74">
        <f t="shared" si="35"/>
        <v>3.7098795975589649</v>
      </c>
    </row>
    <row r="762" spans="1:12" x14ac:dyDescent="0.2">
      <c r="A762" s="118" t="s">
        <v>1879</v>
      </c>
      <c r="B762" s="59" t="s">
        <v>36</v>
      </c>
      <c r="C762" s="59" t="s">
        <v>906</v>
      </c>
      <c r="D762" s="118" t="s">
        <v>217</v>
      </c>
      <c r="E762" s="118" t="s">
        <v>218</v>
      </c>
      <c r="F762" s="119">
        <v>2.8751481700000001</v>
      </c>
      <c r="G762" s="119">
        <v>5.9463567800000003</v>
      </c>
      <c r="H762" s="74">
        <f t="shared" si="33"/>
        <v>-0.51648576155566639</v>
      </c>
      <c r="I762" s="119">
        <v>2.8383349999999998E-2</v>
      </c>
      <c r="J762" s="119">
        <v>9.4064539999999988E-2</v>
      </c>
      <c r="K762" s="74">
        <f t="shared" si="34"/>
        <v>-0.69825664378946617</v>
      </c>
      <c r="L762" s="74">
        <f t="shared" si="35"/>
        <v>9.8719607901112099E-3</v>
      </c>
    </row>
    <row r="763" spans="1:12" x14ac:dyDescent="0.2">
      <c r="A763" s="118" t="s">
        <v>2168</v>
      </c>
      <c r="B763" s="59" t="s">
        <v>1698</v>
      </c>
      <c r="C763" s="59" t="s">
        <v>902</v>
      </c>
      <c r="D763" s="118" t="s">
        <v>216</v>
      </c>
      <c r="E763" s="118" t="s">
        <v>1036</v>
      </c>
      <c r="F763" s="119">
        <v>0.21883383200000001</v>
      </c>
      <c r="G763" s="119">
        <v>0.181528564</v>
      </c>
      <c r="H763" s="74">
        <f t="shared" si="33"/>
        <v>0.20550632461346408</v>
      </c>
      <c r="I763" s="119">
        <v>2.8298049999999998E-2</v>
      </c>
      <c r="J763" s="119">
        <v>2.660968E-2</v>
      </c>
      <c r="K763" s="74">
        <f t="shared" si="34"/>
        <v>6.3449466509931662E-2</v>
      </c>
      <c r="L763" s="74">
        <f t="shared" si="35"/>
        <v>0.12931295742241536</v>
      </c>
    </row>
    <row r="764" spans="1:12" x14ac:dyDescent="0.2">
      <c r="A764" s="118" t="s">
        <v>2488</v>
      </c>
      <c r="B764" s="59" t="s">
        <v>207</v>
      </c>
      <c r="C764" s="59" t="s">
        <v>901</v>
      </c>
      <c r="D764" s="118" t="s">
        <v>216</v>
      </c>
      <c r="E764" s="118" t="s">
        <v>2998</v>
      </c>
      <c r="F764" s="119">
        <v>1.3672459999999999E-2</v>
      </c>
      <c r="G764" s="119">
        <v>0.17722610999999999</v>
      </c>
      <c r="H764" s="74">
        <f t="shared" si="33"/>
        <v>-0.92285301528087482</v>
      </c>
      <c r="I764" s="119">
        <v>2.7344210000000001E-2</v>
      </c>
      <c r="J764" s="119">
        <v>5.7988075300000004</v>
      </c>
      <c r="K764" s="74">
        <f t="shared" si="34"/>
        <v>-0.9952845115381852</v>
      </c>
      <c r="L764" s="74">
        <f t="shared" si="35"/>
        <v>1.9999480707934054</v>
      </c>
    </row>
    <row r="765" spans="1:12" x14ac:dyDescent="0.2">
      <c r="A765" s="118" t="s">
        <v>2648</v>
      </c>
      <c r="B765" s="59" t="s">
        <v>213</v>
      </c>
      <c r="C765" s="59" t="s">
        <v>907</v>
      </c>
      <c r="D765" s="118" t="s">
        <v>216</v>
      </c>
      <c r="E765" s="118" t="s">
        <v>1036</v>
      </c>
      <c r="F765" s="119">
        <v>1.6287574760000001</v>
      </c>
      <c r="G765" s="119">
        <v>4.2081671739999997</v>
      </c>
      <c r="H765" s="74">
        <f t="shared" si="33"/>
        <v>-0.61295323863005824</v>
      </c>
      <c r="I765" s="119">
        <v>2.7124789999999999E-2</v>
      </c>
      <c r="J765" s="119">
        <v>2.7540349999999998E-2</v>
      </c>
      <c r="K765" s="74">
        <f t="shared" si="34"/>
        <v>-1.5089132854157583E-2</v>
      </c>
      <c r="L765" s="74">
        <f t="shared" si="35"/>
        <v>1.6653670297566141E-2</v>
      </c>
    </row>
    <row r="766" spans="1:12" x14ac:dyDescent="0.2">
      <c r="A766" s="118" t="s">
        <v>2668</v>
      </c>
      <c r="B766" s="59" t="s">
        <v>662</v>
      </c>
      <c r="C766" s="59" t="s">
        <v>907</v>
      </c>
      <c r="D766" s="118" t="s">
        <v>216</v>
      </c>
      <c r="E766" s="118" t="s">
        <v>1036</v>
      </c>
      <c r="F766" s="119">
        <v>0.46445221999999997</v>
      </c>
      <c r="G766" s="119">
        <v>0.96317594499999992</v>
      </c>
      <c r="H766" s="74">
        <f t="shared" si="33"/>
        <v>-0.51779088502879911</v>
      </c>
      <c r="I766" s="119">
        <v>2.54513E-2</v>
      </c>
      <c r="J766" s="119">
        <v>2.4522080000000002E-2</v>
      </c>
      <c r="K766" s="74">
        <f t="shared" si="34"/>
        <v>3.7893196661947126E-2</v>
      </c>
      <c r="L766" s="74">
        <f t="shared" si="35"/>
        <v>5.4798532344188175E-2</v>
      </c>
    </row>
    <row r="767" spans="1:12" x14ac:dyDescent="0.2">
      <c r="A767" s="118" t="s">
        <v>1931</v>
      </c>
      <c r="B767" s="59" t="s">
        <v>259</v>
      </c>
      <c r="C767" s="59" t="s">
        <v>1928</v>
      </c>
      <c r="D767" s="118" t="s">
        <v>217</v>
      </c>
      <c r="E767" s="118" t="s">
        <v>218</v>
      </c>
      <c r="F767" s="119">
        <v>7.2850299700000001</v>
      </c>
      <c r="G767" s="119">
        <v>4.7495554100000001</v>
      </c>
      <c r="H767" s="74">
        <f t="shared" si="33"/>
        <v>0.53383408364110441</v>
      </c>
      <c r="I767" s="119">
        <v>2.4984970000000002E-2</v>
      </c>
      <c r="J767" s="119">
        <v>8.465396E-2</v>
      </c>
      <c r="K767" s="74">
        <f t="shared" si="34"/>
        <v>-0.7048576345394828</v>
      </c>
      <c r="L767" s="74">
        <f t="shared" si="35"/>
        <v>3.4296317383578317E-3</v>
      </c>
    </row>
    <row r="768" spans="1:12" x14ac:dyDescent="0.2">
      <c r="A768" s="118" t="s">
        <v>2366</v>
      </c>
      <c r="B768" s="59" t="s">
        <v>301</v>
      </c>
      <c r="C768" s="59" t="s">
        <v>1928</v>
      </c>
      <c r="D768" s="118" t="s">
        <v>217</v>
      </c>
      <c r="E768" s="118" t="s">
        <v>218</v>
      </c>
      <c r="F768" s="119">
        <v>1.037117608</v>
      </c>
      <c r="G768" s="119">
        <v>0.85798923299999996</v>
      </c>
      <c r="H768" s="74">
        <f t="shared" si="33"/>
        <v>0.20877694976855254</v>
      </c>
      <c r="I768" s="119">
        <v>2.496176E-2</v>
      </c>
      <c r="J768" s="119">
        <v>2.1110900000000004E-3</v>
      </c>
      <c r="K768" s="74">
        <f t="shared" si="34"/>
        <v>10.824109820045567</v>
      </c>
      <c r="L768" s="74">
        <f t="shared" si="35"/>
        <v>2.4068398615019946E-2</v>
      </c>
    </row>
    <row r="769" spans="1:12" x14ac:dyDescent="0.2">
      <c r="A769" s="118" t="s">
        <v>2148</v>
      </c>
      <c r="B769" s="59" t="s">
        <v>555</v>
      </c>
      <c r="C769" s="59" t="s">
        <v>902</v>
      </c>
      <c r="D769" s="118" t="s">
        <v>216</v>
      </c>
      <c r="E769" s="118" t="s">
        <v>1036</v>
      </c>
      <c r="F769" s="119">
        <v>0.113474147</v>
      </c>
      <c r="G769" s="119">
        <v>0.42425446</v>
      </c>
      <c r="H769" s="74">
        <f t="shared" si="33"/>
        <v>-0.73253281297266737</v>
      </c>
      <c r="I769" s="119">
        <v>2.4150999999999999E-2</v>
      </c>
      <c r="J769" s="119">
        <v>0</v>
      </c>
      <c r="K769" s="74" t="str">
        <f t="shared" si="34"/>
        <v/>
      </c>
      <c r="L769" s="74">
        <f t="shared" si="35"/>
        <v>0.21283261992707467</v>
      </c>
    </row>
    <row r="770" spans="1:12" x14ac:dyDescent="0.2">
      <c r="A770" s="118" t="s">
        <v>1898</v>
      </c>
      <c r="B770" s="59" t="s">
        <v>955</v>
      </c>
      <c r="C770" s="59" t="s">
        <v>906</v>
      </c>
      <c r="D770" s="118" t="s">
        <v>217</v>
      </c>
      <c r="E770" s="118" t="s">
        <v>218</v>
      </c>
      <c r="F770" s="119">
        <v>2.42916E-2</v>
      </c>
      <c r="G770" s="119">
        <v>0.12973401500000001</v>
      </c>
      <c r="H770" s="74">
        <f t="shared" si="33"/>
        <v>-0.81275843501798661</v>
      </c>
      <c r="I770" s="119">
        <v>2.3529479999999998E-2</v>
      </c>
      <c r="J770" s="119">
        <v>3.2020199999999999E-3</v>
      </c>
      <c r="K770" s="74">
        <f t="shared" si="34"/>
        <v>6.3483238705567109</v>
      </c>
      <c r="L770" s="74">
        <f t="shared" si="35"/>
        <v>0.96862619176999454</v>
      </c>
    </row>
    <row r="771" spans="1:12" x14ac:dyDescent="0.2">
      <c r="A771" s="118" t="s">
        <v>2151</v>
      </c>
      <c r="B771" s="59" t="s">
        <v>544</v>
      </c>
      <c r="C771" s="59" t="s">
        <v>902</v>
      </c>
      <c r="D771" s="118" t="s">
        <v>216</v>
      </c>
      <c r="E771" s="118" t="s">
        <v>1036</v>
      </c>
      <c r="F771" s="119">
        <v>5.3190679999999997E-2</v>
      </c>
      <c r="G771" s="119">
        <v>0.90859909999999999</v>
      </c>
      <c r="H771" s="74">
        <f t="shared" si="33"/>
        <v>-0.94145858167810204</v>
      </c>
      <c r="I771" s="119">
        <v>2.2687810000000003E-2</v>
      </c>
      <c r="J771" s="119">
        <v>0.55859999999999999</v>
      </c>
      <c r="K771" s="74">
        <f t="shared" si="34"/>
        <v>-0.95938451485857501</v>
      </c>
      <c r="L771" s="74">
        <f t="shared" si="35"/>
        <v>0.42653731819183366</v>
      </c>
    </row>
    <row r="772" spans="1:12" x14ac:dyDescent="0.2">
      <c r="A772" s="118" t="s">
        <v>2826</v>
      </c>
      <c r="B772" s="59" t="s">
        <v>2257</v>
      </c>
      <c r="C772" s="59" t="s">
        <v>1967</v>
      </c>
      <c r="D772" s="118" t="s">
        <v>216</v>
      </c>
      <c r="E772" s="118" t="s">
        <v>1036</v>
      </c>
      <c r="F772" s="119">
        <v>4.5334079999999999E-2</v>
      </c>
      <c r="G772" s="119">
        <v>1.3086780000000001E-2</v>
      </c>
      <c r="H772" s="74">
        <f t="shared" si="33"/>
        <v>2.4641126388615073</v>
      </c>
      <c r="I772" s="119">
        <v>2.2397880000000002E-2</v>
      </c>
      <c r="J772" s="119">
        <v>1.22042E-2</v>
      </c>
      <c r="K772" s="74">
        <f t="shared" si="34"/>
        <v>0.83525999246161176</v>
      </c>
      <c r="L772" s="74">
        <f t="shared" si="35"/>
        <v>0.49406274484890844</v>
      </c>
    </row>
    <row r="773" spans="1:12" x14ac:dyDescent="0.2">
      <c r="A773" s="118" t="s">
        <v>2822</v>
      </c>
      <c r="B773" s="59" t="s">
        <v>1038</v>
      </c>
      <c r="C773" s="59" t="s">
        <v>669</v>
      </c>
      <c r="D773" s="118" t="s">
        <v>216</v>
      </c>
      <c r="E773" s="118" t="s">
        <v>1036</v>
      </c>
      <c r="F773" s="119">
        <v>4.5792099999999995E-2</v>
      </c>
      <c r="G773" s="119">
        <v>7.5688679999999994E-2</v>
      </c>
      <c r="H773" s="74">
        <f t="shared" si="33"/>
        <v>-0.39499407308992573</v>
      </c>
      <c r="I773" s="119">
        <v>2.2014200000000001E-2</v>
      </c>
      <c r="J773" s="119">
        <v>2.5292914999999998</v>
      </c>
      <c r="K773" s="74">
        <f t="shared" si="34"/>
        <v>-0.99129629779722894</v>
      </c>
      <c r="L773" s="74">
        <f t="shared" si="35"/>
        <v>0.48074231144673435</v>
      </c>
    </row>
    <row r="774" spans="1:12" x14ac:dyDescent="0.2">
      <c r="A774" s="118" t="s">
        <v>2403</v>
      </c>
      <c r="B774" s="59" t="s">
        <v>1608</v>
      </c>
      <c r="C774" s="59" t="s">
        <v>988</v>
      </c>
      <c r="D774" s="118" t="s">
        <v>216</v>
      </c>
      <c r="E774" s="118" t="s">
        <v>1036</v>
      </c>
      <c r="F774" s="119">
        <v>2.1987E-2</v>
      </c>
      <c r="G774" s="119">
        <v>6.8991999999999994E-3</v>
      </c>
      <c r="H774" s="74">
        <f t="shared" si="33"/>
        <v>2.1868912337662341</v>
      </c>
      <c r="I774" s="119">
        <v>2.1572069999999999E-2</v>
      </c>
      <c r="J774" s="119">
        <v>6.8991999999999994E-3</v>
      </c>
      <c r="K774" s="74">
        <f t="shared" si="34"/>
        <v>2.1267494782003711</v>
      </c>
      <c r="L774" s="74">
        <f t="shared" si="35"/>
        <v>0.98112839405103014</v>
      </c>
    </row>
    <row r="775" spans="1:12" x14ac:dyDescent="0.2">
      <c r="A775" s="118" t="s">
        <v>1935</v>
      </c>
      <c r="B775" s="59" t="s">
        <v>41</v>
      </c>
      <c r="C775" s="59" t="s">
        <v>1928</v>
      </c>
      <c r="D775" s="118" t="s">
        <v>217</v>
      </c>
      <c r="E775" s="118" t="s">
        <v>218</v>
      </c>
      <c r="F775" s="119">
        <v>1.9069874</v>
      </c>
      <c r="G775" s="119">
        <v>1.7220823649999999</v>
      </c>
      <c r="H775" s="74">
        <f t="shared" ref="H775:H838" si="36">IF(ISERROR(F775/G775-1),"",IF((F775/G775-1)&gt;10000%,"",F775/G775-1))</f>
        <v>0.1073729333497937</v>
      </c>
      <c r="I775" s="119">
        <v>2.152575E-2</v>
      </c>
      <c r="J775" s="119">
        <v>0</v>
      </c>
      <c r="K775" s="74" t="str">
        <f t="shared" ref="K775:K838" si="37">IF(ISERROR(I775/J775-1),"",IF((I775/J775-1)&gt;10000%,"",I775/J775-1))</f>
        <v/>
      </c>
      <c r="L775" s="74">
        <f t="shared" ref="L775:L838" si="38">IF(ISERROR(I775/F775),"",IF(I775/F775&gt;10000%,"",I775/F775))</f>
        <v>1.1287830218490169E-2</v>
      </c>
    </row>
    <row r="776" spans="1:12" x14ac:dyDescent="0.2">
      <c r="A776" s="118" t="s">
        <v>2351</v>
      </c>
      <c r="B776" s="59" t="s">
        <v>1990</v>
      </c>
      <c r="C776" s="59" t="s">
        <v>283</v>
      </c>
      <c r="D776" s="118" t="s">
        <v>841</v>
      </c>
      <c r="E776" s="118" t="s">
        <v>1036</v>
      </c>
      <c r="F776" s="119">
        <v>0.97547156000000002</v>
      </c>
      <c r="G776" s="119">
        <v>0.99821177000000005</v>
      </c>
      <c r="H776" s="74">
        <f t="shared" si="36"/>
        <v>-2.278094757388005E-2</v>
      </c>
      <c r="I776" s="119">
        <v>2.0072099999999999E-2</v>
      </c>
      <c r="J776" s="119">
        <v>1.9984999999999999E-2</v>
      </c>
      <c r="K776" s="74">
        <f t="shared" si="37"/>
        <v>4.3582687015262245E-3</v>
      </c>
      <c r="L776" s="74">
        <f t="shared" si="38"/>
        <v>2.0576817226736984E-2</v>
      </c>
    </row>
    <row r="777" spans="1:12" x14ac:dyDescent="0.2">
      <c r="A777" s="118" t="s">
        <v>1757</v>
      </c>
      <c r="B777" s="59" t="s">
        <v>1654</v>
      </c>
      <c r="C777" s="59" t="s">
        <v>669</v>
      </c>
      <c r="D777" s="118" t="s">
        <v>216</v>
      </c>
      <c r="E777" s="118" t="s">
        <v>1036</v>
      </c>
      <c r="F777" s="119">
        <v>1.4726120000000001E-2</v>
      </c>
      <c r="G777" s="119">
        <v>1.63644111</v>
      </c>
      <c r="H777" s="74">
        <f t="shared" si="36"/>
        <v>-0.99100113049592109</v>
      </c>
      <c r="I777" s="119">
        <v>1.997927E-2</v>
      </c>
      <c r="J777" s="119">
        <v>1.59230651</v>
      </c>
      <c r="K777" s="74">
        <f t="shared" si="37"/>
        <v>-0.9874526230505708</v>
      </c>
      <c r="L777" s="74">
        <f t="shared" si="38"/>
        <v>1.3567232916749286</v>
      </c>
    </row>
    <row r="778" spans="1:12" x14ac:dyDescent="0.2">
      <c r="A778" s="118" t="s">
        <v>2141</v>
      </c>
      <c r="B778" s="118" t="s">
        <v>398</v>
      </c>
      <c r="C778" s="118" t="s">
        <v>902</v>
      </c>
      <c r="D778" s="118" t="s">
        <v>216</v>
      </c>
      <c r="E778" s="118" t="s">
        <v>1036</v>
      </c>
      <c r="F778" s="119">
        <v>0.15940218</v>
      </c>
      <c r="G778" s="119">
        <v>0.14225061</v>
      </c>
      <c r="H778" s="74">
        <f t="shared" si="36"/>
        <v>0.12057291002126469</v>
      </c>
      <c r="I778" s="119">
        <v>1.9973390000000001E-2</v>
      </c>
      <c r="J778" s="119">
        <v>0.33766709</v>
      </c>
      <c r="K778" s="74">
        <f t="shared" si="37"/>
        <v>-0.94084886981434879</v>
      </c>
      <c r="L778" s="74">
        <f t="shared" si="38"/>
        <v>0.12530186224554771</v>
      </c>
    </row>
    <row r="779" spans="1:12" x14ac:dyDescent="0.2">
      <c r="A779" s="118" t="s">
        <v>2833</v>
      </c>
      <c r="B779" s="59" t="s">
        <v>1969</v>
      </c>
      <c r="C779" s="59" t="s">
        <v>1967</v>
      </c>
      <c r="D779" s="118" t="s">
        <v>216</v>
      </c>
      <c r="E779" s="118" t="s">
        <v>1036</v>
      </c>
      <c r="F779" s="119">
        <v>5.2060780000000001E-2</v>
      </c>
      <c r="G779" s="119">
        <v>0.11017585000000001</v>
      </c>
      <c r="H779" s="74">
        <f t="shared" si="36"/>
        <v>-0.5274755765442245</v>
      </c>
      <c r="I779" s="119">
        <v>1.9855540000000001E-2</v>
      </c>
      <c r="J779" s="119">
        <v>0.11017585000000001</v>
      </c>
      <c r="K779" s="74">
        <f t="shared" si="37"/>
        <v>-0.81978319205161565</v>
      </c>
      <c r="L779" s="74">
        <f t="shared" si="38"/>
        <v>0.38139151968141854</v>
      </c>
    </row>
    <row r="780" spans="1:12" x14ac:dyDescent="0.2">
      <c r="A780" s="118" t="s">
        <v>1726</v>
      </c>
      <c r="B780" s="59" t="s">
        <v>597</v>
      </c>
      <c r="C780" s="59" t="s">
        <v>669</v>
      </c>
      <c r="D780" s="118" t="s">
        <v>216</v>
      </c>
      <c r="E780" s="118" t="s">
        <v>1036</v>
      </c>
      <c r="F780" s="119">
        <v>0.16350901999999998</v>
      </c>
      <c r="G780" s="119">
        <v>0.45995144500000001</v>
      </c>
      <c r="H780" s="74">
        <f t="shared" si="36"/>
        <v>-0.64450808497840462</v>
      </c>
      <c r="I780" s="119">
        <v>1.9136669999999998E-2</v>
      </c>
      <c r="J780" s="119">
        <v>0.47954669999999999</v>
      </c>
      <c r="K780" s="74">
        <f t="shared" si="37"/>
        <v>-0.96009425150876859</v>
      </c>
      <c r="L780" s="74">
        <f t="shared" si="38"/>
        <v>0.11703739646901437</v>
      </c>
    </row>
    <row r="781" spans="1:12" x14ac:dyDescent="0.2">
      <c r="A781" s="118" t="s">
        <v>2657</v>
      </c>
      <c r="B781" s="59" t="s">
        <v>253</v>
      </c>
      <c r="C781" s="59" t="s">
        <v>907</v>
      </c>
      <c r="D781" s="118" t="s">
        <v>216</v>
      </c>
      <c r="E781" s="118" t="s">
        <v>218</v>
      </c>
      <c r="F781" s="119">
        <v>8.1694440000000007E-2</v>
      </c>
      <c r="G781" s="119">
        <v>0.27278338699999999</v>
      </c>
      <c r="H781" s="74">
        <f t="shared" si="36"/>
        <v>-0.70051533966766089</v>
      </c>
      <c r="I781" s="119">
        <v>1.7915779999999999E-2</v>
      </c>
      <c r="J781" s="119">
        <v>6.1090699999999994E-3</v>
      </c>
      <c r="K781" s="74">
        <f t="shared" si="37"/>
        <v>1.9326525968764479</v>
      </c>
      <c r="L781" s="74">
        <f t="shared" si="38"/>
        <v>0.21930231726908217</v>
      </c>
    </row>
    <row r="782" spans="1:12" x14ac:dyDescent="0.2">
      <c r="A782" s="118" t="s">
        <v>2821</v>
      </c>
      <c r="B782" s="59" t="s">
        <v>1035</v>
      </c>
      <c r="C782" s="59" t="s">
        <v>669</v>
      </c>
      <c r="D782" s="118" t="s">
        <v>216</v>
      </c>
      <c r="E782" s="118" t="s">
        <v>1036</v>
      </c>
      <c r="F782" s="119">
        <v>1.846863E-2</v>
      </c>
      <c r="G782" s="119">
        <v>0.45899609800000002</v>
      </c>
      <c r="H782" s="74">
        <f t="shared" si="36"/>
        <v>-0.95976299127492803</v>
      </c>
      <c r="I782" s="119">
        <v>1.7696330000000003E-2</v>
      </c>
      <c r="J782" s="119">
        <v>0.51887643999999999</v>
      </c>
      <c r="K782" s="74">
        <f t="shared" si="37"/>
        <v>-0.96589490553859025</v>
      </c>
      <c r="L782" s="74">
        <f t="shared" si="38"/>
        <v>0.95818314623228706</v>
      </c>
    </row>
    <row r="783" spans="1:12" x14ac:dyDescent="0.2">
      <c r="A783" s="118" t="s">
        <v>1718</v>
      </c>
      <c r="B783" s="59" t="s">
        <v>1367</v>
      </c>
      <c r="C783" s="59" t="s">
        <v>669</v>
      </c>
      <c r="D783" s="118" t="s">
        <v>216</v>
      </c>
      <c r="E783" s="118" t="s">
        <v>218</v>
      </c>
      <c r="F783" s="119">
        <v>8.5010619999999995E-2</v>
      </c>
      <c r="G783" s="119">
        <v>8.6789399999999989E-2</v>
      </c>
      <c r="H783" s="74">
        <f t="shared" si="36"/>
        <v>-2.0495360032446341E-2</v>
      </c>
      <c r="I783" s="119">
        <v>1.6958589999999999E-2</v>
      </c>
      <c r="J783" s="119">
        <v>3.8273399999999999E-2</v>
      </c>
      <c r="K783" s="74">
        <f t="shared" si="37"/>
        <v>-0.5569092372248089</v>
      </c>
      <c r="L783" s="74">
        <f t="shared" si="38"/>
        <v>0.1994878992765845</v>
      </c>
    </row>
    <row r="784" spans="1:12" x14ac:dyDescent="0.2">
      <c r="A784" s="118" t="s">
        <v>2757</v>
      </c>
      <c r="B784" s="59" t="s">
        <v>2758</v>
      </c>
      <c r="C784" s="59" t="s">
        <v>908</v>
      </c>
      <c r="D784" s="118" t="s">
        <v>217</v>
      </c>
      <c r="E784" s="118" t="s">
        <v>218</v>
      </c>
      <c r="F784" s="119">
        <v>6.4586539999999998E-2</v>
      </c>
      <c r="G784" s="119">
        <v>0.12236238000000001</v>
      </c>
      <c r="H784" s="74">
        <f t="shared" si="36"/>
        <v>-0.47216995942707229</v>
      </c>
      <c r="I784" s="119">
        <v>1.6568840000000001E-2</v>
      </c>
      <c r="J784" s="119">
        <v>0</v>
      </c>
      <c r="K784" s="74" t="str">
        <f t="shared" si="37"/>
        <v/>
      </c>
      <c r="L784" s="74">
        <f t="shared" si="38"/>
        <v>0.25653704316719866</v>
      </c>
    </row>
    <row r="785" spans="1:12" x14ac:dyDescent="0.2">
      <c r="A785" s="118" t="s">
        <v>1743</v>
      </c>
      <c r="B785" s="118" t="s">
        <v>1496</v>
      </c>
      <c r="C785" s="118" t="s">
        <v>669</v>
      </c>
      <c r="D785" s="118" t="s">
        <v>216</v>
      </c>
      <c r="E785" s="118" t="s">
        <v>1036</v>
      </c>
      <c r="F785" s="119">
        <v>0.89115216000000008</v>
      </c>
      <c r="G785" s="119">
        <v>0</v>
      </c>
      <c r="H785" s="74" t="str">
        <f t="shared" si="36"/>
        <v/>
      </c>
      <c r="I785" s="119">
        <v>1.6352909999999998E-2</v>
      </c>
      <c r="J785" s="119">
        <v>5.9925100000000004E-3</v>
      </c>
      <c r="K785" s="74">
        <f t="shared" si="37"/>
        <v>1.7288915663052706</v>
      </c>
      <c r="L785" s="74">
        <f t="shared" si="38"/>
        <v>1.8350300581664973E-2</v>
      </c>
    </row>
    <row r="786" spans="1:12" x14ac:dyDescent="0.2">
      <c r="A786" s="118" t="s">
        <v>1876</v>
      </c>
      <c r="B786" s="59" t="s">
        <v>954</v>
      </c>
      <c r="C786" s="59" t="s">
        <v>906</v>
      </c>
      <c r="D786" s="118" t="s">
        <v>217</v>
      </c>
      <c r="E786" s="118" t="s">
        <v>218</v>
      </c>
      <c r="F786" s="119">
        <v>8.4988300000000003E-2</v>
      </c>
      <c r="G786" s="119">
        <v>0.56492531000000001</v>
      </c>
      <c r="H786" s="74">
        <f t="shared" si="36"/>
        <v>-0.84955834250017936</v>
      </c>
      <c r="I786" s="119">
        <v>1.53128E-2</v>
      </c>
      <c r="J786" s="119">
        <v>0</v>
      </c>
      <c r="K786" s="74" t="str">
        <f t="shared" si="37"/>
        <v/>
      </c>
      <c r="L786" s="74">
        <f t="shared" si="38"/>
        <v>0.18017538884764137</v>
      </c>
    </row>
    <row r="787" spans="1:12" x14ac:dyDescent="0.2">
      <c r="A787" s="118" t="s">
        <v>2371</v>
      </c>
      <c r="B787" s="59" t="s">
        <v>81</v>
      </c>
      <c r="C787" s="59" t="s">
        <v>908</v>
      </c>
      <c r="D787" s="118" t="s">
        <v>217</v>
      </c>
      <c r="E787" s="118" t="s">
        <v>218</v>
      </c>
      <c r="F787" s="119">
        <v>2.7486125E-2</v>
      </c>
      <c r="G787" s="119">
        <v>3.5625425000000002E-2</v>
      </c>
      <c r="H787" s="74">
        <f t="shared" si="36"/>
        <v>-0.22846885335403022</v>
      </c>
      <c r="I787" s="119">
        <v>1.5308759999999999E-2</v>
      </c>
      <c r="J787" s="119">
        <v>0</v>
      </c>
      <c r="K787" s="74" t="str">
        <f t="shared" si="37"/>
        <v/>
      </c>
      <c r="L787" s="74">
        <f t="shared" si="38"/>
        <v>0.55696319506660175</v>
      </c>
    </row>
    <row r="788" spans="1:12" x14ac:dyDescent="0.2">
      <c r="A788" s="118" t="s">
        <v>1764</v>
      </c>
      <c r="B788" s="59" t="s">
        <v>1009</v>
      </c>
      <c r="C788" s="59" t="s">
        <v>669</v>
      </c>
      <c r="D788" s="118" t="s">
        <v>216</v>
      </c>
      <c r="E788" s="118" t="s">
        <v>1036</v>
      </c>
      <c r="F788" s="119">
        <v>1.6527086E-2</v>
      </c>
      <c r="G788" s="119">
        <v>6.0360199999999996E-2</v>
      </c>
      <c r="H788" s="74">
        <f t="shared" si="36"/>
        <v>-0.72619232540647638</v>
      </c>
      <c r="I788" s="119">
        <v>1.5082129999999999E-2</v>
      </c>
      <c r="J788" s="119">
        <v>7.9105700000000001E-2</v>
      </c>
      <c r="K788" s="74">
        <f t="shared" si="37"/>
        <v>-0.80934205752556387</v>
      </c>
      <c r="L788" s="74">
        <f t="shared" si="38"/>
        <v>0.91257043135129812</v>
      </c>
    </row>
    <row r="789" spans="1:12" x14ac:dyDescent="0.2">
      <c r="A789" s="118" t="s">
        <v>1877</v>
      </c>
      <c r="B789" s="59" t="s">
        <v>520</v>
      </c>
      <c r="C789" s="59" t="s">
        <v>906</v>
      </c>
      <c r="D789" s="118" t="s">
        <v>217</v>
      </c>
      <c r="E789" s="118" t="s">
        <v>218</v>
      </c>
      <c r="F789" s="119">
        <v>0.23151803800000001</v>
      </c>
      <c r="G789" s="119">
        <v>0.104418128</v>
      </c>
      <c r="H789" s="74">
        <f t="shared" si="36"/>
        <v>1.2172207301015781</v>
      </c>
      <c r="I789" s="119">
        <v>1.4852780000000001E-2</v>
      </c>
      <c r="J789" s="119">
        <v>9.1572600000000004E-3</v>
      </c>
      <c r="K789" s="74">
        <f t="shared" si="37"/>
        <v>0.62196770649735833</v>
      </c>
      <c r="L789" s="74">
        <f t="shared" si="38"/>
        <v>6.4153878152682003E-2</v>
      </c>
    </row>
    <row r="790" spans="1:12" x14ac:dyDescent="0.2">
      <c r="A790" s="118" t="s">
        <v>2088</v>
      </c>
      <c r="B790" s="59" t="s">
        <v>1695</v>
      </c>
      <c r="C790" s="59" t="s">
        <v>988</v>
      </c>
      <c r="D790" s="118" t="s">
        <v>217</v>
      </c>
      <c r="E790" s="118" t="s">
        <v>218</v>
      </c>
      <c r="F790" s="119">
        <v>5.9135480000000004E-2</v>
      </c>
      <c r="G790" s="119">
        <v>1.6380024999999999E-2</v>
      </c>
      <c r="H790" s="74">
        <f t="shared" si="36"/>
        <v>2.6102191541221704</v>
      </c>
      <c r="I790" s="119">
        <v>1.472657E-2</v>
      </c>
      <c r="J790" s="119">
        <v>0</v>
      </c>
      <c r="K790" s="74" t="str">
        <f t="shared" si="37"/>
        <v/>
      </c>
      <c r="L790" s="74">
        <f t="shared" si="38"/>
        <v>0.24903103855756306</v>
      </c>
    </row>
    <row r="791" spans="1:12" x14ac:dyDescent="0.2">
      <c r="A791" s="118" t="s">
        <v>1768</v>
      </c>
      <c r="B791" s="59" t="s">
        <v>1001</v>
      </c>
      <c r="C791" s="59" t="s">
        <v>669</v>
      </c>
      <c r="D791" s="118" t="s">
        <v>216</v>
      </c>
      <c r="E791" s="118" t="s">
        <v>1036</v>
      </c>
      <c r="F791" s="119">
        <v>9.5428119999999991E-2</v>
      </c>
      <c r="G791" s="119">
        <v>1.9383615300000001</v>
      </c>
      <c r="H791" s="74">
        <f t="shared" si="36"/>
        <v>-0.95076866801003834</v>
      </c>
      <c r="I791" s="119">
        <v>1.432522E-2</v>
      </c>
      <c r="J791" s="119">
        <v>18.385608390000002</v>
      </c>
      <c r="K791" s="74">
        <f t="shared" si="37"/>
        <v>-0.99922084601737782</v>
      </c>
      <c r="L791" s="74">
        <f t="shared" si="38"/>
        <v>0.15011529096455009</v>
      </c>
    </row>
    <row r="792" spans="1:12" x14ac:dyDescent="0.2">
      <c r="A792" s="118" t="s">
        <v>2614</v>
      </c>
      <c r="B792" s="59" t="s">
        <v>568</v>
      </c>
      <c r="C792" s="59" t="s">
        <v>907</v>
      </c>
      <c r="D792" s="118" t="s">
        <v>216</v>
      </c>
      <c r="E792" s="118" t="s">
        <v>1036</v>
      </c>
      <c r="F792" s="119">
        <v>0.86091066900000002</v>
      </c>
      <c r="G792" s="119">
        <v>3.4848307900000002</v>
      </c>
      <c r="H792" s="74">
        <f t="shared" si="36"/>
        <v>-0.75295481448612889</v>
      </c>
      <c r="I792" s="119">
        <v>1.399359E-2</v>
      </c>
      <c r="J792" s="119">
        <v>1.4252922699999999</v>
      </c>
      <c r="K792" s="74">
        <f t="shared" si="37"/>
        <v>-0.99018195054127389</v>
      </c>
      <c r="L792" s="74">
        <f t="shared" si="38"/>
        <v>1.625440420694798E-2</v>
      </c>
    </row>
    <row r="793" spans="1:12" x14ac:dyDescent="0.2">
      <c r="A793" s="118" t="s">
        <v>1729</v>
      </c>
      <c r="B793" s="59" t="s">
        <v>380</v>
      </c>
      <c r="C793" s="59" t="s">
        <v>669</v>
      </c>
      <c r="D793" s="118" t="s">
        <v>216</v>
      </c>
      <c r="E793" s="118" t="s">
        <v>1036</v>
      </c>
      <c r="F793" s="119">
        <v>1.7182967900000001</v>
      </c>
      <c r="G793" s="119">
        <v>0.83740617000000006</v>
      </c>
      <c r="H793" s="74">
        <f t="shared" si="36"/>
        <v>1.0519275490888726</v>
      </c>
      <c r="I793" s="119">
        <v>1.382224E-2</v>
      </c>
      <c r="J793" s="119">
        <v>2.1807969999999999E-2</v>
      </c>
      <c r="K793" s="74">
        <f t="shared" si="37"/>
        <v>-0.36618401437639547</v>
      </c>
      <c r="L793" s="74">
        <f t="shared" si="38"/>
        <v>8.0441516741703266E-3</v>
      </c>
    </row>
    <row r="794" spans="1:12" x14ac:dyDescent="0.2">
      <c r="A794" s="118" t="s">
        <v>2386</v>
      </c>
      <c r="B794" s="59" t="s">
        <v>85</v>
      </c>
      <c r="C794" s="59" t="s">
        <v>908</v>
      </c>
      <c r="D794" s="118" t="s">
        <v>217</v>
      </c>
      <c r="E794" s="118" t="s">
        <v>218</v>
      </c>
      <c r="F794" s="119">
        <v>8.0265070000000008E-2</v>
      </c>
      <c r="G794" s="119">
        <v>0.17012795</v>
      </c>
      <c r="H794" s="74">
        <f t="shared" si="36"/>
        <v>-0.52820762255702247</v>
      </c>
      <c r="I794" s="119">
        <v>1.3792499999999999E-2</v>
      </c>
      <c r="J794" s="119">
        <v>0</v>
      </c>
      <c r="K794" s="74" t="str">
        <f t="shared" si="37"/>
        <v/>
      </c>
      <c r="L794" s="74">
        <f t="shared" si="38"/>
        <v>0.17183688994477919</v>
      </c>
    </row>
    <row r="795" spans="1:12" x14ac:dyDescent="0.2">
      <c r="A795" s="118" t="s">
        <v>2699</v>
      </c>
      <c r="B795" s="59" t="s">
        <v>925</v>
      </c>
      <c r="C795" s="59" t="s">
        <v>907</v>
      </c>
      <c r="D795" s="118" t="s">
        <v>216</v>
      </c>
      <c r="E795" s="118" t="s">
        <v>218</v>
      </c>
      <c r="F795" s="119">
        <v>0.67309890999999999</v>
      </c>
      <c r="G795" s="119">
        <v>6.2850889999999993E-2</v>
      </c>
      <c r="H795" s="74">
        <f t="shared" si="36"/>
        <v>9.7094570975844583</v>
      </c>
      <c r="I795" s="119">
        <v>1.342783E-2</v>
      </c>
      <c r="J795" s="119">
        <v>1.99378308</v>
      </c>
      <c r="K795" s="74">
        <f t="shared" si="37"/>
        <v>-0.99326514998813209</v>
      </c>
      <c r="L795" s="74">
        <f t="shared" si="38"/>
        <v>1.9949267188681081E-2</v>
      </c>
    </row>
    <row r="796" spans="1:12" x14ac:dyDescent="0.2">
      <c r="A796" s="118" t="s">
        <v>2454</v>
      </c>
      <c r="B796" s="59" t="s">
        <v>998</v>
      </c>
      <c r="C796" s="59" t="s">
        <v>901</v>
      </c>
      <c r="D796" s="118" t="s">
        <v>216</v>
      </c>
      <c r="E796" s="118" t="s">
        <v>1036</v>
      </c>
      <c r="F796" s="119">
        <v>5.7709492300000003</v>
      </c>
      <c r="G796" s="119">
        <v>0.94568375999999998</v>
      </c>
      <c r="H796" s="74">
        <f t="shared" si="36"/>
        <v>5.1024091499678503</v>
      </c>
      <c r="I796" s="119">
        <v>1.3243420000000001E-2</v>
      </c>
      <c r="J796" s="119">
        <v>0</v>
      </c>
      <c r="K796" s="74" t="str">
        <f t="shared" si="37"/>
        <v/>
      </c>
      <c r="L796" s="74">
        <f t="shared" si="38"/>
        <v>2.2948425765305165E-3</v>
      </c>
    </row>
    <row r="797" spans="1:12" x14ac:dyDescent="0.2">
      <c r="A797" s="118" t="s">
        <v>2010</v>
      </c>
      <c r="B797" s="59" t="s">
        <v>2011</v>
      </c>
      <c r="C797" s="59" t="s">
        <v>283</v>
      </c>
      <c r="D797" s="118" t="s">
        <v>217</v>
      </c>
      <c r="E797" s="118" t="s">
        <v>218</v>
      </c>
      <c r="F797" s="119">
        <v>1.0295007599999999</v>
      </c>
      <c r="G797" s="119">
        <v>0.64790890000000001</v>
      </c>
      <c r="H797" s="74">
        <f t="shared" si="36"/>
        <v>0.58895912681551366</v>
      </c>
      <c r="I797" s="119">
        <v>1.30835E-2</v>
      </c>
      <c r="J797" s="119">
        <v>0</v>
      </c>
      <c r="K797" s="74" t="str">
        <f t="shared" si="37"/>
        <v/>
      </c>
      <c r="L797" s="74">
        <f t="shared" si="38"/>
        <v>1.2708587024258245E-2</v>
      </c>
    </row>
    <row r="798" spans="1:12" x14ac:dyDescent="0.2">
      <c r="A798" s="118" t="s">
        <v>2603</v>
      </c>
      <c r="B798" s="59" t="s">
        <v>589</v>
      </c>
      <c r="C798" s="59" t="s">
        <v>907</v>
      </c>
      <c r="D798" s="118" t="s">
        <v>217</v>
      </c>
      <c r="E798" s="118" t="s">
        <v>1036</v>
      </c>
      <c r="F798" s="119">
        <v>11.793416674000001</v>
      </c>
      <c r="G798" s="119">
        <v>0.51437772999999998</v>
      </c>
      <c r="H798" s="74">
        <f t="shared" si="36"/>
        <v>21.927541349816995</v>
      </c>
      <c r="I798" s="119">
        <v>1.2465299999999999E-2</v>
      </c>
      <c r="J798" s="119">
        <v>0.15686223000000002</v>
      </c>
      <c r="K798" s="74">
        <f t="shared" si="37"/>
        <v>-0.9205334515517215</v>
      </c>
      <c r="L798" s="74">
        <f t="shared" si="38"/>
        <v>1.0569710495755861E-3</v>
      </c>
    </row>
    <row r="799" spans="1:12" x14ac:dyDescent="0.2">
      <c r="A799" s="118" t="s">
        <v>2480</v>
      </c>
      <c r="B799" s="59" t="s">
        <v>1780</v>
      </c>
      <c r="C799" s="59" t="s">
        <v>901</v>
      </c>
      <c r="D799" s="118" t="s">
        <v>216</v>
      </c>
      <c r="E799" s="118" t="s">
        <v>2998</v>
      </c>
      <c r="F799" s="119">
        <v>7.5530429999999996E-2</v>
      </c>
      <c r="G799" s="119">
        <v>0.55904718000000009</v>
      </c>
      <c r="H799" s="74">
        <f t="shared" si="36"/>
        <v>-0.86489435471260223</v>
      </c>
      <c r="I799" s="119">
        <v>1.185366E-2</v>
      </c>
      <c r="J799" s="119">
        <v>3.3116199999999999E-3</v>
      </c>
      <c r="K799" s="74">
        <f t="shared" si="37"/>
        <v>2.5794143047813458</v>
      </c>
      <c r="L799" s="74">
        <f t="shared" si="38"/>
        <v>0.1569388655671628</v>
      </c>
    </row>
    <row r="800" spans="1:12" x14ac:dyDescent="0.2">
      <c r="A800" s="118" t="s">
        <v>2381</v>
      </c>
      <c r="B800" s="59" t="s">
        <v>523</v>
      </c>
      <c r="C800" s="59" t="s">
        <v>1363</v>
      </c>
      <c r="D800" s="118" t="s">
        <v>217</v>
      </c>
      <c r="E800" s="118" t="s">
        <v>218</v>
      </c>
      <c r="F800" s="119">
        <v>0.22815585999999999</v>
      </c>
      <c r="G800" s="119">
        <v>1.3471459999999999E-2</v>
      </c>
      <c r="H800" s="74">
        <f t="shared" si="36"/>
        <v>15.936238536877219</v>
      </c>
      <c r="I800" s="119">
        <v>1.1847E-2</v>
      </c>
      <c r="J800" s="119">
        <v>0.92998362000000001</v>
      </c>
      <c r="K800" s="74">
        <f t="shared" si="37"/>
        <v>-0.98726106595296803</v>
      </c>
      <c r="L800" s="74">
        <f t="shared" si="38"/>
        <v>5.192503054710057E-2</v>
      </c>
    </row>
    <row r="801" spans="1:12" x14ac:dyDescent="0.2">
      <c r="A801" s="118" t="s">
        <v>2133</v>
      </c>
      <c r="B801" s="59" t="s">
        <v>391</v>
      </c>
      <c r="C801" s="59" t="s">
        <v>902</v>
      </c>
      <c r="D801" s="118" t="s">
        <v>216</v>
      </c>
      <c r="E801" s="118" t="s">
        <v>1036</v>
      </c>
      <c r="F801" s="119">
        <v>1.2830100000000001E-2</v>
      </c>
      <c r="G801" s="119">
        <v>9.6888580000000002E-2</v>
      </c>
      <c r="H801" s="74">
        <f t="shared" si="36"/>
        <v>-0.86757882095082828</v>
      </c>
      <c r="I801" s="119">
        <v>1.13886E-2</v>
      </c>
      <c r="J801" s="119">
        <v>3.7039910000000002E-2</v>
      </c>
      <c r="K801" s="74">
        <f t="shared" si="37"/>
        <v>-0.69253165031988462</v>
      </c>
      <c r="L801" s="74">
        <f t="shared" si="38"/>
        <v>0.88764701756026843</v>
      </c>
    </row>
    <row r="802" spans="1:12" x14ac:dyDescent="0.2">
      <c r="A802" s="118" t="s">
        <v>2476</v>
      </c>
      <c r="B802" s="59" t="s">
        <v>198</v>
      </c>
      <c r="C802" s="59" t="s">
        <v>901</v>
      </c>
      <c r="D802" s="118" t="s">
        <v>216</v>
      </c>
      <c r="E802" s="118" t="s">
        <v>2998</v>
      </c>
      <c r="F802" s="119">
        <v>5.6157350000000002E-2</v>
      </c>
      <c r="G802" s="119">
        <v>1.0188295699999999</v>
      </c>
      <c r="H802" s="74">
        <f t="shared" si="36"/>
        <v>-0.94488052599415617</v>
      </c>
      <c r="I802" s="119">
        <v>1.0544649999999999E-2</v>
      </c>
      <c r="J802" s="119">
        <v>0</v>
      </c>
      <c r="K802" s="74" t="str">
        <f t="shared" si="37"/>
        <v/>
      </c>
      <c r="L802" s="74">
        <f t="shared" si="38"/>
        <v>0.18776972203994666</v>
      </c>
    </row>
    <row r="803" spans="1:12" x14ac:dyDescent="0.2">
      <c r="A803" s="118" t="s">
        <v>2165</v>
      </c>
      <c r="B803" s="59" t="s">
        <v>151</v>
      </c>
      <c r="C803" s="59" t="s">
        <v>902</v>
      </c>
      <c r="D803" s="118" t="s">
        <v>216</v>
      </c>
      <c r="E803" s="118" t="s">
        <v>1036</v>
      </c>
      <c r="F803" s="119">
        <v>0.28995712499999998</v>
      </c>
      <c r="G803" s="119">
        <v>11.591545654999999</v>
      </c>
      <c r="H803" s="74">
        <f t="shared" si="36"/>
        <v>-0.97498546495609695</v>
      </c>
      <c r="I803" s="119">
        <v>1.0261879999999999E-2</v>
      </c>
      <c r="J803" s="119">
        <v>2.3012056200000002</v>
      </c>
      <c r="K803" s="74">
        <f t="shared" si="37"/>
        <v>-0.99554065055690244</v>
      </c>
      <c r="L803" s="74">
        <f t="shared" si="38"/>
        <v>3.5391025483508982E-2</v>
      </c>
    </row>
    <row r="804" spans="1:12" x14ac:dyDescent="0.2">
      <c r="A804" s="118" t="s">
        <v>2651</v>
      </c>
      <c r="B804" s="59" t="s">
        <v>225</v>
      </c>
      <c r="C804" s="59" t="s">
        <v>907</v>
      </c>
      <c r="D804" s="118" t="s">
        <v>216</v>
      </c>
      <c r="E804" s="118" t="s">
        <v>218</v>
      </c>
      <c r="F804" s="119">
        <v>0.24544615900000002</v>
      </c>
      <c r="G804" s="119">
        <v>1.1486912279999999</v>
      </c>
      <c r="H804" s="74">
        <f t="shared" si="36"/>
        <v>-0.78632538229847082</v>
      </c>
      <c r="I804" s="119">
        <v>1.0168680000000001E-2</v>
      </c>
      <c r="J804" s="119">
        <v>2.8570040000000001E-2</v>
      </c>
      <c r="K804" s="74">
        <f t="shared" si="37"/>
        <v>-0.64407890223464859</v>
      </c>
      <c r="L804" s="74">
        <f t="shared" si="38"/>
        <v>4.1429371074411477E-2</v>
      </c>
    </row>
    <row r="805" spans="1:12" x14ac:dyDescent="0.2">
      <c r="A805" s="118" t="s">
        <v>2623</v>
      </c>
      <c r="B805" s="59" t="s">
        <v>565</v>
      </c>
      <c r="C805" s="59" t="s">
        <v>907</v>
      </c>
      <c r="D805" s="118" t="s">
        <v>216</v>
      </c>
      <c r="E805" s="118" t="s">
        <v>1036</v>
      </c>
      <c r="F805" s="119">
        <v>0.50971569999999999</v>
      </c>
      <c r="G805" s="119">
        <v>1.93666217</v>
      </c>
      <c r="H805" s="74">
        <f t="shared" si="36"/>
        <v>-0.736807116958349</v>
      </c>
      <c r="I805" s="119">
        <v>9.8556000000000008E-3</v>
      </c>
      <c r="J805" s="119">
        <v>3.2867410000000007E-2</v>
      </c>
      <c r="K805" s="74">
        <f t="shared" si="37"/>
        <v>-0.70014065604804276</v>
      </c>
      <c r="L805" s="74">
        <f t="shared" si="38"/>
        <v>1.9335484467125498E-2</v>
      </c>
    </row>
    <row r="806" spans="1:12" x14ac:dyDescent="0.2">
      <c r="A806" s="118" t="s">
        <v>2660</v>
      </c>
      <c r="B806" s="59" t="s">
        <v>222</v>
      </c>
      <c r="C806" s="59" t="s">
        <v>907</v>
      </c>
      <c r="D806" s="118" t="s">
        <v>216</v>
      </c>
      <c r="E806" s="118" t="s">
        <v>1036</v>
      </c>
      <c r="F806" s="119">
        <v>1.0271028719999999</v>
      </c>
      <c r="G806" s="119">
        <v>1.3871561399999999</v>
      </c>
      <c r="H806" s="74">
        <f t="shared" si="36"/>
        <v>-0.25956217733354803</v>
      </c>
      <c r="I806" s="119">
        <v>9.6100200000000004E-3</v>
      </c>
      <c r="J806" s="119">
        <v>0.89288814999999999</v>
      </c>
      <c r="K806" s="74">
        <f t="shared" si="37"/>
        <v>-0.98923715137220714</v>
      </c>
      <c r="L806" s="74">
        <f t="shared" si="38"/>
        <v>9.3564337730719545E-3</v>
      </c>
    </row>
    <row r="807" spans="1:12" x14ac:dyDescent="0.2">
      <c r="A807" s="118" t="s">
        <v>1042</v>
      </c>
      <c r="B807" s="59" t="s">
        <v>57</v>
      </c>
      <c r="C807" s="59" t="s">
        <v>498</v>
      </c>
      <c r="D807" s="118" t="s">
        <v>216</v>
      </c>
      <c r="E807" s="118" t="s">
        <v>1036</v>
      </c>
      <c r="F807" s="119">
        <v>0.53448108700000008</v>
      </c>
      <c r="G807" s="119">
        <v>0.18462998999999999</v>
      </c>
      <c r="H807" s="74">
        <f t="shared" si="36"/>
        <v>1.8948768669705292</v>
      </c>
      <c r="I807" s="119">
        <v>9.445760000000001E-3</v>
      </c>
      <c r="J807" s="119">
        <v>0.32146410999999997</v>
      </c>
      <c r="K807" s="74">
        <f t="shared" si="37"/>
        <v>-0.97061643988811064</v>
      </c>
      <c r="L807" s="74">
        <f t="shared" si="38"/>
        <v>1.7672767530500101E-2</v>
      </c>
    </row>
    <row r="808" spans="1:12" x14ac:dyDescent="0.2">
      <c r="A808" s="118" t="s">
        <v>2692</v>
      </c>
      <c r="B808" s="59" t="s">
        <v>1567</v>
      </c>
      <c r="C808" s="59" t="s">
        <v>907</v>
      </c>
      <c r="D808" s="118" t="s">
        <v>216</v>
      </c>
      <c r="E808" s="118" t="s">
        <v>1036</v>
      </c>
      <c r="F808" s="119">
        <v>9.6196149999999994E-2</v>
      </c>
      <c r="G808" s="119">
        <v>0.18174511999999998</v>
      </c>
      <c r="H808" s="74">
        <f t="shared" si="36"/>
        <v>-0.47070848449741043</v>
      </c>
      <c r="I808" s="119">
        <v>9.384120000000001E-3</v>
      </c>
      <c r="J808" s="119">
        <v>0.15227499999999999</v>
      </c>
      <c r="K808" s="74">
        <f t="shared" si="37"/>
        <v>-0.93837386307667048</v>
      </c>
      <c r="L808" s="74">
        <f t="shared" si="38"/>
        <v>9.7551929053293726E-2</v>
      </c>
    </row>
    <row r="809" spans="1:12" x14ac:dyDescent="0.2">
      <c r="A809" s="118" t="s">
        <v>2346</v>
      </c>
      <c r="B809" s="59" t="s">
        <v>3011</v>
      </c>
      <c r="C809" s="59" t="s">
        <v>152</v>
      </c>
      <c r="D809" s="118" t="s">
        <v>841</v>
      </c>
      <c r="E809" s="118" t="s">
        <v>1036</v>
      </c>
      <c r="F809" s="119">
        <v>0.216100442</v>
      </c>
      <c r="G809" s="119">
        <v>0.89870695</v>
      </c>
      <c r="H809" s="74">
        <f t="shared" si="36"/>
        <v>-0.75954292775859811</v>
      </c>
      <c r="I809" s="119">
        <v>9.2984899999999995E-3</v>
      </c>
      <c r="J809" s="119">
        <v>9.5210660000000003E-2</v>
      </c>
      <c r="K809" s="74">
        <f t="shared" si="37"/>
        <v>-0.90233772142741164</v>
      </c>
      <c r="L809" s="74">
        <f t="shared" si="38"/>
        <v>4.3028556137798178E-2</v>
      </c>
    </row>
    <row r="810" spans="1:12" x14ac:dyDescent="0.2">
      <c r="A810" s="118" t="s">
        <v>2975</v>
      </c>
      <c r="B810" s="59" t="s">
        <v>1254</v>
      </c>
      <c r="C810" s="59" t="s">
        <v>901</v>
      </c>
      <c r="D810" s="118" t="s">
        <v>216</v>
      </c>
      <c r="E810" s="118" t="s">
        <v>2998</v>
      </c>
      <c r="F810" s="119">
        <v>7.6016247079999992</v>
      </c>
      <c r="G810" s="119">
        <v>8.2076618840000002</v>
      </c>
      <c r="H810" s="74">
        <f t="shared" si="36"/>
        <v>-7.3837980239099377E-2</v>
      </c>
      <c r="I810" s="119">
        <v>9.2117999999999992E-3</v>
      </c>
      <c r="J810" s="119">
        <v>4.14069485</v>
      </c>
      <c r="K810" s="74">
        <f t="shared" si="37"/>
        <v>-0.99777530092564048</v>
      </c>
      <c r="L810" s="74">
        <f t="shared" si="38"/>
        <v>1.2118198877018279E-3</v>
      </c>
    </row>
    <row r="811" spans="1:12" x14ac:dyDescent="0.2">
      <c r="A811" s="118" t="s">
        <v>2684</v>
      </c>
      <c r="B811" s="59" t="s">
        <v>209</v>
      </c>
      <c r="C811" s="59" t="s">
        <v>907</v>
      </c>
      <c r="D811" s="118" t="s">
        <v>216</v>
      </c>
      <c r="E811" s="118" t="s">
        <v>218</v>
      </c>
      <c r="F811" s="119">
        <v>0.12332180000000001</v>
      </c>
      <c r="G811" s="119">
        <v>7.574E-3</v>
      </c>
      <c r="H811" s="74">
        <f t="shared" si="36"/>
        <v>15.282255083179297</v>
      </c>
      <c r="I811" s="119">
        <v>8.4829999999999992E-3</v>
      </c>
      <c r="J811" s="119">
        <v>1.6556000000000001E-4</v>
      </c>
      <c r="K811" s="74">
        <f t="shared" si="37"/>
        <v>50.238221792703541</v>
      </c>
      <c r="L811" s="74">
        <f t="shared" si="38"/>
        <v>6.8787513643167694E-2</v>
      </c>
    </row>
    <row r="812" spans="1:12" x14ac:dyDescent="0.2">
      <c r="A812" s="118" t="s">
        <v>2949</v>
      </c>
      <c r="B812" s="59" t="s">
        <v>2957</v>
      </c>
      <c r="C812" s="59" t="s">
        <v>906</v>
      </c>
      <c r="D812" s="118" t="s">
        <v>217</v>
      </c>
      <c r="E812" s="118" t="s">
        <v>1036</v>
      </c>
      <c r="F812" s="119">
        <v>0.52660566000000009</v>
      </c>
      <c r="G812" s="119">
        <v>1.941E-3</v>
      </c>
      <c r="H812" s="74" t="str">
        <f t="shared" si="36"/>
        <v/>
      </c>
      <c r="I812" s="119">
        <v>8.3979400000000013E-3</v>
      </c>
      <c r="J812" s="119">
        <v>0</v>
      </c>
      <c r="K812" s="74" t="str">
        <f t="shared" si="37"/>
        <v/>
      </c>
      <c r="L812" s="74">
        <f t="shared" si="38"/>
        <v>1.5947302959106062E-2</v>
      </c>
    </row>
    <row r="813" spans="1:12" x14ac:dyDescent="0.2">
      <c r="A813" s="118" t="s">
        <v>2695</v>
      </c>
      <c r="B813" s="59" t="s">
        <v>1560</v>
      </c>
      <c r="C813" s="59" t="s">
        <v>907</v>
      </c>
      <c r="D813" s="118" t="s">
        <v>216</v>
      </c>
      <c r="E813" s="118" t="s">
        <v>1036</v>
      </c>
      <c r="F813" s="119">
        <v>0.27497270000000001</v>
      </c>
      <c r="G813" s="119">
        <v>6.3757269999999991E-2</v>
      </c>
      <c r="H813" s="74">
        <f t="shared" si="36"/>
        <v>3.312805425953778</v>
      </c>
      <c r="I813" s="119">
        <v>8.01112E-3</v>
      </c>
      <c r="J813" s="119">
        <v>0.314195</v>
      </c>
      <c r="K813" s="74">
        <f t="shared" si="37"/>
        <v>-0.97450271328315219</v>
      </c>
      <c r="L813" s="74">
        <f t="shared" si="38"/>
        <v>2.913423768977793E-2</v>
      </c>
    </row>
    <row r="814" spans="1:12" x14ac:dyDescent="0.2">
      <c r="A814" s="118" t="s">
        <v>1864</v>
      </c>
      <c r="B814" s="59" t="s">
        <v>526</v>
      </c>
      <c r="C814" s="59" t="s">
        <v>906</v>
      </c>
      <c r="D814" s="118" t="s">
        <v>217</v>
      </c>
      <c r="E814" s="118" t="s">
        <v>218</v>
      </c>
      <c r="F814" s="119">
        <v>3.654532337</v>
      </c>
      <c r="G814" s="119">
        <v>1.2151772299999999</v>
      </c>
      <c r="H814" s="74">
        <f t="shared" si="36"/>
        <v>2.0074068594915988</v>
      </c>
      <c r="I814" s="119">
        <v>7.8200000000000006E-3</v>
      </c>
      <c r="J814" s="119">
        <v>0.14702950000000001</v>
      </c>
      <c r="K814" s="74">
        <f t="shared" si="37"/>
        <v>-0.94681339459088143</v>
      </c>
      <c r="L814" s="74">
        <f t="shared" si="38"/>
        <v>2.1398086756072945E-3</v>
      </c>
    </row>
    <row r="815" spans="1:12" x14ac:dyDescent="0.2">
      <c r="A815" s="118" t="s">
        <v>1785</v>
      </c>
      <c r="B815" s="59" t="s">
        <v>1786</v>
      </c>
      <c r="C815" s="59" t="s">
        <v>669</v>
      </c>
      <c r="D815" s="118" t="s">
        <v>216</v>
      </c>
      <c r="E815" s="118" t="s">
        <v>1036</v>
      </c>
      <c r="F815" s="119">
        <v>4.9593519999999995E-2</v>
      </c>
      <c r="G815" s="119">
        <v>2.0060599099999998</v>
      </c>
      <c r="H815" s="74">
        <f t="shared" si="36"/>
        <v>-0.975278146104819</v>
      </c>
      <c r="I815" s="119">
        <v>7.5721499999999997E-3</v>
      </c>
      <c r="J815" s="119">
        <v>3.8776248600000001</v>
      </c>
      <c r="K815" s="74">
        <f t="shared" si="37"/>
        <v>-0.99804721955491071</v>
      </c>
      <c r="L815" s="74">
        <f t="shared" si="38"/>
        <v>0.15268426197616142</v>
      </c>
    </row>
    <row r="816" spans="1:12" x14ac:dyDescent="0.2">
      <c r="A816" s="118" t="s">
        <v>2149</v>
      </c>
      <c r="B816" s="59" t="s">
        <v>556</v>
      </c>
      <c r="C816" s="59" t="s">
        <v>902</v>
      </c>
      <c r="D816" s="118" t="s">
        <v>216</v>
      </c>
      <c r="E816" s="118" t="s">
        <v>1036</v>
      </c>
      <c r="F816" s="119">
        <v>0.11690853599999999</v>
      </c>
      <c r="G816" s="119">
        <v>1.055807715</v>
      </c>
      <c r="H816" s="74">
        <f t="shared" si="36"/>
        <v>-0.88927099666059939</v>
      </c>
      <c r="I816" s="119">
        <v>7.4338800000000003E-3</v>
      </c>
      <c r="J816" s="119">
        <v>8.2720559999999999E-2</v>
      </c>
      <c r="K816" s="74">
        <f t="shared" si="37"/>
        <v>-0.91013261999193429</v>
      </c>
      <c r="L816" s="74">
        <f t="shared" si="38"/>
        <v>6.358714474022667E-2</v>
      </c>
    </row>
    <row r="817" spans="1:12" x14ac:dyDescent="0.2">
      <c r="A817" s="118" t="s">
        <v>2670</v>
      </c>
      <c r="B817" s="59" t="s">
        <v>335</v>
      </c>
      <c r="C817" s="59" t="s">
        <v>907</v>
      </c>
      <c r="D817" s="118" t="s">
        <v>216</v>
      </c>
      <c r="E817" s="118" t="s">
        <v>1036</v>
      </c>
      <c r="F817" s="119">
        <v>2.254302E-2</v>
      </c>
      <c r="G817" s="119">
        <v>0.13556239</v>
      </c>
      <c r="H817" s="74">
        <f t="shared" si="36"/>
        <v>-0.83370741693179062</v>
      </c>
      <c r="I817" s="119">
        <v>7.1150600000000003E-3</v>
      </c>
      <c r="J817" s="119">
        <v>0.11589244</v>
      </c>
      <c r="K817" s="74">
        <f t="shared" si="37"/>
        <v>-0.93860634912855401</v>
      </c>
      <c r="L817" s="74">
        <f t="shared" si="38"/>
        <v>0.31562142073244848</v>
      </c>
    </row>
    <row r="818" spans="1:12" x14ac:dyDescent="0.2">
      <c r="A818" s="118" t="s">
        <v>1731</v>
      </c>
      <c r="B818" s="59" t="s">
        <v>257</v>
      </c>
      <c r="C818" s="59" t="s">
        <v>669</v>
      </c>
      <c r="D818" s="118" t="s">
        <v>216</v>
      </c>
      <c r="E818" s="118" t="s">
        <v>1036</v>
      </c>
      <c r="F818" s="119">
        <v>6.18656E-2</v>
      </c>
      <c r="G818" s="119">
        <v>0.47848896000000002</v>
      </c>
      <c r="H818" s="74">
        <f t="shared" si="36"/>
        <v>-0.87070631681867861</v>
      </c>
      <c r="I818" s="119">
        <v>6.9993E-3</v>
      </c>
      <c r="J818" s="119">
        <v>0.58268471999999993</v>
      </c>
      <c r="K818" s="74">
        <f t="shared" si="37"/>
        <v>-0.98798784358031566</v>
      </c>
      <c r="L818" s="74">
        <f t="shared" si="38"/>
        <v>0.11313718771013294</v>
      </c>
    </row>
    <row r="819" spans="1:12" x14ac:dyDescent="0.2">
      <c r="A819" s="118" t="s">
        <v>2224</v>
      </c>
      <c r="B819" s="59" t="s">
        <v>928</v>
      </c>
      <c r="C819" s="59" t="s">
        <v>906</v>
      </c>
      <c r="D819" s="118" t="s">
        <v>217</v>
      </c>
      <c r="E819" s="118" t="s">
        <v>218</v>
      </c>
      <c r="F819" s="119">
        <v>0.74034860000000002</v>
      </c>
      <c r="G819" s="119">
        <v>0.77384608999999993</v>
      </c>
      <c r="H819" s="74">
        <f t="shared" si="36"/>
        <v>-4.3287018481930839E-2</v>
      </c>
      <c r="I819" s="119">
        <v>6.7967000000000001E-3</v>
      </c>
      <c r="J819" s="119">
        <v>1.42508273</v>
      </c>
      <c r="K819" s="74">
        <f t="shared" si="37"/>
        <v>-0.99523066285421902</v>
      </c>
      <c r="L819" s="74">
        <f t="shared" si="38"/>
        <v>9.180405014610685E-3</v>
      </c>
    </row>
    <row r="820" spans="1:12" x14ac:dyDescent="0.2">
      <c r="A820" s="118" t="s">
        <v>2022</v>
      </c>
      <c r="B820" s="59" t="s">
        <v>2023</v>
      </c>
      <c r="C820" s="59" t="s">
        <v>669</v>
      </c>
      <c r="D820" s="118" t="s">
        <v>217</v>
      </c>
      <c r="E820" s="118" t="s">
        <v>218</v>
      </c>
      <c r="F820" s="119">
        <v>1.6238773200000001</v>
      </c>
      <c r="G820" s="119">
        <v>1.42480359</v>
      </c>
      <c r="H820" s="74">
        <f t="shared" si="36"/>
        <v>0.13972012100278342</v>
      </c>
      <c r="I820" s="119">
        <v>6.5531800000000005E-3</v>
      </c>
      <c r="J820" s="119">
        <v>0</v>
      </c>
      <c r="K820" s="74" t="str">
        <f t="shared" si="37"/>
        <v/>
      </c>
      <c r="L820" s="74">
        <f t="shared" si="38"/>
        <v>4.0355142099034918E-3</v>
      </c>
    </row>
    <row r="821" spans="1:12" x14ac:dyDescent="0.2">
      <c r="A821" s="118" t="s">
        <v>1787</v>
      </c>
      <c r="B821" s="59" t="s">
        <v>1788</v>
      </c>
      <c r="C821" s="59" t="s">
        <v>152</v>
      </c>
      <c r="D821" s="118" t="s">
        <v>841</v>
      </c>
      <c r="E821" s="118" t="s">
        <v>218</v>
      </c>
      <c r="F821" s="119">
        <v>0.40168961999999997</v>
      </c>
      <c r="G821" s="119">
        <v>0.10297288</v>
      </c>
      <c r="H821" s="74">
        <f t="shared" si="36"/>
        <v>2.9009263409938613</v>
      </c>
      <c r="I821" s="119">
        <v>6.25065E-3</v>
      </c>
      <c r="J821" s="119">
        <v>1.3037190000000001E-2</v>
      </c>
      <c r="K821" s="74">
        <f t="shared" si="37"/>
        <v>-0.52055235829193258</v>
      </c>
      <c r="L821" s="74">
        <f t="shared" si="38"/>
        <v>1.5560895001469045E-2</v>
      </c>
    </row>
    <row r="822" spans="1:12" x14ac:dyDescent="0.2">
      <c r="A822" s="118" t="s">
        <v>2406</v>
      </c>
      <c r="B822" s="59" t="s">
        <v>1431</v>
      </c>
      <c r="C822" s="59" t="s">
        <v>988</v>
      </c>
      <c r="D822" s="118" t="s">
        <v>216</v>
      </c>
      <c r="E822" s="118" t="s">
        <v>1036</v>
      </c>
      <c r="F822" s="119">
        <v>5.8120000000000003E-3</v>
      </c>
      <c r="G822" s="119">
        <v>2.0925000000000002E-3</v>
      </c>
      <c r="H822" s="74">
        <f t="shared" si="36"/>
        <v>1.7775388291517324</v>
      </c>
      <c r="I822" s="119">
        <v>5.8120000000000003E-3</v>
      </c>
      <c r="J822" s="119">
        <v>2.0925000000000002E-3</v>
      </c>
      <c r="K822" s="74">
        <f t="shared" si="37"/>
        <v>1.7775388291517324</v>
      </c>
      <c r="L822" s="74">
        <f t="shared" si="38"/>
        <v>1</v>
      </c>
    </row>
    <row r="823" spans="1:12" x14ac:dyDescent="0.2">
      <c r="A823" s="118" t="s">
        <v>2819</v>
      </c>
      <c r="B823" s="59" t="s">
        <v>1030</v>
      </c>
      <c r="C823" s="59" t="s">
        <v>669</v>
      </c>
      <c r="D823" s="118" t="s">
        <v>216</v>
      </c>
      <c r="E823" s="118" t="s">
        <v>1036</v>
      </c>
      <c r="F823" s="119">
        <v>9.5331119999999991E-2</v>
      </c>
      <c r="G823" s="119">
        <v>1.0436210100000001</v>
      </c>
      <c r="H823" s="74">
        <f t="shared" si="36"/>
        <v>-0.90865350631451935</v>
      </c>
      <c r="I823" s="119">
        <v>5.5181899999999992E-3</v>
      </c>
      <c r="J823" s="119">
        <v>0.23594504999999999</v>
      </c>
      <c r="K823" s="74">
        <f t="shared" si="37"/>
        <v>-0.97661239343652262</v>
      </c>
      <c r="L823" s="74">
        <f t="shared" si="38"/>
        <v>5.7884455778973325E-2</v>
      </c>
    </row>
    <row r="824" spans="1:12" x14ac:dyDescent="0.2">
      <c r="A824" s="118" t="s">
        <v>2044</v>
      </c>
      <c r="B824" s="59" t="s">
        <v>2</v>
      </c>
      <c r="C824" s="59" t="s">
        <v>988</v>
      </c>
      <c r="D824" s="118" t="s">
        <v>217</v>
      </c>
      <c r="E824" s="118" t="s">
        <v>218</v>
      </c>
      <c r="F824" s="119">
        <v>6.305181E-2</v>
      </c>
      <c r="G824" s="119">
        <v>0.64547259999999995</v>
      </c>
      <c r="H824" s="74">
        <f t="shared" si="36"/>
        <v>-0.90231682956023229</v>
      </c>
      <c r="I824" s="119">
        <v>5.4492799999999999E-3</v>
      </c>
      <c r="J824" s="119">
        <v>2.0977231712416402</v>
      </c>
      <c r="K824" s="74">
        <f t="shared" si="37"/>
        <v>-0.99740228831205857</v>
      </c>
      <c r="L824" s="74">
        <f t="shared" si="38"/>
        <v>8.642543330635552E-2</v>
      </c>
    </row>
    <row r="825" spans="1:12" x14ac:dyDescent="0.2">
      <c r="A825" s="118" t="s">
        <v>2774</v>
      </c>
      <c r="B825" s="59" t="s">
        <v>2775</v>
      </c>
      <c r="C825" s="59" t="s">
        <v>988</v>
      </c>
      <c r="D825" s="118" t="s">
        <v>217</v>
      </c>
      <c r="E825" s="118" t="s">
        <v>218</v>
      </c>
      <c r="F825" s="119">
        <v>5.1922499999999998E-3</v>
      </c>
      <c r="G825" s="119">
        <v>4.1120000000000002E-3</v>
      </c>
      <c r="H825" s="74">
        <f t="shared" si="36"/>
        <v>0.2627067120622566</v>
      </c>
      <c r="I825" s="119">
        <v>5.1922499999999998E-3</v>
      </c>
      <c r="J825" s="119">
        <v>1.393025E-2</v>
      </c>
      <c r="K825" s="74">
        <f t="shared" si="37"/>
        <v>-0.62726799590818549</v>
      </c>
      <c r="L825" s="74">
        <f t="shared" si="38"/>
        <v>1</v>
      </c>
    </row>
    <row r="826" spans="1:12" x14ac:dyDescent="0.2">
      <c r="A826" s="118" t="s">
        <v>2063</v>
      </c>
      <c r="B826" s="59" t="s">
        <v>2064</v>
      </c>
      <c r="C826" s="59" t="s">
        <v>906</v>
      </c>
      <c r="D826" s="118" t="s">
        <v>841</v>
      </c>
      <c r="E826" s="118" t="s">
        <v>218</v>
      </c>
      <c r="F826" s="119">
        <v>4.8032759900000004</v>
      </c>
      <c r="G826" s="119">
        <v>3.1417764500000001</v>
      </c>
      <c r="H826" s="74">
        <f t="shared" si="36"/>
        <v>0.52884079005684836</v>
      </c>
      <c r="I826" s="119">
        <v>5.0916599999999996E-3</v>
      </c>
      <c r="J826" s="119">
        <v>15.925822800000001</v>
      </c>
      <c r="K826" s="74">
        <f t="shared" si="37"/>
        <v>-0.99968028904603912</v>
      </c>
      <c r="L826" s="74">
        <f t="shared" si="38"/>
        <v>1.0600390255734605E-3</v>
      </c>
    </row>
    <row r="827" spans="1:12" x14ac:dyDescent="0.2">
      <c r="A827" s="118" t="s">
        <v>1965</v>
      </c>
      <c r="B827" s="59" t="s">
        <v>1966</v>
      </c>
      <c r="C827" s="59" t="s">
        <v>1967</v>
      </c>
      <c r="D827" s="118" t="s">
        <v>216</v>
      </c>
      <c r="E827" s="118" t="s">
        <v>1036</v>
      </c>
      <c r="F827" s="119">
        <v>0</v>
      </c>
      <c r="G827" s="119">
        <v>1.9514480000000001E-2</v>
      </c>
      <c r="H827" s="74">
        <f t="shared" si="36"/>
        <v>-1</v>
      </c>
      <c r="I827" s="119">
        <v>4.99972E-3</v>
      </c>
      <c r="J827" s="119">
        <v>1.451476E-2</v>
      </c>
      <c r="K827" s="74">
        <f t="shared" si="37"/>
        <v>-0.65554235826152141</v>
      </c>
      <c r="L827" s="74" t="str">
        <f t="shared" si="38"/>
        <v/>
      </c>
    </row>
    <row r="828" spans="1:12" x14ac:dyDescent="0.2">
      <c r="A828" s="118" t="s">
        <v>2696</v>
      </c>
      <c r="B828" s="59" t="s">
        <v>336</v>
      </c>
      <c r="C828" s="59" t="s">
        <v>907</v>
      </c>
      <c r="D828" s="118" t="s">
        <v>216</v>
      </c>
      <c r="E828" s="118" t="s">
        <v>1036</v>
      </c>
      <c r="F828" s="119">
        <v>1.4075499999999999E-2</v>
      </c>
      <c r="G828" s="119">
        <v>0.11707753799999999</v>
      </c>
      <c r="H828" s="74">
        <f t="shared" si="36"/>
        <v>-0.87977625562983741</v>
      </c>
      <c r="I828" s="119">
        <v>4.9480000000000001E-3</v>
      </c>
      <c r="J828" s="119">
        <v>0</v>
      </c>
      <c r="K828" s="74" t="str">
        <f t="shared" si="37"/>
        <v/>
      </c>
      <c r="L828" s="74">
        <f t="shared" si="38"/>
        <v>0.35153280522894392</v>
      </c>
    </row>
    <row r="829" spans="1:12" x14ac:dyDescent="0.2">
      <c r="A829" s="118" t="s">
        <v>2050</v>
      </c>
      <c r="B829" s="59" t="s">
        <v>1141</v>
      </c>
      <c r="C829" s="59" t="s">
        <v>988</v>
      </c>
      <c r="D829" s="118" t="s">
        <v>217</v>
      </c>
      <c r="E829" s="118" t="s">
        <v>218</v>
      </c>
      <c r="F829" s="119">
        <v>0.15452560500000001</v>
      </c>
      <c r="G829" s="119">
        <v>0.17534952200000001</v>
      </c>
      <c r="H829" s="74">
        <f t="shared" si="36"/>
        <v>-0.11875662255868591</v>
      </c>
      <c r="I829" s="119">
        <v>4.9380100000000005E-3</v>
      </c>
      <c r="J829" s="119">
        <v>1.3200100000000001E-2</v>
      </c>
      <c r="K829" s="74">
        <f t="shared" si="37"/>
        <v>-0.62591116733964136</v>
      </c>
      <c r="L829" s="74">
        <f t="shared" si="38"/>
        <v>3.1955933775506006E-2</v>
      </c>
    </row>
    <row r="830" spans="1:12" x14ac:dyDescent="0.2">
      <c r="A830" s="118" t="s">
        <v>2000</v>
      </c>
      <c r="B830" s="59" t="s">
        <v>2001</v>
      </c>
      <c r="C830" s="59" t="s">
        <v>283</v>
      </c>
      <c r="D830" s="118" t="s">
        <v>217</v>
      </c>
      <c r="E830" s="118" t="s">
        <v>218</v>
      </c>
      <c r="F830" s="119">
        <v>1.0276845799999998</v>
      </c>
      <c r="G830" s="119">
        <v>1.6790689699999999</v>
      </c>
      <c r="H830" s="74">
        <f t="shared" si="36"/>
        <v>-0.38794379601929041</v>
      </c>
      <c r="I830" s="119">
        <v>4.6634799999999994E-3</v>
      </c>
      <c r="J830" s="119">
        <v>2.5873000000000004E-4</v>
      </c>
      <c r="K830" s="74">
        <f t="shared" si="37"/>
        <v>17.02450430951184</v>
      </c>
      <c r="L830" s="74">
        <f t="shared" si="38"/>
        <v>4.5378514874670978E-3</v>
      </c>
    </row>
    <row r="831" spans="1:12" x14ac:dyDescent="0.2">
      <c r="A831" s="118" t="s">
        <v>2676</v>
      </c>
      <c r="B831" s="59" t="s">
        <v>590</v>
      </c>
      <c r="C831" s="59" t="s">
        <v>907</v>
      </c>
      <c r="D831" s="118" t="s">
        <v>217</v>
      </c>
      <c r="E831" s="118" t="s">
        <v>1036</v>
      </c>
      <c r="F831" s="119">
        <v>4.976706482</v>
      </c>
      <c r="G831" s="119">
        <v>5.6086109419999994</v>
      </c>
      <c r="H831" s="74">
        <f t="shared" si="36"/>
        <v>-0.11266683792737209</v>
      </c>
      <c r="I831" s="119">
        <v>4.6199600000000002E-3</v>
      </c>
      <c r="J831" s="119">
        <v>0.33523515000000004</v>
      </c>
      <c r="K831" s="74">
        <f t="shared" si="37"/>
        <v>-0.98621874824283795</v>
      </c>
      <c r="L831" s="74">
        <f t="shared" si="38"/>
        <v>9.2831675259726521E-4</v>
      </c>
    </row>
    <row r="832" spans="1:12" x14ac:dyDescent="0.2">
      <c r="A832" s="118" t="s">
        <v>2426</v>
      </c>
      <c r="B832" s="59" t="s">
        <v>832</v>
      </c>
      <c r="C832" s="59" t="s">
        <v>988</v>
      </c>
      <c r="D832" s="118" t="s">
        <v>216</v>
      </c>
      <c r="E832" s="118" t="s">
        <v>1036</v>
      </c>
      <c r="F832" s="119">
        <v>1.9547351498137501E-2</v>
      </c>
      <c r="G832" s="119">
        <v>1.5350394357669501</v>
      </c>
      <c r="H832" s="74">
        <f t="shared" si="36"/>
        <v>-0.9872658962091283</v>
      </c>
      <c r="I832" s="119">
        <v>4.0710481723553599E-3</v>
      </c>
      <c r="J832" s="119">
        <v>0</v>
      </c>
      <c r="K832" s="74" t="str">
        <f t="shared" si="37"/>
        <v/>
      </c>
      <c r="L832" s="74">
        <f t="shared" si="38"/>
        <v>0.20826597264305882</v>
      </c>
    </row>
    <row r="833" spans="1:12" x14ac:dyDescent="0.2">
      <c r="A833" s="118" t="s">
        <v>2428</v>
      </c>
      <c r="B833" s="59" t="s">
        <v>524</v>
      </c>
      <c r="C833" s="59" t="s">
        <v>988</v>
      </c>
      <c r="D833" s="118" t="s">
        <v>216</v>
      </c>
      <c r="E833" s="118" t="s">
        <v>1036</v>
      </c>
      <c r="F833" s="119">
        <v>0</v>
      </c>
      <c r="G833" s="119">
        <v>0</v>
      </c>
      <c r="H833" s="74" t="str">
        <f t="shared" si="36"/>
        <v/>
      </c>
      <c r="I833" s="119">
        <v>3.84355110220441E-3</v>
      </c>
      <c r="J833" s="119">
        <v>0</v>
      </c>
      <c r="K833" s="74" t="str">
        <f t="shared" si="37"/>
        <v/>
      </c>
      <c r="L833" s="74" t="str">
        <f t="shared" si="38"/>
        <v/>
      </c>
    </row>
    <row r="834" spans="1:12" x14ac:dyDescent="0.2">
      <c r="A834" s="118" t="s">
        <v>2497</v>
      </c>
      <c r="B834" s="59" t="s">
        <v>80</v>
      </c>
      <c r="C834" s="59" t="s">
        <v>901</v>
      </c>
      <c r="D834" s="118" t="s">
        <v>216</v>
      </c>
      <c r="E834" s="118" t="s">
        <v>2998</v>
      </c>
      <c r="F834" s="119">
        <v>7.0828009999999997E-2</v>
      </c>
      <c r="G834" s="119">
        <v>2.3629181099999998</v>
      </c>
      <c r="H834" s="74">
        <f t="shared" si="36"/>
        <v>-0.97002519482149974</v>
      </c>
      <c r="I834" s="119">
        <v>3.7894000000000001E-3</v>
      </c>
      <c r="J834" s="119">
        <v>0.1192275</v>
      </c>
      <c r="K834" s="74">
        <f t="shared" si="37"/>
        <v>-0.96821706401627139</v>
      </c>
      <c r="L834" s="74">
        <f t="shared" si="38"/>
        <v>5.3501432554719529E-2</v>
      </c>
    </row>
    <row r="835" spans="1:12" x14ac:dyDescent="0.2">
      <c r="A835" s="118" t="s">
        <v>2142</v>
      </c>
      <c r="B835" s="59" t="s">
        <v>220</v>
      </c>
      <c r="C835" s="59" t="s">
        <v>902</v>
      </c>
      <c r="D835" s="118" t="s">
        <v>216</v>
      </c>
      <c r="E835" s="118" t="s">
        <v>1036</v>
      </c>
      <c r="F835" s="119">
        <v>0.13978063899999998</v>
      </c>
      <c r="G835" s="119">
        <v>0.319618919</v>
      </c>
      <c r="H835" s="74">
        <f t="shared" si="36"/>
        <v>-0.56266469007111564</v>
      </c>
      <c r="I835" s="119">
        <v>3.4514299999999997E-3</v>
      </c>
      <c r="J835" s="119">
        <v>1.6394326000000001</v>
      </c>
      <c r="K835" s="74">
        <f t="shared" si="37"/>
        <v>-0.99789474114397869</v>
      </c>
      <c r="L835" s="74">
        <f t="shared" si="38"/>
        <v>2.4691760065569595E-2</v>
      </c>
    </row>
    <row r="836" spans="1:12" x14ac:dyDescent="0.2">
      <c r="A836" s="118" t="s">
        <v>2505</v>
      </c>
      <c r="B836" s="59" t="s">
        <v>2057</v>
      </c>
      <c r="C836" s="59" t="s">
        <v>904</v>
      </c>
      <c r="D836" s="118" t="s">
        <v>216</v>
      </c>
      <c r="E836" s="118" t="s">
        <v>1036</v>
      </c>
      <c r="F836" s="119">
        <v>7.572603E-2</v>
      </c>
      <c r="G836" s="119">
        <v>0.45657900000000001</v>
      </c>
      <c r="H836" s="74">
        <f t="shared" si="36"/>
        <v>-0.83414473727438188</v>
      </c>
      <c r="I836" s="119">
        <v>3.3020100000000002E-3</v>
      </c>
      <c r="J836" s="119">
        <v>0</v>
      </c>
      <c r="K836" s="74" t="str">
        <f t="shared" si="37"/>
        <v/>
      </c>
      <c r="L836" s="74">
        <f t="shared" si="38"/>
        <v>4.3604689166987891E-2</v>
      </c>
    </row>
    <row r="837" spans="1:12" x14ac:dyDescent="0.2">
      <c r="A837" s="118" t="s">
        <v>2376</v>
      </c>
      <c r="B837" s="59" t="s">
        <v>3020</v>
      </c>
      <c r="C837" s="59" t="s">
        <v>152</v>
      </c>
      <c r="D837" s="118" t="s">
        <v>217</v>
      </c>
      <c r="E837" s="118" t="s">
        <v>1036</v>
      </c>
      <c r="F837" s="119">
        <v>6.5822099999999998E-3</v>
      </c>
      <c r="G837" s="119">
        <v>0</v>
      </c>
      <c r="H837" s="74" t="str">
        <f t="shared" si="36"/>
        <v/>
      </c>
      <c r="I837" s="119">
        <v>3.1397600000000001E-3</v>
      </c>
      <c r="J837" s="119">
        <v>0</v>
      </c>
      <c r="K837" s="74" t="str">
        <f t="shared" si="37"/>
        <v/>
      </c>
      <c r="L837" s="74">
        <f t="shared" si="38"/>
        <v>0.47700696270705434</v>
      </c>
    </row>
    <row r="838" spans="1:12" x14ac:dyDescent="0.2">
      <c r="A838" s="118" t="s">
        <v>2845</v>
      </c>
      <c r="B838" s="59" t="s">
        <v>1000</v>
      </c>
      <c r="C838" s="59" t="s">
        <v>669</v>
      </c>
      <c r="D838" s="118" t="s">
        <v>216</v>
      </c>
      <c r="E838" s="118" t="s">
        <v>1036</v>
      </c>
      <c r="F838" s="119">
        <v>8.0804E-4</v>
      </c>
      <c r="G838" s="119">
        <v>7.0564399999999998E-3</v>
      </c>
      <c r="H838" s="74">
        <f t="shared" si="36"/>
        <v>-0.88548900011904019</v>
      </c>
      <c r="I838" s="119">
        <v>2.50534E-3</v>
      </c>
      <c r="J838" s="119">
        <v>1.0912669999999999E-2</v>
      </c>
      <c r="K838" s="74">
        <f t="shared" si="37"/>
        <v>-0.77041915498223623</v>
      </c>
      <c r="L838" s="74">
        <f t="shared" si="38"/>
        <v>3.100514825998713</v>
      </c>
    </row>
    <row r="839" spans="1:12" x14ac:dyDescent="0.2">
      <c r="A839" s="118" t="s">
        <v>2155</v>
      </c>
      <c r="B839" s="59" t="s">
        <v>545</v>
      </c>
      <c r="C839" s="59" t="s">
        <v>902</v>
      </c>
      <c r="D839" s="118" t="s">
        <v>216</v>
      </c>
      <c r="E839" s="118" t="s">
        <v>1036</v>
      </c>
      <c r="F839" s="119">
        <v>1.4535612109999998</v>
      </c>
      <c r="G839" s="119">
        <v>3.3717760999999999E-2</v>
      </c>
      <c r="H839" s="74">
        <f t="shared" ref="H839:H902" si="39">IF(ISERROR(F839/G839-1),"",IF((F839/G839-1)&gt;10000%,"",F839/G839-1))</f>
        <v>42.10965995043383</v>
      </c>
      <c r="I839" s="119">
        <v>2.4901900000000002E-3</v>
      </c>
      <c r="J839" s="119">
        <v>0</v>
      </c>
      <c r="K839" s="74" t="str">
        <f t="shared" ref="K839:K902" si="40">IF(ISERROR(I839/J839-1),"",IF((I839/J839-1)&gt;10000%,"",I839/J839-1))</f>
        <v/>
      </c>
      <c r="L839" s="74">
        <f t="shared" ref="L839:L902" si="41">IF(ISERROR(I839/F839),"",IF(I839/F839&gt;10000%,"",I839/F839))</f>
        <v>1.7131648678811646E-3</v>
      </c>
    </row>
    <row r="840" spans="1:12" x14ac:dyDescent="0.2">
      <c r="A840" s="118" t="s">
        <v>2690</v>
      </c>
      <c r="B840" s="59" t="s">
        <v>600</v>
      </c>
      <c r="C840" s="59" t="s">
        <v>907</v>
      </c>
      <c r="D840" s="118" t="s">
        <v>216</v>
      </c>
      <c r="E840" s="118" t="s">
        <v>218</v>
      </c>
      <c r="F840" s="119">
        <v>2.56704E-3</v>
      </c>
      <c r="G840" s="119">
        <v>1.5690094999999998E-2</v>
      </c>
      <c r="H840" s="74">
        <f t="shared" si="39"/>
        <v>-0.83639104798281971</v>
      </c>
      <c r="I840" s="119">
        <v>2.3429099999999997E-3</v>
      </c>
      <c r="J840" s="119">
        <v>2.3107100000000001E-3</v>
      </c>
      <c r="K840" s="74">
        <f t="shared" si="40"/>
        <v>1.3935110853373844E-2</v>
      </c>
      <c r="L840" s="74">
        <f t="shared" si="41"/>
        <v>0.91268932311144335</v>
      </c>
    </row>
    <row r="841" spans="1:12" x14ac:dyDescent="0.2">
      <c r="A841" s="118" t="s">
        <v>2040</v>
      </c>
      <c r="B841" s="59" t="s">
        <v>1050</v>
      </c>
      <c r="C841" s="59" t="s">
        <v>988</v>
      </c>
      <c r="D841" s="118" t="s">
        <v>217</v>
      </c>
      <c r="E841" s="118" t="s">
        <v>218</v>
      </c>
      <c r="F841" s="119">
        <v>1.4485266000000001</v>
      </c>
      <c r="G841" s="119">
        <v>2.5395639500000002</v>
      </c>
      <c r="H841" s="74">
        <f t="shared" si="39"/>
        <v>-0.42961601734817512</v>
      </c>
      <c r="I841" s="119">
        <v>2.2776599999999999E-3</v>
      </c>
      <c r="J841" s="119">
        <v>0.53246159999999998</v>
      </c>
      <c r="K841" s="74">
        <f t="shared" si="40"/>
        <v>-0.99572239575586297</v>
      </c>
      <c r="L841" s="74">
        <f t="shared" si="41"/>
        <v>1.5723977730198394E-3</v>
      </c>
    </row>
    <row r="842" spans="1:12" x14ac:dyDescent="0.2">
      <c r="A842" s="118" t="s">
        <v>2834</v>
      </c>
      <c r="B842" s="59" t="s">
        <v>1253</v>
      </c>
      <c r="C842" s="59" t="s">
        <v>669</v>
      </c>
      <c r="D842" s="118" t="s">
        <v>216</v>
      </c>
      <c r="E842" s="118" t="s">
        <v>218</v>
      </c>
      <c r="F842" s="119">
        <v>2.0559000000000003E-3</v>
      </c>
      <c r="G842" s="119">
        <v>0</v>
      </c>
      <c r="H842" s="74" t="str">
        <f t="shared" si="39"/>
        <v/>
      </c>
      <c r="I842" s="119">
        <v>2.0559000000000003E-3</v>
      </c>
      <c r="J842" s="119">
        <v>0</v>
      </c>
      <c r="K842" s="74" t="str">
        <f t="shared" si="40"/>
        <v/>
      </c>
      <c r="L842" s="74">
        <f t="shared" si="41"/>
        <v>1</v>
      </c>
    </row>
    <row r="843" spans="1:12" x14ac:dyDescent="0.2">
      <c r="A843" s="118" t="s">
        <v>2650</v>
      </c>
      <c r="B843" s="59" t="s">
        <v>1655</v>
      </c>
      <c r="C843" s="59" t="s">
        <v>907</v>
      </c>
      <c r="D843" s="118" t="s">
        <v>216</v>
      </c>
      <c r="E843" s="118" t="s">
        <v>218</v>
      </c>
      <c r="F843" s="119">
        <v>0.72917759999999998</v>
      </c>
      <c r="G843" s="119">
        <v>0.87032381000000003</v>
      </c>
      <c r="H843" s="74">
        <f t="shared" si="39"/>
        <v>-0.16217666158070532</v>
      </c>
      <c r="I843" s="119">
        <v>1.88562E-3</v>
      </c>
      <c r="J843" s="119">
        <v>0.13466775</v>
      </c>
      <c r="K843" s="74">
        <f t="shared" si="40"/>
        <v>-0.98599798392710947</v>
      </c>
      <c r="L843" s="74">
        <f t="shared" si="41"/>
        <v>2.5859543683185004E-3</v>
      </c>
    </row>
    <row r="844" spans="1:12" x14ac:dyDescent="0.2">
      <c r="A844" s="118" t="s">
        <v>2414</v>
      </c>
      <c r="B844" s="59" t="s">
        <v>113</v>
      </c>
      <c r="C844" s="59" t="s">
        <v>669</v>
      </c>
      <c r="D844" s="118" t="s">
        <v>216</v>
      </c>
      <c r="E844" s="118" t="s">
        <v>1036</v>
      </c>
      <c r="F844" s="119">
        <v>7.5689999999999993E-2</v>
      </c>
      <c r="G844" s="119">
        <v>6.4841099999999999E-2</v>
      </c>
      <c r="H844" s="74">
        <f t="shared" si="39"/>
        <v>0.16731517509727611</v>
      </c>
      <c r="I844" s="119">
        <v>1.6501199999999999E-3</v>
      </c>
      <c r="J844" s="119">
        <v>0</v>
      </c>
      <c r="K844" s="74" t="str">
        <f t="shared" si="40"/>
        <v/>
      </c>
      <c r="L844" s="74">
        <f t="shared" si="41"/>
        <v>2.180103051922315E-2</v>
      </c>
    </row>
    <row r="845" spans="1:12" x14ac:dyDescent="0.2">
      <c r="A845" s="118" t="s">
        <v>1902</v>
      </c>
      <c r="B845" s="59" t="s">
        <v>942</v>
      </c>
      <c r="C845" s="59" t="s">
        <v>906</v>
      </c>
      <c r="D845" s="118" t="s">
        <v>841</v>
      </c>
      <c r="E845" s="118" t="s">
        <v>218</v>
      </c>
      <c r="F845" s="119">
        <v>1.5217040000000001E-2</v>
      </c>
      <c r="G845" s="119">
        <v>0.51752118000000003</v>
      </c>
      <c r="H845" s="74">
        <f t="shared" si="39"/>
        <v>-0.97059629520863278</v>
      </c>
      <c r="I845" s="119">
        <v>1.6460699999999999E-3</v>
      </c>
      <c r="J845" s="119">
        <v>3.2223400000000002E-3</v>
      </c>
      <c r="K845" s="74">
        <f t="shared" si="40"/>
        <v>-0.48916936139575595</v>
      </c>
      <c r="L845" s="74">
        <f t="shared" si="41"/>
        <v>0.10817281153233479</v>
      </c>
    </row>
    <row r="846" spans="1:12" x14ac:dyDescent="0.2">
      <c r="A846" s="118" t="s">
        <v>2008</v>
      </c>
      <c r="B846" s="59" t="s">
        <v>2009</v>
      </c>
      <c r="C846" s="59" t="s">
        <v>283</v>
      </c>
      <c r="D846" s="118" t="s">
        <v>217</v>
      </c>
      <c r="E846" s="118" t="s">
        <v>218</v>
      </c>
      <c r="F846" s="119">
        <v>17.961988219999999</v>
      </c>
      <c r="G846" s="119">
        <v>2.5374153549999998</v>
      </c>
      <c r="H846" s="74">
        <f t="shared" si="39"/>
        <v>6.0788521810612277</v>
      </c>
      <c r="I846" s="119">
        <v>1.56226E-3</v>
      </c>
      <c r="J846" s="119">
        <v>2.5285499999999999E-2</v>
      </c>
      <c r="K846" s="74">
        <f t="shared" si="40"/>
        <v>-0.93821518261454195</v>
      </c>
      <c r="L846" s="74">
        <f t="shared" si="41"/>
        <v>8.6975894921280608E-5</v>
      </c>
    </row>
    <row r="847" spans="1:12" x14ac:dyDescent="0.2">
      <c r="A847" s="118" t="s">
        <v>2253</v>
      </c>
      <c r="B847" s="59" t="s">
        <v>2254</v>
      </c>
      <c r="C847" s="59" t="s">
        <v>152</v>
      </c>
      <c r="D847" s="118" t="s">
        <v>841</v>
      </c>
      <c r="E847" s="118" t="s">
        <v>218</v>
      </c>
      <c r="F847" s="119">
        <v>0.19695532000000002</v>
      </c>
      <c r="G847" s="119">
        <v>5.00907E-3</v>
      </c>
      <c r="H847" s="74">
        <f t="shared" si="39"/>
        <v>38.319737995276569</v>
      </c>
      <c r="I847" s="119">
        <v>9.3180999999999993E-4</v>
      </c>
      <c r="J847" s="119">
        <v>0</v>
      </c>
      <c r="K847" s="74" t="str">
        <f t="shared" si="40"/>
        <v/>
      </c>
      <c r="L847" s="74">
        <f t="shared" si="41"/>
        <v>4.7310730169664869E-3</v>
      </c>
    </row>
    <row r="848" spans="1:12" x14ac:dyDescent="0.2">
      <c r="A848" s="118" t="s">
        <v>2682</v>
      </c>
      <c r="B848" s="59" t="s">
        <v>286</v>
      </c>
      <c r="C848" s="59" t="s">
        <v>907</v>
      </c>
      <c r="D848" s="118" t="s">
        <v>216</v>
      </c>
      <c r="E848" s="118" t="s">
        <v>218</v>
      </c>
      <c r="F848" s="119">
        <v>5.6034127999999996E-2</v>
      </c>
      <c r="G848" s="119">
        <v>0.26140481999999998</v>
      </c>
      <c r="H848" s="74">
        <f t="shared" si="39"/>
        <v>-0.78564233054310173</v>
      </c>
      <c r="I848" s="119">
        <v>6.4798999999999998E-4</v>
      </c>
      <c r="J848" s="119">
        <v>7.0627799999999994E-3</v>
      </c>
      <c r="K848" s="74">
        <f t="shared" si="40"/>
        <v>-0.90825284094931458</v>
      </c>
      <c r="L848" s="74">
        <f t="shared" si="41"/>
        <v>1.1564202444624463E-2</v>
      </c>
    </row>
    <row r="849" spans="1:12" x14ac:dyDescent="0.2">
      <c r="A849" s="118" t="s">
        <v>2679</v>
      </c>
      <c r="B849" s="59" t="s">
        <v>224</v>
      </c>
      <c r="C849" s="59" t="s">
        <v>907</v>
      </c>
      <c r="D849" s="118" t="s">
        <v>216</v>
      </c>
      <c r="E849" s="118" t="s">
        <v>218</v>
      </c>
      <c r="F849" s="119">
        <v>5.8511830000000001E-2</v>
      </c>
      <c r="G849" s="119">
        <v>3.3715349999999998E-2</v>
      </c>
      <c r="H849" s="74">
        <f t="shared" si="39"/>
        <v>0.73546559653095711</v>
      </c>
      <c r="I849" s="119">
        <v>5.6751999999999996E-4</v>
      </c>
      <c r="J849" s="119">
        <v>8.6284699999999992E-3</v>
      </c>
      <c r="K849" s="74">
        <f t="shared" si="40"/>
        <v>-0.9342270414105861</v>
      </c>
      <c r="L849" s="74">
        <f t="shared" si="41"/>
        <v>9.6992351803045634E-3</v>
      </c>
    </row>
    <row r="850" spans="1:12" x14ac:dyDescent="0.2">
      <c r="A850" s="118" t="s">
        <v>2340</v>
      </c>
      <c r="B850" s="59" t="s">
        <v>850</v>
      </c>
      <c r="C850" s="59" t="s">
        <v>905</v>
      </c>
      <c r="D850" s="118" t="s">
        <v>216</v>
      </c>
      <c r="E850" s="118" t="s">
        <v>1036</v>
      </c>
      <c r="F850" s="119">
        <v>0.43894952399999998</v>
      </c>
      <c r="G850" s="119">
        <v>1.669477718</v>
      </c>
      <c r="H850" s="74">
        <f t="shared" si="39"/>
        <v>-0.73707374511960988</v>
      </c>
      <c r="I850" s="119">
        <v>5.2800000000000004E-4</v>
      </c>
      <c r="J850" s="119">
        <v>2.6977896800000001</v>
      </c>
      <c r="K850" s="74">
        <f t="shared" si="40"/>
        <v>-0.99980428422426171</v>
      </c>
      <c r="L850" s="74">
        <f t="shared" si="41"/>
        <v>1.2028717907893211E-3</v>
      </c>
    </row>
    <row r="851" spans="1:12" x14ac:dyDescent="0.2">
      <c r="A851" s="118" t="s">
        <v>2430</v>
      </c>
      <c r="B851" s="59" t="s">
        <v>146</v>
      </c>
      <c r="C851" s="59" t="s">
        <v>669</v>
      </c>
      <c r="D851" s="118" t="s">
        <v>216</v>
      </c>
      <c r="E851" s="118" t="s">
        <v>1036</v>
      </c>
      <c r="F851" s="119">
        <v>4.8775000000000001E-4</v>
      </c>
      <c r="G851" s="119">
        <v>2.4494999999999999E-3</v>
      </c>
      <c r="H851" s="74">
        <f t="shared" si="39"/>
        <v>-0.80087773014900998</v>
      </c>
      <c r="I851" s="119">
        <v>4.8775000000000001E-4</v>
      </c>
      <c r="J851" s="119">
        <v>2.4494999999999999E-3</v>
      </c>
      <c r="K851" s="74">
        <f t="shared" si="40"/>
        <v>-0.80087773014900998</v>
      </c>
      <c r="L851" s="74">
        <f t="shared" si="41"/>
        <v>1</v>
      </c>
    </row>
    <row r="852" spans="1:12" x14ac:dyDescent="0.2">
      <c r="A852" s="118" t="s">
        <v>2851</v>
      </c>
      <c r="B852" s="59" t="s">
        <v>1691</v>
      </c>
      <c r="C852" s="59" t="s">
        <v>669</v>
      </c>
      <c r="D852" s="118" t="s">
        <v>216</v>
      </c>
      <c r="E852" s="118" t="s">
        <v>1036</v>
      </c>
      <c r="F852" s="119">
        <v>0.15658439000000002</v>
      </c>
      <c r="G852" s="119">
        <v>0.25521199</v>
      </c>
      <c r="H852" s="74">
        <f t="shared" si="39"/>
        <v>-0.38645363017623102</v>
      </c>
      <c r="I852" s="119">
        <v>4.2900000000000002E-4</v>
      </c>
      <c r="J852" s="119">
        <v>2.6858366899999999</v>
      </c>
      <c r="K852" s="74">
        <f t="shared" si="40"/>
        <v>-0.99984027323716396</v>
      </c>
      <c r="L852" s="74">
        <f t="shared" si="41"/>
        <v>2.7397367004463216E-3</v>
      </c>
    </row>
    <row r="853" spans="1:12" x14ac:dyDescent="0.2">
      <c r="A853" s="118" t="s">
        <v>2989</v>
      </c>
      <c r="B853" s="59" t="s">
        <v>187</v>
      </c>
      <c r="C853" s="59" t="s">
        <v>901</v>
      </c>
      <c r="D853" s="118" t="s">
        <v>216</v>
      </c>
      <c r="E853" s="118" t="s">
        <v>1036</v>
      </c>
      <c r="F853" s="119">
        <v>10.246097057</v>
      </c>
      <c r="G853" s="119">
        <v>1.92681557</v>
      </c>
      <c r="H853" s="74">
        <f t="shared" si="39"/>
        <v>4.3176324794801193</v>
      </c>
      <c r="I853" s="119">
        <v>4.1320999999999996E-4</v>
      </c>
      <c r="J853" s="119">
        <v>7.204582000000001E-2</v>
      </c>
      <c r="K853" s="74">
        <f t="shared" si="40"/>
        <v>-0.99426462215295763</v>
      </c>
      <c r="L853" s="74">
        <f t="shared" si="41"/>
        <v>4.0328526823557683E-5</v>
      </c>
    </row>
    <row r="854" spans="1:12" x14ac:dyDescent="0.2">
      <c r="A854" s="118" t="s">
        <v>1915</v>
      </c>
      <c r="B854" s="59" t="s">
        <v>1622</v>
      </c>
      <c r="C854" s="59" t="s">
        <v>906</v>
      </c>
      <c r="D854" s="118" t="s">
        <v>841</v>
      </c>
      <c r="E854" s="118" t="s">
        <v>218</v>
      </c>
      <c r="F854" s="119">
        <v>0</v>
      </c>
      <c r="G854" s="119">
        <v>4.3467319999999997E-2</v>
      </c>
      <c r="H854" s="74">
        <f t="shared" si="39"/>
        <v>-1</v>
      </c>
      <c r="I854" s="119">
        <v>4.1031999999999999E-4</v>
      </c>
      <c r="J854" s="119">
        <v>2.7206999999999999E-3</v>
      </c>
      <c r="K854" s="74">
        <f t="shared" si="40"/>
        <v>-0.84918587128312573</v>
      </c>
      <c r="L854" s="74" t="str">
        <f t="shared" si="41"/>
        <v/>
      </c>
    </row>
    <row r="855" spans="1:12" x14ac:dyDescent="0.2">
      <c r="A855" s="118" t="s">
        <v>1941</v>
      </c>
      <c r="B855" s="59" t="s">
        <v>26</v>
      </c>
      <c r="C855" s="59" t="s">
        <v>1928</v>
      </c>
      <c r="D855" s="118" t="s">
        <v>217</v>
      </c>
      <c r="E855" s="118" t="s">
        <v>218</v>
      </c>
      <c r="F855" s="119">
        <v>0.60622332999999995</v>
      </c>
      <c r="G855" s="119">
        <v>0.39887359</v>
      </c>
      <c r="H855" s="74">
        <f t="shared" si="39"/>
        <v>0.51983822744443908</v>
      </c>
      <c r="I855" s="119">
        <v>3.4993000000000003E-4</v>
      </c>
      <c r="J855" s="119">
        <v>23.0091848</v>
      </c>
      <c r="K855" s="74">
        <f t="shared" si="40"/>
        <v>-0.99998479172543309</v>
      </c>
      <c r="L855" s="74">
        <f t="shared" si="41"/>
        <v>5.7722951704943469E-4</v>
      </c>
    </row>
    <row r="856" spans="1:12" x14ac:dyDescent="0.2">
      <c r="A856" s="118" t="s">
        <v>2846</v>
      </c>
      <c r="B856" s="59" t="s">
        <v>305</v>
      </c>
      <c r="C856" s="59" t="s">
        <v>669</v>
      </c>
      <c r="D856" s="118" t="s">
        <v>216</v>
      </c>
      <c r="E856" s="118" t="s">
        <v>1036</v>
      </c>
      <c r="F856" s="119">
        <v>6.1532578000000004E-2</v>
      </c>
      <c r="G856" s="119">
        <v>9.0862656E-2</v>
      </c>
      <c r="H856" s="74">
        <f t="shared" si="39"/>
        <v>-0.32279573689767549</v>
      </c>
      <c r="I856" s="119">
        <v>2.8557999999999996E-4</v>
      </c>
      <c r="J856" s="119">
        <v>1.04031E-2</v>
      </c>
      <c r="K856" s="74">
        <f t="shared" si="40"/>
        <v>-0.97254856725399164</v>
      </c>
      <c r="L856" s="74">
        <f t="shared" si="41"/>
        <v>4.6411187257585718E-3</v>
      </c>
    </row>
    <row r="857" spans="1:12" x14ac:dyDescent="0.2">
      <c r="A857" s="59" t="s">
        <v>2973</v>
      </c>
      <c r="B857" s="59" t="s">
        <v>2513</v>
      </c>
      <c r="C857" s="59" t="s">
        <v>901</v>
      </c>
      <c r="D857" s="118" t="s">
        <v>216</v>
      </c>
      <c r="E857" s="118" t="s">
        <v>2998</v>
      </c>
      <c r="F857" s="119">
        <v>1.1424921299999999</v>
      </c>
      <c r="G857" s="119">
        <v>0.15317710000000001</v>
      </c>
      <c r="H857" s="74">
        <f t="shared" si="39"/>
        <v>6.4586353312603508</v>
      </c>
      <c r="I857" s="119">
        <v>2.5587E-4</v>
      </c>
      <c r="J857" s="119">
        <v>2.2190999999999999E-4</v>
      </c>
      <c r="K857" s="74">
        <f t="shared" si="40"/>
        <v>0.15303501419494392</v>
      </c>
      <c r="L857" s="74">
        <f t="shared" si="41"/>
        <v>2.239577790352044E-4</v>
      </c>
    </row>
    <row r="858" spans="1:12" x14ac:dyDescent="0.2">
      <c r="A858" s="118" t="s">
        <v>2391</v>
      </c>
      <c r="B858" s="59" t="s">
        <v>376</v>
      </c>
      <c r="C858" s="59" t="s">
        <v>1928</v>
      </c>
      <c r="D858" s="118" t="s">
        <v>216</v>
      </c>
      <c r="E858" s="118" t="s">
        <v>1036</v>
      </c>
      <c r="F858" s="119">
        <v>2.8689504599999998</v>
      </c>
      <c r="G858" s="119">
        <v>0.96643049999999997</v>
      </c>
      <c r="H858" s="74">
        <f t="shared" si="39"/>
        <v>1.9686050471296177</v>
      </c>
      <c r="I858" s="119">
        <v>2.4312000000000002E-4</v>
      </c>
      <c r="J858" s="119">
        <v>5.8014999999999998E-4</v>
      </c>
      <c r="K858" s="74">
        <f t="shared" si="40"/>
        <v>-0.58093596483668009</v>
      </c>
      <c r="L858" s="74">
        <f t="shared" si="41"/>
        <v>8.474179090565406E-5</v>
      </c>
    </row>
    <row r="859" spans="1:12" x14ac:dyDescent="0.2">
      <c r="A859" s="118" t="s">
        <v>1891</v>
      </c>
      <c r="B859" s="59" t="s">
        <v>314</v>
      </c>
      <c r="C859" s="59" t="s">
        <v>906</v>
      </c>
      <c r="D859" s="118" t="s">
        <v>217</v>
      </c>
      <c r="E859" s="118" t="s">
        <v>1036</v>
      </c>
      <c r="F859" s="119">
        <v>2.3910230000000001E-2</v>
      </c>
      <c r="G859" s="119">
        <v>0.57973092900000001</v>
      </c>
      <c r="H859" s="74">
        <f t="shared" si="39"/>
        <v>-0.95875633193964027</v>
      </c>
      <c r="I859" s="119">
        <v>1.9589E-4</v>
      </c>
      <c r="J859" s="119">
        <v>0.25477132000000002</v>
      </c>
      <c r="K859" s="74">
        <f t="shared" si="40"/>
        <v>-0.99923111439702084</v>
      </c>
      <c r="L859" s="74">
        <f t="shared" si="41"/>
        <v>8.1927275479993285E-3</v>
      </c>
    </row>
    <row r="860" spans="1:12" x14ac:dyDescent="0.2">
      <c r="A860" s="118" t="s">
        <v>2412</v>
      </c>
      <c r="B860" s="59" t="s">
        <v>2094</v>
      </c>
      <c r="C860" s="59" t="s">
        <v>1967</v>
      </c>
      <c r="D860" s="118" t="s">
        <v>216</v>
      </c>
      <c r="E860" s="118" t="s">
        <v>1036</v>
      </c>
      <c r="F860" s="119">
        <v>4.4789999999999996E-5</v>
      </c>
      <c r="G860" s="119">
        <v>0</v>
      </c>
      <c r="H860" s="74" t="str">
        <f t="shared" si="39"/>
        <v/>
      </c>
      <c r="I860" s="119">
        <v>2.6850000000000002E-5</v>
      </c>
      <c r="J860" s="119">
        <v>0</v>
      </c>
      <c r="K860" s="74" t="str">
        <f t="shared" si="40"/>
        <v/>
      </c>
      <c r="L860" s="74">
        <f t="shared" si="41"/>
        <v>0.5994641661085065</v>
      </c>
    </row>
    <row r="861" spans="1:12" x14ac:dyDescent="0.2">
      <c r="A861" s="118" t="s">
        <v>2451</v>
      </c>
      <c r="B861" s="118" t="s">
        <v>195</v>
      </c>
      <c r="C861" s="118" t="s">
        <v>901</v>
      </c>
      <c r="D861" s="118" t="s">
        <v>216</v>
      </c>
      <c r="E861" s="118" t="s">
        <v>1036</v>
      </c>
      <c r="F861" s="119">
        <v>1.21640865</v>
      </c>
      <c r="G861" s="119">
        <v>1.0157280000000001E-2</v>
      </c>
      <c r="H861" s="74" t="str">
        <f t="shared" si="39"/>
        <v/>
      </c>
      <c r="I861" s="119">
        <v>0</v>
      </c>
      <c r="J861" s="119">
        <v>0</v>
      </c>
      <c r="K861" s="74" t="str">
        <f t="shared" si="40"/>
        <v/>
      </c>
      <c r="L861" s="74">
        <f t="shared" si="41"/>
        <v>0</v>
      </c>
    </row>
    <row r="862" spans="1:12" x14ac:dyDescent="0.2">
      <c r="A862" s="118" t="s">
        <v>2452</v>
      </c>
      <c r="B862" s="59" t="s">
        <v>981</v>
      </c>
      <c r="C862" s="59" t="s">
        <v>901</v>
      </c>
      <c r="D862" s="118" t="s">
        <v>216</v>
      </c>
      <c r="E862" s="118" t="s">
        <v>1036</v>
      </c>
      <c r="F862" s="119">
        <v>0</v>
      </c>
      <c r="G862" s="119">
        <v>0</v>
      </c>
      <c r="H862" s="74" t="str">
        <f t="shared" si="39"/>
        <v/>
      </c>
      <c r="I862" s="119">
        <v>0</v>
      </c>
      <c r="J862" s="119">
        <v>0</v>
      </c>
      <c r="K862" s="74" t="str">
        <f t="shared" si="40"/>
        <v/>
      </c>
      <c r="L862" s="74" t="str">
        <f t="shared" si="41"/>
        <v/>
      </c>
    </row>
    <row r="863" spans="1:12" x14ac:dyDescent="0.2">
      <c r="A863" s="118" t="s">
        <v>2453</v>
      </c>
      <c r="B863" s="59" t="s">
        <v>999</v>
      </c>
      <c r="C863" s="59" t="s">
        <v>901</v>
      </c>
      <c r="D863" s="118" t="s">
        <v>216</v>
      </c>
      <c r="E863" s="118" t="s">
        <v>1036</v>
      </c>
      <c r="F863" s="119">
        <v>0.25767068599999998</v>
      </c>
      <c r="G863" s="119">
        <v>0.46420782500000002</v>
      </c>
      <c r="H863" s="74">
        <f t="shared" si="39"/>
        <v>-0.44492386357338987</v>
      </c>
      <c r="I863" s="119">
        <v>0</v>
      </c>
      <c r="J863" s="119">
        <v>0</v>
      </c>
      <c r="K863" s="74" t="str">
        <f t="shared" si="40"/>
        <v/>
      </c>
      <c r="L863" s="74">
        <f t="shared" si="41"/>
        <v>0</v>
      </c>
    </row>
    <row r="864" spans="1:12" x14ac:dyDescent="0.2">
      <c r="A864" s="59" t="s">
        <v>2514</v>
      </c>
      <c r="B864" s="59" t="s">
        <v>2515</v>
      </c>
      <c r="C864" s="59" t="s">
        <v>901</v>
      </c>
      <c r="D864" s="118" t="s">
        <v>216</v>
      </c>
      <c r="E864" s="118" t="s">
        <v>2998</v>
      </c>
      <c r="F864" s="119">
        <v>12.58972481</v>
      </c>
      <c r="G864" s="119">
        <v>10.480179830000001</v>
      </c>
      <c r="H864" s="74">
        <f t="shared" si="39"/>
        <v>0.20128900593492949</v>
      </c>
      <c r="I864" s="119">
        <v>0</v>
      </c>
      <c r="J864" s="119">
        <v>1.9870659999999998E-2</v>
      </c>
      <c r="K864" s="74">
        <f t="shared" si="40"/>
        <v>-1</v>
      </c>
      <c r="L864" s="74">
        <f t="shared" si="41"/>
        <v>0</v>
      </c>
    </row>
    <row r="865" spans="1:12" x14ac:dyDescent="0.2">
      <c r="A865" s="118" t="s">
        <v>2455</v>
      </c>
      <c r="B865" s="59" t="s">
        <v>188</v>
      </c>
      <c r="C865" s="59" t="s">
        <v>901</v>
      </c>
      <c r="D865" s="118" t="s">
        <v>216</v>
      </c>
      <c r="E865" s="118" t="s">
        <v>1036</v>
      </c>
      <c r="F865" s="119">
        <v>1.2643040000000001E-2</v>
      </c>
      <c r="G865" s="119">
        <v>1.9162822999999999E-2</v>
      </c>
      <c r="H865" s="74">
        <f t="shared" si="39"/>
        <v>-0.3402308208973176</v>
      </c>
      <c r="I865" s="119">
        <v>0</v>
      </c>
      <c r="J865" s="119">
        <v>0</v>
      </c>
      <c r="K865" s="74" t="str">
        <f t="shared" si="40"/>
        <v/>
      </c>
      <c r="L865" s="74">
        <f t="shared" si="41"/>
        <v>0</v>
      </c>
    </row>
    <row r="866" spans="1:12" x14ac:dyDescent="0.2">
      <c r="A866" s="118" t="s">
        <v>2456</v>
      </c>
      <c r="B866" s="118" t="s">
        <v>66</v>
      </c>
      <c r="C866" s="118" t="s">
        <v>901</v>
      </c>
      <c r="D866" s="118" t="s">
        <v>216</v>
      </c>
      <c r="E866" s="118" t="s">
        <v>1036</v>
      </c>
      <c r="F866" s="119">
        <v>6.5268019850000005</v>
      </c>
      <c r="G866" s="119">
        <v>21.165425625000001</v>
      </c>
      <c r="H866" s="74">
        <f t="shared" si="39"/>
        <v>-0.69162906994458329</v>
      </c>
      <c r="I866" s="119">
        <v>0</v>
      </c>
      <c r="J866" s="119">
        <v>0</v>
      </c>
      <c r="K866" s="74" t="str">
        <f t="shared" si="40"/>
        <v/>
      </c>
      <c r="L866" s="74">
        <f t="shared" si="41"/>
        <v>0</v>
      </c>
    </row>
    <row r="867" spans="1:12" x14ac:dyDescent="0.2">
      <c r="A867" s="118" t="s">
        <v>2457</v>
      </c>
      <c r="B867" s="59" t="s">
        <v>319</v>
      </c>
      <c r="C867" s="59" t="s">
        <v>901</v>
      </c>
      <c r="D867" s="118" t="s">
        <v>216</v>
      </c>
      <c r="E867" s="118" t="s">
        <v>2998</v>
      </c>
      <c r="F867" s="119">
        <v>0.64493915000000002</v>
      </c>
      <c r="G867" s="119">
        <v>0.36320850999999998</v>
      </c>
      <c r="H867" s="74">
        <f t="shared" si="39"/>
        <v>0.77567191363440258</v>
      </c>
      <c r="I867" s="119">
        <v>0</v>
      </c>
      <c r="J867" s="119">
        <v>5.6800000000000002E-3</v>
      </c>
      <c r="K867" s="74">
        <f t="shared" si="40"/>
        <v>-1</v>
      </c>
      <c r="L867" s="74">
        <f t="shared" si="41"/>
        <v>0</v>
      </c>
    </row>
    <row r="868" spans="1:12" x14ac:dyDescent="0.2">
      <c r="A868" s="118" t="s">
        <v>2991</v>
      </c>
      <c r="B868" s="59" t="s">
        <v>2761</v>
      </c>
      <c r="C868" s="59" t="s">
        <v>901</v>
      </c>
      <c r="D868" s="118" t="s">
        <v>216</v>
      </c>
      <c r="E868" s="118" t="s">
        <v>2998</v>
      </c>
      <c r="F868" s="119">
        <v>0.18626377999999999</v>
      </c>
      <c r="G868" s="119">
        <v>3.3763510000000004E-2</v>
      </c>
      <c r="H868" s="74">
        <f t="shared" si="39"/>
        <v>4.5167184928344231</v>
      </c>
      <c r="I868" s="119">
        <v>0</v>
      </c>
      <c r="J868" s="119">
        <v>0</v>
      </c>
      <c r="K868" s="74" t="str">
        <f t="shared" si="40"/>
        <v/>
      </c>
      <c r="L868" s="74">
        <f t="shared" si="41"/>
        <v>0</v>
      </c>
    </row>
    <row r="869" spans="1:12" x14ac:dyDescent="0.2">
      <c r="A869" s="118" t="s">
        <v>2459</v>
      </c>
      <c r="B869" s="59" t="s">
        <v>190</v>
      </c>
      <c r="C869" s="59" t="s">
        <v>901</v>
      </c>
      <c r="D869" s="118" t="s">
        <v>216</v>
      </c>
      <c r="E869" s="118" t="s">
        <v>1036</v>
      </c>
      <c r="F869" s="119">
        <v>8.644752E-2</v>
      </c>
      <c r="G869" s="119">
        <v>4.4406960000000002E-2</v>
      </c>
      <c r="H869" s="74">
        <f t="shared" si="39"/>
        <v>0.94671105610471873</v>
      </c>
      <c r="I869" s="119">
        <v>0</v>
      </c>
      <c r="J869" s="119">
        <v>0</v>
      </c>
      <c r="K869" s="74" t="str">
        <f t="shared" si="40"/>
        <v/>
      </c>
      <c r="L869" s="74">
        <f t="shared" si="41"/>
        <v>0</v>
      </c>
    </row>
    <row r="870" spans="1:12" x14ac:dyDescent="0.2">
      <c r="A870" s="118" t="s">
        <v>2461</v>
      </c>
      <c r="B870" s="59" t="s">
        <v>192</v>
      </c>
      <c r="C870" s="59" t="s">
        <v>901</v>
      </c>
      <c r="D870" s="118" t="s">
        <v>216</v>
      </c>
      <c r="E870" s="118" t="s">
        <v>1036</v>
      </c>
      <c r="F870" s="119">
        <v>0</v>
      </c>
      <c r="G870" s="119">
        <v>9.7549999999999998E-3</v>
      </c>
      <c r="H870" s="74">
        <f t="shared" si="39"/>
        <v>-1</v>
      </c>
      <c r="I870" s="119">
        <v>0</v>
      </c>
      <c r="J870" s="119">
        <v>0</v>
      </c>
      <c r="K870" s="74" t="str">
        <f t="shared" si="40"/>
        <v/>
      </c>
      <c r="L870" s="74" t="str">
        <f t="shared" si="41"/>
        <v/>
      </c>
    </row>
    <row r="871" spans="1:12" x14ac:dyDescent="0.2">
      <c r="A871" s="118" t="s">
        <v>2462</v>
      </c>
      <c r="B871" s="59" t="s">
        <v>193</v>
      </c>
      <c r="C871" s="59" t="s">
        <v>901</v>
      </c>
      <c r="D871" s="118" t="s">
        <v>216</v>
      </c>
      <c r="E871" s="118" t="s">
        <v>1036</v>
      </c>
      <c r="F871" s="119">
        <v>4.2139523999999998E-2</v>
      </c>
      <c r="G871" s="119">
        <v>4.19252555</v>
      </c>
      <c r="H871" s="74">
        <f t="shared" si="39"/>
        <v>-0.98994889273841158</v>
      </c>
      <c r="I871" s="119">
        <v>0</v>
      </c>
      <c r="J871" s="119">
        <v>0</v>
      </c>
      <c r="K871" s="74" t="str">
        <f t="shared" si="40"/>
        <v/>
      </c>
      <c r="L871" s="74">
        <f t="shared" si="41"/>
        <v>0</v>
      </c>
    </row>
    <row r="872" spans="1:12" x14ac:dyDescent="0.2">
      <c r="A872" s="118" t="s">
        <v>2463</v>
      </c>
      <c r="B872" s="59" t="s">
        <v>194</v>
      </c>
      <c r="C872" s="59" t="s">
        <v>901</v>
      </c>
      <c r="D872" s="118" t="s">
        <v>216</v>
      </c>
      <c r="E872" s="118" t="s">
        <v>1036</v>
      </c>
      <c r="F872" s="119">
        <v>6.2106559999999998E-2</v>
      </c>
      <c r="G872" s="119">
        <v>1.462491486</v>
      </c>
      <c r="H872" s="74">
        <f t="shared" si="39"/>
        <v>-0.95753372884934529</v>
      </c>
      <c r="I872" s="119">
        <v>0</v>
      </c>
      <c r="J872" s="119">
        <v>16.057072099999999</v>
      </c>
      <c r="K872" s="74">
        <f t="shared" si="40"/>
        <v>-1</v>
      </c>
      <c r="L872" s="74">
        <f t="shared" si="41"/>
        <v>0</v>
      </c>
    </row>
    <row r="873" spans="1:12" x14ac:dyDescent="0.2">
      <c r="A873" s="118" t="s">
        <v>2978</v>
      </c>
      <c r="B873" s="59" t="s">
        <v>971</v>
      </c>
      <c r="C873" s="59" t="s">
        <v>901</v>
      </c>
      <c r="D873" s="118" t="s">
        <v>216</v>
      </c>
      <c r="E873" s="118" t="s">
        <v>2998</v>
      </c>
      <c r="F873" s="119">
        <v>1.6758299099999998</v>
      </c>
      <c r="G873" s="119">
        <v>1.0402956999999999</v>
      </c>
      <c r="H873" s="74">
        <f t="shared" si="39"/>
        <v>0.61091688641988995</v>
      </c>
      <c r="I873" s="119">
        <v>0</v>
      </c>
      <c r="J873" s="119">
        <v>1.030353E-2</v>
      </c>
      <c r="K873" s="74">
        <f t="shared" si="40"/>
        <v>-1</v>
      </c>
      <c r="L873" s="74">
        <f t="shared" si="41"/>
        <v>0</v>
      </c>
    </row>
    <row r="874" spans="1:12" x14ac:dyDescent="0.2">
      <c r="A874" s="118" t="s">
        <v>2474</v>
      </c>
      <c r="B874" s="59" t="s">
        <v>71</v>
      </c>
      <c r="C874" s="59" t="s">
        <v>901</v>
      </c>
      <c r="D874" s="118" t="s">
        <v>216</v>
      </c>
      <c r="E874" s="118" t="s">
        <v>2998</v>
      </c>
      <c r="F874" s="119">
        <v>8.1258262499999994</v>
      </c>
      <c r="G874" s="119">
        <v>2.5298365699999996</v>
      </c>
      <c r="H874" s="74">
        <f t="shared" si="39"/>
        <v>2.211996516439005</v>
      </c>
      <c r="I874" s="119">
        <v>0</v>
      </c>
      <c r="J874" s="119">
        <v>2.2608554999999999</v>
      </c>
      <c r="K874" s="74">
        <f t="shared" si="40"/>
        <v>-1</v>
      </c>
      <c r="L874" s="74">
        <f t="shared" si="41"/>
        <v>0</v>
      </c>
    </row>
    <row r="875" spans="1:12" x14ac:dyDescent="0.2">
      <c r="A875" s="118" t="s">
        <v>2475</v>
      </c>
      <c r="B875" s="59" t="s">
        <v>197</v>
      </c>
      <c r="C875" s="59" t="s">
        <v>901</v>
      </c>
      <c r="D875" s="118" t="s">
        <v>216</v>
      </c>
      <c r="E875" s="118" t="s">
        <v>2998</v>
      </c>
      <c r="F875" s="119">
        <v>0.48417294</v>
      </c>
      <c r="G875" s="119">
        <v>0.21420417</v>
      </c>
      <c r="H875" s="74">
        <f t="shared" si="39"/>
        <v>1.2603338674499196</v>
      </c>
      <c r="I875" s="119">
        <v>0</v>
      </c>
      <c r="J875" s="119">
        <v>0</v>
      </c>
      <c r="K875" s="74" t="str">
        <f t="shared" si="40"/>
        <v/>
      </c>
      <c r="L875" s="74">
        <f t="shared" si="41"/>
        <v>0</v>
      </c>
    </row>
    <row r="876" spans="1:12" x14ac:dyDescent="0.2">
      <c r="A876" s="118" t="s">
        <v>2478</v>
      </c>
      <c r="B876" s="59" t="s">
        <v>485</v>
      </c>
      <c r="C876" s="59" t="s">
        <v>901</v>
      </c>
      <c r="D876" s="118" t="s">
        <v>216</v>
      </c>
      <c r="E876" s="118" t="s">
        <v>2998</v>
      </c>
      <c r="F876" s="119">
        <v>7.952244E-2</v>
      </c>
      <c r="G876" s="119">
        <v>0.35380709999999999</v>
      </c>
      <c r="H876" s="74">
        <f t="shared" si="39"/>
        <v>-0.77523786266584249</v>
      </c>
      <c r="I876" s="119">
        <v>0</v>
      </c>
      <c r="J876" s="119">
        <v>0.41762466999999998</v>
      </c>
      <c r="K876" s="74">
        <f t="shared" si="40"/>
        <v>-1</v>
      </c>
      <c r="L876" s="74">
        <f t="shared" si="41"/>
        <v>0</v>
      </c>
    </row>
    <row r="877" spans="1:12" x14ac:dyDescent="0.2">
      <c r="A877" s="118" t="s">
        <v>2483</v>
      </c>
      <c r="B877" s="59" t="s">
        <v>202</v>
      </c>
      <c r="C877" s="59" t="s">
        <v>901</v>
      </c>
      <c r="D877" s="118" t="s">
        <v>216</v>
      </c>
      <c r="E877" s="118" t="s">
        <v>2998</v>
      </c>
      <c r="F877" s="119">
        <v>3.1465199999999999E-2</v>
      </c>
      <c r="G877" s="119">
        <v>5.8520000000000003E-2</v>
      </c>
      <c r="H877" s="74">
        <f t="shared" si="39"/>
        <v>-0.4623171565276829</v>
      </c>
      <c r="I877" s="119">
        <v>0</v>
      </c>
      <c r="J877" s="119">
        <v>4.70736E-2</v>
      </c>
      <c r="K877" s="74">
        <f t="shared" si="40"/>
        <v>-1</v>
      </c>
      <c r="L877" s="74">
        <f t="shared" si="41"/>
        <v>0</v>
      </c>
    </row>
    <row r="878" spans="1:12" x14ac:dyDescent="0.2">
      <c r="A878" s="118" t="s">
        <v>2484</v>
      </c>
      <c r="B878" s="59" t="s">
        <v>205</v>
      </c>
      <c r="C878" s="59" t="s">
        <v>901</v>
      </c>
      <c r="D878" s="118" t="s">
        <v>216</v>
      </c>
      <c r="E878" s="118" t="s">
        <v>2998</v>
      </c>
      <c r="F878" s="119">
        <v>1.1168093400000001</v>
      </c>
      <c r="G878" s="119">
        <v>0.92154742000000001</v>
      </c>
      <c r="H878" s="74">
        <f t="shared" si="39"/>
        <v>0.21188483171055927</v>
      </c>
      <c r="I878" s="119">
        <v>0</v>
      </c>
      <c r="J878" s="119">
        <v>0</v>
      </c>
      <c r="K878" s="74" t="str">
        <f t="shared" si="40"/>
        <v/>
      </c>
      <c r="L878" s="74">
        <f t="shared" si="41"/>
        <v>0</v>
      </c>
    </row>
    <row r="879" spans="1:12" x14ac:dyDescent="0.2">
      <c r="A879" s="118" t="s">
        <v>2968</v>
      </c>
      <c r="B879" s="59" t="s">
        <v>74</v>
      </c>
      <c r="C879" s="59" t="s">
        <v>901</v>
      </c>
      <c r="D879" s="118" t="s">
        <v>216</v>
      </c>
      <c r="E879" s="118" t="s">
        <v>2998</v>
      </c>
      <c r="F879" s="119">
        <v>4.5358457520000002</v>
      </c>
      <c r="G879" s="119">
        <v>2.699344628</v>
      </c>
      <c r="H879" s="74">
        <f t="shared" si="39"/>
        <v>0.68035074326937717</v>
      </c>
      <c r="I879" s="119">
        <v>0</v>
      </c>
      <c r="J879" s="119">
        <v>0.15541378</v>
      </c>
      <c r="K879" s="74">
        <f t="shared" si="40"/>
        <v>-1</v>
      </c>
      <c r="L879" s="74">
        <f t="shared" si="41"/>
        <v>0</v>
      </c>
    </row>
    <row r="880" spans="1:12" x14ac:dyDescent="0.2">
      <c r="A880" s="118" t="s">
        <v>2493</v>
      </c>
      <c r="B880" s="59" t="s">
        <v>78</v>
      </c>
      <c r="C880" s="59" t="s">
        <v>901</v>
      </c>
      <c r="D880" s="118" t="s">
        <v>216</v>
      </c>
      <c r="E880" s="118" t="s">
        <v>2998</v>
      </c>
      <c r="F880" s="119">
        <v>0.56470012600000008</v>
      </c>
      <c r="G880" s="119">
        <v>0.64007103200000004</v>
      </c>
      <c r="H880" s="74">
        <f t="shared" si="39"/>
        <v>-0.11775397140609845</v>
      </c>
      <c r="I880" s="119">
        <v>0</v>
      </c>
      <c r="J880" s="119">
        <v>0</v>
      </c>
      <c r="K880" s="74" t="str">
        <f t="shared" si="40"/>
        <v/>
      </c>
      <c r="L880" s="74">
        <f t="shared" si="41"/>
        <v>0</v>
      </c>
    </row>
    <row r="881" spans="1:12" x14ac:dyDescent="0.2">
      <c r="A881" s="118" t="s">
        <v>2986</v>
      </c>
      <c r="B881" s="59" t="s">
        <v>79</v>
      </c>
      <c r="C881" s="59" t="s">
        <v>901</v>
      </c>
      <c r="D881" s="118" t="s">
        <v>216</v>
      </c>
      <c r="E881" s="118" t="s">
        <v>2998</v>
      </c>
      <c r="F881" s="119">
        <v>2.8030305440000003</v>
      </c>
      <c r="G881" s="119">
        <v>1.81271833</v>
      </c>
      <c r="H881" s="74">
        <f t="shared" si="39"/>
        <v>0.54631334477651605</v>
      </c>
      <c r="I881" s="119">
        <v>0</v>
      </c>
      <c r="J881" s="119">
        <v>0</v>
      </c>
      <c r="K881" s="74" t="str">
        <f t="shared" si="40"/>
        <v/>
      </c>
      <c r="L881" s="74">
        <f t="shared" si="41"/>
        <v>0</v>
      </c>
    </row>
    <row r="882" spans="1:12" x14ac:dyDescent="0.2">
      <c r="A882" s="118" t="s">
        <v>2992</v>
      </c>
      <c r="B882" s="59" t="s">
        <v>979</v>
      </c>
      <c r="C882" s="59" t="s">
        <v>901</v>
      </c>
      <c r="D882" s="118" t="s">
        <v>216</v>
      </c>
      <c r="E882" s="118" t="s">
        <v>2998</v>
      </c>
      <c r="F882" s="119">
        <v>6.4723900000000006E-3</v>
      </c>
      <c r="G882" s="119">
        <v>0.48401804999999998</v>
      </c>
      <c r="H882" s="74">
        <f t="shared" si="39"/>
        <v>-0.9866277920833737</v>
      </c>
      <c r="I882" s="119">
        <v>0</v>
      </c>
      <c r="J882" s="119">
        <v>0</v>
      </c>
      <c r="K882" s="74" t="str">
        <f t="shared" si="40"/>
        <v/>
      </c>
      <c r="L882" s="74">
        <f t="shared" si="41"/>
        <v>0</v>
      </c>
    </row>
    <row r="883" spans="1:12" x14ac:dyDescent="0.2">
      <c r="A883" s="118" t="s">
        <v>2494</v>
      </c>
      <c r="B883" s="59" t="s">
        <v>993</v>
      </c>
      <c r="C883" s="59" t="s">
        <v>901</v>
      </c>
      <c r="D883" s="118" t="s">
        <v>216</v>
      </c>
      <c r="E883" s="118" t="s">
        <v>2998</v>
      </c>
      <c r="F883" s="119">
        <v>3.0169669150000002</v>
      </c>
      <c r="G883" s="119">
        <v>0.71730783999999992</v>
      </c>
      <c r="H883" s="74">
        <f t="shared" si="39"/>
        <v>3.2059583720707705</v>
      </c>
      <c r="I883" s="119">
        <v>0</v>
      </c>
      <c r="J883" s="119">
        <v>6.3149949999999996E-2</v>
      </c>
      <c r="K883" s="74">
        <f t="shared" si="40"/>
        <v>-1</v>
      </c>
      <c r="L883" s="74">
        <f t="shared" si="41"/>
        <v>0</v>
      </c>
    </row>
    <row r="884" spans="1:12" x14ac:dyDescent="0.2">
      <c r="A884" s="118" t="s">
        <v>2498</v>
      </c>
      <c r="B884" s="59" t="s">
        <v>974</v>
      </c>
      <c r="C884" s="59" t="s">
        <v>901</v>
      </c>
      <c r="D884" s="118" t="s">
        <v>216</v>
      </c>
      <c r="E884" s="118" t="s">
        <v>1036</v>
      </c>
      <c r="F884" s="119">
        <v>0</v>
      </c>
      <c r="G884" s="119">
        <v>6.9013E-3</v>
      </c>
      <c r="H884" s="74">
        <f t="shared" si="39"/>
        <v>-1</v>
      </c>
      <c r="I884" s="119">
        <v>0</v>
      </c>
      <c r="J884" s="119">
        <v>2.9278000000000004E-3</v>
      </c>
      <c r="K884" s="74">
        <f t="shared" si="40"/>
        <v>-1</v>
      </c>
      <c r="L884" s="74" t="str">
        <f t="shared" si="41"/>
        <v/>
      </c>
    </row>
    <row r="885" spans="1:12" x14ac:dyDescent="0.2">
      <c r="A885" s="118" t="s">
        <v>2499</v>
      </c>
      <c r="B885" s="59" t="s">
        <v>980</v>
      </c>
      <c r="C885" s="59" t="s">
        <v>901</v>
      </c>
      <c r="D885" s="118" t="s">
        <v>216</v>
      </c>
      <c r="E885" s="118" t="s">
        <v>1036</v>
      </c>
      <c r="F885" s="119">
        <v>0.78938167000000004</v>
      </c>
      <c r="G885" s="119">
        <v>0</v>
      </c>
      <c r="H885" s="74" t="str">
        <f t="shared" si="39"/>
        <v/>
      </c>
      <c r="I885" s="119">
        <v>0</v>
      </c>
      <c r="J885" s="119">
        <v>0</v>
      </c>
      <c r="K885" s="74" t="str">
        <f t="shared" si="40"/>
        <v/>
      </c>
      <c r="L885" s="74">
        <f t="shared" si="41"/>
        <v>0</v>
      </c>
    </row>
    <row r="886" spans="1:12" x14ac:dyDescent="0.2">
      <c r="A886" s="118" t="s">
        <v>2549</v>
      </c>
      <c r="B886" s="59" t="s">
        <v>2550</v>
      </c>
      <c r="C886" s="59" t="s">
        <v>901</v>
      </c>
      <c r="D886" s="118" t="s">
        <v>216</v>
      </c>
      <c r="E886" s="118" t="s">
        <v>2998</v>
      </c>
      <c r="F886" s="119">
        <v>0.36541616999999998</v>
      </c>
      <c r="G886" s="119">
        <v>5.4092559999999998E-2</v>
      </c>
      <c r="H886" s="74">
        <f t="shared" si="39"/>
        <v>5.7553868776038701</v>
      </c>
      <c r="I886" s="119">
        <v>0</v>
      </c>
      <c r="J886" s="119">
        <v>0.15398249999999999</v>
      </c>
      <c r="K886" s="74">
        <f t="shared" si="40"/>
        <v>-1</v>
      </c>
      <c r="L886" s="74">
        <f t="shared" si="41"/>
        <v>0</v>
      </c>
    </row>
    <row r="887" spans="1:12" x14ac:dyDescent="0.2">
      <c r="A887" s="118" t="s">
        <v>2547</v>
      </c>
      <c r="B887" s="59" t="s">
        <v>2548</v>
      </c>
      <c r="C887" s="59" t="s">
        <v>901</v>
      </c>
      <c r="D887" s="118" t="s">
        <v>216</v>
      </c>
      <c r="E887" s="118" t="s">
        <v>2998</v>
      </c>
      <c r="F887" s="119">
        <v>0.24024618</v>
      </c>
      <c r="G887" s="119">
        <v>4.2822499999999996E-3</v>
      </c>
      <c r="H887" s="74">
        <f t="shared" si="39"/>
        <v>55.10279175666998</v>
      </c>
      <c r="I887" s="119">
        <v>0</v>
      </c>
      <c r="J887" s="119">
        <v>0</v>
      </c>
      <c r="K887" s="74" t="str">
        <f t="shared" si="40"/>
        <v/>
      </c>
      <c r="L887" s="74">
        <f t="shared" si="41"/>
        <v>0</v>
      </c>
    </row>
    <row r="888" spans="1:12" x14ac:dyDescent="0.2">
      <c r="A888" s="118" t="s">
        <v>2100</v>
      </c>
      <c r="B888" s="59" t="s">
        <v>561</v>
      </c>
      <c r="C888" s="59" t="s">
        <v>902</v>
      </c>
      <c r="D888" s="118" t="s">
        <v>216</v>
      </c>
      <c r="E888" s="118" t="s">
        <v>1036</v>
      </c>
      <c r="F888" s="119">
        <v>0.83931979000000001</v>
      </c>
      <c r="G888" s="119">
        <v>1.2564447569999999</v>
      </c>
      <c r="H888" s="74">
        <f t="shared" si="39"/>
        <v>-0.33198830643057065</v>
      </c>
      <c r="I888" s="119">
        <v>0</v>
      </c>
      <c r="J888" s="119">
        <v>1.5184060800000001</v>
      </c>
      <c r="K888" s="74">
        <f t="shared" si="40"/>
        <v>-1</v>
      </c>
      <c r="L888" s="74">
        <f t="shared" si="41"/>
        <v>0</v>
      </c>
    </row>
    <row r="889" spans="1:12" x14ac:dyDescent="0.2">
      <c r="A889" s="118" t="s">
        <v>2102</v>
      </c>
      <c r="B889" s="59" t="s">
        <v>910</v>
      </c>
      <c r="C889" s="59" t="s">
        <v>902</v>
      </c>
      <c r="D889" s="118" t="s">
        <v>216</v>
      </c>
      <c r="E889" s="118" t="s">
        <v>1036</v>
      </c>
      <c r="F889" s="119">
        <v>4.1577100000000002E-3</v>
      </c>
      <c r="G889" s="119">
        <v>0.80866475000000004</v>
      </c>
      <c r="H889" s="74">
        <f t="shared" si="39"/>
        <v>-0.99485854923192829</v>
      </c>
      <c r="I889" s="119">
        <v>0</v>
      </c>
      <c r="J889" s="119">
        <v>0</v>
      </c>
      <c r="K889" s="74" t="str">
        <f t="shared" si="40"/>
        <v/>
      </c>
      <c r="L889" s="74">
        <f t="shared" si="41"/>
        <v>0</v>
      </c>
    </row>
    <row r="890" spans="1:12" x14ac:dyDescent="0.2">
      <c r="A890" s="118" t="s">
        <v>2103</v>
      </c>
      <c r="B890" s="59" t="s">
        <v>911</v>
      </c>
      <c r="C890" s="59" t="s">
        <v>902</v>
      </c>
      <c r="D890" s="118" t="s">
        <v>216</v>
      </c>
      <c r="E890" s="118" t="s">
        <v>1036</v>
      </c>
      <c r="F890" s="119">
        <v>9.8162299999999987E-3</v>
      </c>
      <c r="G890" s="119">
        <v>0.41320372</v>
      </c>
      <c r="H890" s="74">
        <f t="shared" si="39"/>
        <v>-0.97624360690654</v>
      </c>
      <c r="I890" s="119">
        <v>0</v>
      </c>
      <c r="J890" s="119">
        <v>1.9922488</v>
      </c>
      <c r="K890" s="74">
        <f t="shared" si="40"/>
        <v>-1</v>
      </c>
      <c r="L890" s="74">
        <f t="shared" si="41"/>
        <v>0</v>
      </c>
    </row>
    <row r="891" spans="1:12" x14ac:dyDescent="0.2">
      <c r="A891" s="118" t="s">
        <v>2104</v>
      </c>
      <c r="B891" s="59" t="s">
        <v>909</v>
      </c>
      <c r="C891" s="59" t="s">
        <v>902</v>
      </c>
      <c r="D891" s="118" t="s">
        <v>216</v>
      </c>
      <c r="E891" s="118" t="s">
        <v>1036</v>
      </c>
      <c r="F891" s="119">
        <v>7.8472999999999998E-3</v>
      </c>
      <c r="G891" s="119">
        <v>1.57282155</v>
      </c>
      <c r="H891" s="74">
        <f t="shared" si="39"/>
        <v>-0.99501068636807521</v>
      </c>
      <c r="I891" s="119">
        <v>0</v>
      </c>
      <c r="J891" s="119">
        <v>0.11533164</v>
      </c>
      <c r="K891" s="74">
        <f t="shared" si="40"/>
        <v>-1</v>
      </c>
      <c r="L891" s="74">
        <f t="shared" si="41"/>
        <v>0</v>
      </c>
    </row>
    <row r="892" spans="1:12" x14ac:dyDescent="0.2">
      <c r="A892" s="118" t="s">
        <v>2114</v>
      </c>
      <c r="B892" s="59" t="s">
        <v>560</v>
      </c>
      <c r="C892" s="59" t="s">
        <v>902</v>
      </c>
      <c r="D892" s="118" t="s">
        <v>216</v>
      </c>
      <c r="E892" s="118" t="s">
        <v>1036</v>
      </c>
      <c r="F892" s="119">
        <v>0.46240262500000001</v>
      </c>
      <c r="G892" s="119">
        <v>0.7543655159999999</v>
      </c>
      <c r="H892" s="74">
        <f t="shared" si="39"/>
        <v>-0.38703106757599981</v>
      </c>
      <c r="I892" s="119">
        <v>0</v>
      </c>
      <c r="J892" s="119">
        <v>0.37089469000000003</v>
      </c>
      <c r="K892" s="74">
        <f t="shared" si="40"/>
        <v>-1</v>
      </c>
      <c r="L892" s="74">
        <f t="shared" si="41"/>
        <v>0</v>
      </c>
    </row>
    <row r="893" spans="1:12" x14ac:dyDescent="0.2">
      <c r="A893" s="118" t="s">
        <v>2126</v>
      </c>
      <c r="B893" s="59" t="s">
        <v>975</v>
      </c>
      <c r="C893" s="59" t="s">
        <v>902</v>
      </c>
      <c r="D893" s="118" t="s">
        <v>216</v>
      </c>
      <c r="E893" s="118" t="s">
        <v>1036</v>
      </c>
      <c r="F893" s="119">
        <v>2.3338609999999999E-2</v>
      </c>
      <c r="G893" s="119">
        <v>3.8187500000000001E-3</v>
      </c>
      <c r="H893" s="74">
        <f t="shared" si="39"/>
        <v>5.1115836333878883</v>
      </c>
      <c r="I893" s="119">
        <v>0</v>
      </c>
      <c r="J893" s="119">
        <v>0</v>
      </c>
      <c r="K893" s="74" t="str">
        <f t="shared" si="40"/>
        <v/>
      </c>
      <c r="L893" s="74">
        <f t="shared" si="41"/>
        <v>0</v>
      </c>
    </row>
    <row r="894" spans="1:12" x14ac:dyDescent="0.2">
      <c r="A894" s="118" t="s">
        <v>2127</v>
      </c>
      <c r="B894" s="59" t="s">
        <v>987</v>
      </c>
      <c r="C894" s="59" t="s">
        <v>902</v>
      </c>
      <c r="D894" s="118" t="s">
        <v>216</v>
      </c>
      <c r="E894" s="118" t="s">
        <v>1036</v>
      </c>
      <c r="F894" s="119">
        <v>6.5314419999999998E-2</v>
      </c>
      <c r="G894" s="119">
        <v>3.9457100000000002E-2</v>
      </c>
      <c r="H894" s="74">
        <f t="shared" si="39"/>
        <v>0.65532743156491469</v>
      </c>
      <c r="I894" s="119">
        <v>0</v>
      </c>
      <c r="J894" s="119">
        <v>0</v>
      </c>
      <c r="K894" s="74" t="str">
        <f t="shared" si="40"/>
        <v/>
      </c>
      <c r="L894" s="74">
        <f t="shared" si="41"/>
        <v>0</v>
      </c>
    </row>
    <row r="895" spans="1:12" x14ac:dyDescent="0.2">
      <c r="A895" s="118" t="s">
        <v>2139</v>
      </c>
      <c r="B895" s="118" t="s">
        <v>397</v>
      </c>
      <c r="C895" s="118" t="s">
        <v>902</v>
      </c>
      <c r="D895" s="118" t="s">
        <v>216</v>
      </c>
      <c r="E895" s="118" t="s">
        <v>1036</v>
      </c>
      <c r="F895" s="119">
        <v>2.2481236499999997</v>
      </c>
      <c r="G895" s="119">
        <v>1.540884E-2</v>
      </c>
      <c r="H895" s="74" t="str">
        <f t="shared" si="39"/>
        <v/>
      </c>
      <c r="I895" s="119">
        <v>0</v>
      </c>
      <c r="J895" s="119">
        <v>0</v>
      </c>
      <c r="K895" s="74" t="str">
        <f t="shared" si="40"/>
        <v/>
      </c>
      <c r="L895" s="74">
        <f t="shared" si="41"/>
        <v>0</v>
      </c>
    </row>
    <row r="896" spans="1:12" x14ac:dyDescent="0.2">
      <c r="A896" s="118" t="s">
        <v>2140</v>
      </c>
      <c r="B896" s="118" t="s">
        <v>219</v>
      </c>
      <c r="C896" s="118" t="s">
        <v>902</v>
      </c>
      <c r="D896" s="118" t="s">
        <v>216</v>
      </c>
      <c r="E896" s="118" t="s">
        <v>1036</v>
      </c>
      <c r="F896" s="119">
        <v>6.6281199999999998E-2</v>
      </c>
      <c r="G896" s="119">
        <v>0.67516304500000002</v>
      </c>
      <c r="H896" s="74">
        <f t="shared" si="39"/>
        <v>-0.90182934257013425</v>
      </c>
      <c r="I896" s="119">
        <v>0</v>
      </c>
      <c r="J896" s="119">
        <v>1.1998755000000001</v>
      </c>
      <c r="K896" s="74">
        <f t="shared" si="40"/>
        <v>-1</v>
      </c>
      <c r="L896" s="74">
        <f t="shared" si="41"/>
        <v>0</v>
      </c>
    </row>
    <row r="897" spans="1:12" x14ac:dyDescent="0.2">
      <c r="A897" s="118" t="s">
        <v>2146</v>
      </c>
      <c r="B897" s="59" t="s">
        <v>539</v>
      </c>
      <c r="C897" s="59" t="s">
        <v>902</v>
      </c>
      <c r="D897" s="118" t="s">
        <v>216</v>
      </c>
      <c r="E897" s="118" t="s">
        <v>1036</v>
      </c>
      <c r="F897" s="119">
        <v>2.1846801450000002</v>
      </c>
      <c r="G897" s="119">
        <v>2.1653324700000001</v>
      </c>
      <c r="H897" s="74">
        <f t="shared" si="39"/>
        <v>8.9351982977468047E-3</v>
      </c>
      <c r="I897" s="119">
        <v>0</v>
      </c>
      <c r="J897" s="119">
        <v>0</v>
      </c>
      <c r="K897" s="74" t="str">
        <f t="shared" si="40"/>
        <v/>
      </c>
      <c r="L897" s="74">
        <f t="shared" si="41"/>
        <v>0</v>
      </c>
    </row>
    <row r="898" spans="1:12" x14ac:dyDescent="0.2">
      <c r="A898" s="118" t="s">
        <v>2147</v>
      </c>
      <c r="B898" s="59" t="s">
        <v>554</v>
      </c>
      <c r="C898" s="59" t="s">
        <v>902</v>
      </c>
      <c r="D898" s="118" t="s">
        <v>216</v>
      </c>
      <c r="E898" s="118" t="s">
        <v>1036</v>
      </c>
      <c r="F898" s="119">
        <v>3.7029440000000004E-2</v>
      </c>
      <c r="G898" s="119">
        <v>0.12017707000000001</v>
      </c>
      <c r="H898" s="74">
        <f t="shared" si="39"/>
        <v>-0.69187599597826765</v>
      </c>
      <c r="I898" s="119">
        <v>0</v>
      </c>
      <c r="J898" s="119">
        <v>0.18968399999999999</v>
      </c>
      <c r="K898" s="74">
        <f t="shared" si="40"/>
        <v>-1</v>
      </c>
      <c r="L898" s="74">
        <f t="shared" si="41"/>
        <v>0</v>
      </c>
    </row>
    <row r="899" spans="1:12" x14ac:dyDescent="0.2">
      <c r="A899" s="118" t="s">
        <v>2712</v>
      </c>
      <c r="B899" s="59" t="s">
        <v>2710</v>
      </c>
      <c r="C899" s="59" t="s">
        <v>902</v>
      </c>
      <c r="D899" s="118" t="s">
        <v>216</v>
      </c>
      <c r="E899" s="118" t="s">
        <v>1036</v>
      </c>
      <c r="F899" s="119">
        <v>1.5009641</v>
      </c>
      <c r="G899" s="119">
        <v>5.8066000000000003E-3</v>
      </c>
      <c r="H899" s="74" t="str">
        <f t="shared" si="39"/>
        <v/>
      </c>
      <c r="I899" s="119">
        <v>0</v>
      </c>
      <c r="J899" s="119">
        <v>0</v>
      </c>
      <c r="K899" s="74" t="str">
        <f t="shared" si="40"/>
        <v/>
      </c>
      <c r="L899" s="74">
        <f t="shared" si="41"/>
        <v>0</v>
      </c>
    </row>
    <row r="900" spans="1:12" x14ac:dyDescent="0.2">
      <c r="A900" s="118" t="s">
        <v>2156</v>
      </c>
      <c r="B900" s="59" t="s">
        <v>546</v>
      </c>
      <c r="C900" s="59" t="s">
        <v>902</v>
      </c>
      <c r="D900" s="118" t="s">
        <v>216</v>
      </c>
      <c r="E900" s="118" t="s">
        <v>1036</v>
      </c>
      <c r="F900" s="119">
        <v>2.024662E-2</v>
      </c>
      <c r="G900" s="119">
        <v>2.3396610099999999</v>
      </c>
      <c r="H900" s="74">
        <f t="shared" si="39"/>
        <v>-0.991346344656998</v>
      </c>
      <c r="I900" s="119">
        <v>0</v>
      </c>
      <c r="J900" s="119">
        <v>0.38139596000000003</v>
      </c>
      <c r="K900" s="74">
        <f t="shared" si="40"/>
        <v>-1</v>
      </c>
      <c r="L900" s="74">
        <f t="shared" si="41"/>
        <v>0</v>
      </c>
    </row>
    <row r="901" spans="1:12" x14ac:dyDescent="0.2">
      <c r="A901" s="118" t="s">
        <v>2162</v>
      </c>
      <c r="B901" s="59" t="s">
        <v>2055</v>
      </c>
      <c r="C901" s="59" t="s">
        <v>902</v>
      </c>
      <c r="D901" s="118" t="s">
        <v>216</v>
      </c>
      <c r="E901" s="118" t="s">
        <v>1036</v>
      </c>
      <c r="F901" s="119">
        <v>2.1031660000000001E-2</v>
      </c>
      <c r="G901" s="119">
        <v>0.12347746000000001</v>
      </c>
      <c r="H901" s="74">
        <f t="shared" si="39"/>
        <v>-0.82967207132378662</v>
      </c>
      <c r="I901" s="119">
        <v>0</v>
      </c>
      <c r="J901" s="119">
        <v>0</v>
      </c>
      <c r="K901" s="74" t="str">
        <f t="shared" si="40"/>
        <v/>
      </c>
      <c r="L901" s="74">
        <f t="shared" si="41"/>
        <v>0</v>
      </c>
    </row>
    <row r="902" spans="1:12" x14ac:dyDescent="0.2">
      <c r="A902" s="118" t="s">
        <v>2713</v>
      </c>
      <c r="B902" s="59" t="s">
        <v>2711</v>
      </c>
      <c r="C902" s="59" t="s">
        <v>902</v>
      </c>
      <c r="D902" s="118" t="s">
        <v>216</v>
      </c>
      <c r="E902" s="118" t="s">
        <v>1036</v>
      </c>
      <c r="F902" s="119">
        <v>6.83834E-3</v>
      </c>
      <c r="G902" s="119">
        <v>2.3912289999999999E-2</v>
      </c>
      <c r="H902" s="74">
        <f t="shared" si="39"/>
        <v>-0.71402404370304984</v>
      </c>
      <c r="I902" s="119">
        <v>0</v>
      </c>
      <c r="J902" s="119">
        <v>0</v>
      </c>
      <c r="K902" s="74" t="str">
        <f t="shared" si="40"/>
        <v/>
      </c>
      <c r="L902" s="74">
        <f t="shared" si="41"/>
        <v>0</v>
      </c>
    </row>
    <row r="903" spans="1:12" x14ac:dyDescent="0.2">
      <c r="A903" s="118" t="s">
        <v>2170</v>
      </c>
      <c r="B903" s="59" t="s">
        <v>851</v>
      </c>
      <c r="C903" s="59" t="s">
        <v>902</v>
      </c>
      <c r="D903" s="118" t="s">
        <v>216</v>
      </c>
      <c r="E903" s="118" t="s">
        <v>1036</v>
      </c>
      <c r="F903" s="119">
        <v>0.32634017999999998</v>
      </c>
      <c r="G903" s="119">
        <v>3.2523804000000003E-2</v>
      </c>
      <c r="H903" s="74">
        <f t="shared" ref="H903:H966" si="42">IF(ISERROR(F903/G903-1),"",IF((F903/G903-1)&gt;10000%,"",F903/G903-1))</f>
        <v>9.033887179986694</v>
      </c>
      <c r="I903" s="119">
        <v>0</v>
      </c>
      <c r="J903" s="119">
        <v>0</v>
      </c>
      <c r="K903" s="74" t="str">
        <f t="shared" ref="K903:K966" si="43">IF(ISERROR(I903/J903-1),"",IF((I903/J903-1)&gt;10000%,"",I903/J903-1))</f>
        <v/>
      </c>
      <c r="L903" s="74">
        <f t="shared" ref="L903:L966" si="44">IF(ISERROR(I903/F903),"",IF(I903/F903&gt;10000%,"",I903/F903))</f>
        <v>0</v>
      </c>
    </row>
    <row r="904" spans="1:12" x14ac:dyDescent="0.2">
      <c r="A904" s="118" t="s">
        <v>2174</v>
      </c>
      <c r="B904" s="59" t="s">
        <v>435</v>
      </c>
      <c r="C904" s="59" t="s">
        <v>902</v>
      </c>
      <c r="D904" s="118" t="s">
        <v>216</v>
      </c>
      <c r="E904" s="118" t="s">
        <v>1036</v>
      </c>
      <c r="F904" s="119">
        <v>0.20800925099999998</v>
      </c>
      <c r="G904" s="119">
        <v>0.34136391700000002</v>
      </c>
      <c r="H904" s="74">
        <f t="shared" si="42"/>
        <v>-0.39065249535439339</v>
      </c>
      <c r="I904" s="119">
        <v>0</v>
      </c>
      <c r="J904" s="119">
        <v>0</v>
      </c>
      <c r="K904" s="74" t="str">
        <f t="shared" si="43"/>
        <v/>
      </c>
      <c r="L904" s="74">
        <f t="shared" si="44"/>
        <v>0</v>
      </c>
    </row>
    <row r="905" spans="1:12" x14ac:dyDescent="0.2">
      <c r="A905" s="118" t="s">
        <v>2175</v>
      </c>
      <c r="B905" s="59" t="s">
        <v>436</v>
      </c>
      <c r="C905" s="59" t="s">
        <v>902</v>
      </c>
      <c r="D905" s="118" t="s">
        <v>216</v>
      </c>
      <c r="E905" s="118" t="s">
        <v>1036</v>
      </c>
      <c r="F905" s="119">
        <v>5.9414229949999999</v>
      </c>
      <c r="G905" s="119">
        <v>5.7562678999999999E-2</v>
      </c>
      <c r="H905" s="74" t="str">
        <f t="shared" si="42"/>
        <v/>
      </c>
      <c r="I905" s="119">
        <v>0</v>
      </c>
      <c r="J905" s="119">
        <v>0</v>
      </c>
      <c r="K905" s="74" t="str">
        <f t="shared" si="43"/>
        <v/>
      </c>
      <c r="L905" s="74">
        <f t="shared" si="44"/>
        <v>0</v>
      </c>
    </row>
    <row r="906" spans="1:12" x14ac:dyDescent="0.2">
      <c r="A906" s="118" t="s">
        <v>2176</v>
      </c>
      <c r="B906" s="59" t="s">
        <v>437</v>
      </c>
      <c r="C906" s="59" t="s">
        <v>902</v>
      </c>
      <c r="D906" s="118" t="s">
        <v>216</v>
      </c>
      <c r="E906" s="118" t="s">
        <v>1036</v>
      </c>
      <c r="F906" s="119">
        <v>2.2878368999999998</v>
      </c>
      <c r="G906" s="119">
        <v>3.8533699999999997E-2</v>
      </c>
      <c r="H906" s="74">
        <f t="shared" si="42"/>
        <v>58.372364968845453</v>
      </c>
      <c r="I906" s="119">
        <v>0</v>
      </c>
      <c r="J906" s="119">
        <v>0</v>
      </c>
      <c r="K906" s="74" t="str">
        <f t="shared" si="43"/>
        <v/>
      </c>
      <c r="L906" s="74">
        <f t="shared" si="44"/>
        <v>0</v>
      </c>
    </row>
    <row r="907" spans="1:12" x14ac:dyDescent="0.2">
      <c r="A907" s="118" t="s">
        <v>2179</v>
      </c>
      <c r="B907" s="59" t="s">
        <v>466</v>
      </c>
      <c r="C907" s="59" t="s">
        <v>902</v>
      </c>
      <c r="D907" s="118" t="s">
        <v>216</v>
      </c>
      <c r="E907" s="118" t="s">
        <v>1036</v>
      </c>
      <c r="F907" s="119">
        <v>2.7876410000000001E-2</v>
      </c>
      <c r="G907" s="119">
        <v>6.6051280000000004E-2</v>
      </c>
      <c r="H907" s="74">
        <f t="shared" si="42"/>
        <v>-0.57795806530925664</v>
      </c>
      <c r="I907" s="119">
        <v>0</v>
      </c>
      <c r="J907" s="119">
        <v>0</v>
      </c>
      <c r="K907" s="74" t="str">
        <f t="shared" si="43"/>
        <v/>
      </c>
      <c r="L907" s="74">
        <f t="shared" si="44"/>
        <v>0</v>
      </c>
    </row>
    <row r="908" spans="1:12" x14ac:dyDescent="0.2">
      <c r="A908" s="118" t="s">
        <v>2533</v>
      </c>
      <c r="B908" s="118" t="s">
        <v>2527</v>
      </c>
      <c r="C908" s="59" t="s">
        <v>903</v>
      </c>
      <c r="D908" s="118" t="s">
        <v>217</v>
      </c>
      <c r="E908" s="118" t="s">
        <v>1036</v>
      </c>
      <c r="F908" s="119">
        <v>1.8875185700000001</v>
      </c>
      <c r="G908" s="119">
        <v>1.7941751799999999</v>
      </c>
      <c r="H908" s="74">
        <f t="shared" si="42"/>
        <v>5.2025794939377201E-2</v>
      </c>
      <c r="I908" s="119">
        <v>0</v>
      </c>
      <c r="J908" s="119">
        <v>0</v>
      </c>
      <c r="K908" s="74" t="str">
        <f t="shared" si="43"/>
        <v/>
      </c>
      <c r="L908" s="74">
        <f t="shared" si="44"/>
        <v>0</v>
      </c>
    </row>
    <row r="909" spans="1:12" x14ac:dyDescent="0.2">
      <c r="A909" s="118" t="s">
        <v>1687</v>
      </c>
      <c r="B909" s="59" t="s">
        <v>1688</v>
      </c>
      <c r="C909" s="59" t="s">
        <v>669</v>
      </c>
      <c r="D909" s="118" t="s">
        <v>216</v>
      </c>
      <c r="E909" s="118" t="s">
        <v>1036</v>
      </c>
      <c r="F909" s="119">
        <v>3.1384519999999999E-2</v>
      </c>
      <c r="G909" s="119">
        <v>1.8421110000000001E-2</v>
      </c>
      <c r="H909" s="74">
        <f t="shared" si="42"/>
        <v>0.70372577982542839</v>
      </c>
      <c r="I909" s="119">
        <v>0</v>
      </c>
      <c r="J909" s="119">
        <v>0</v>
      </c>
      <c r="K909" s="74" t="str">
        <f t="shared" si="43"/>
        <v/>
      </c>
      <c r="L909" s="74">
        <f t="shared" si="44"/>
        <v>0</v>
      </c>
    </row>
    <row r="910" spans="1:12" x14ac:dyDescent="0.2">
      <c r="A910" s="118" t="s">
        <v>2852</v>
      </c>
      <c r="B910" s="59" t="s">
        <v>1690</v>
      </c>
      <c r="C910" s="59" t="s">
        <v>669</v>
      </c>
      <c r="D910" s="118" t="s">
        <v>216</v>
      </c>
      <c r="E910" s="118" t="s">
        <v>1036</v>
      </c>
      <c r="F910" s="119">
        <v>4.1174500999999995E-2</v>
      </c>
      <c r="G910" s="119">
        <v>4.3744199999999997E-2</v>
      </c>
      <c r="H910" s="74">
        <f t="shared" si="42"/>
        <v>-5.8743764887687955E-2</v>
      </c>
      <c r="I910" s="119">
        <v>0</v>
      </c>
      <c r="J910" s="119">
        <v>0</v>
      </c>
      <c r="K910" s="74" t="str">
        <f t="shared" si="43"/>
        <v/>
      </c>
      <c r="L910" s="74">
        <f t="shared" si="44"/>
        <v>0</v>
      </c>
    </row>
    <row r="911" spans="1:12" x14ac:dyDescent="0.2">
      <c r="A911" s="118" t="s">
        <v>1727</v>
      </c>
      <c r="B911" s="59" t="s">
        <v>230</v>
      </c>
      <c r="C911" s="59" t="s">
        <v>669</v>
      </c>
      <c r="D911" s="118" t="s">
        <v>216</v>
      </c>
      <c r="E911" s="118" t="s">
        <v>1036</v>
      </c>
      <c r="F911" s="119">
        <v>0</v>
      </c>
      <c r="G911" s="119">
        <v>0</v>
      </c>
      <c r="H911" s="74" t="str">
        <f t="shared" si="42"/>
        <v/>
      </c>
      <c r="I911" s="119">
        <v>0</v>
      </c>
      <c r="J911" s="119">
        <v>0</v>
      </c>
      <c r="K911" s="74" t="str">
        <f t="shared" si="43"/>
        <v/>
      </c>
      <c r="L911" s="74" t="str">
        <f t="shared" si="44"/>
        <v/>
      </c>
    </row>
    <row r="912" spans="1:12" x14ac:dyDescent="0.2">
      <c r="A912" s="118" t="s">
        <v>1754</v>
      </c>
      <c r="B912" s="59" t="s">
        <v>1564</v>
      </c>
      <c r="C912" s="59" t="s">
        <v>669</v>
      </c>
      <c r="D912" s="118" t="s">
        <v>216</v>
      </c>
      <c r="E912" s="118" t="s">
        <v>1036</v>
      </c>
      <c r="F912" s="119">
        <v>0</v>
      </c>
      <c r="G912" s="119">
        <v>5.6938999999999997E-2</v>
      </c>
      <c r="H912" s="74">
        <f t="shared" si="42"/>
        <v>-1</v>
      </c>
      <c r="I912" s="119">
        <v>0</v>
      </c>
      <c r="J912" s="119">
        <v>4.7532499999999998E-2</v>
      </c>
      <c r="K912" s="74">
        <f t="shared" si="43"/>
        <v>-1</v>
      </c>
      <c r="L912" s="74" t="str">
        <f t="shared" si="44"/>
        <v/>
      </c>
    </row>
    <row r="913" spans="1:12" x14ac:dyDescent="0.2">
      <c r="A913" s="118" t="s">
        <v>2838</v>
      </c>
      <c r="B913" s="59" t="s">
        <v>2259</v>
      </c>
      <c r="C913" s="59" t="s">
        <v>1967</v>
      </c>
      <c r="D913" s="118" t="s">
        <v>216</v>
      </c>
      <c r="E913" s="118" t="s">
        <v>1036</v>
      </c>
      <c r="F913" s="119">
        <v>0</v>
      </c>
      <c r="G913" s="119">
        <v>0</v>
      </c>
      <c r="H913" s="74" t="str">
        <f t="shared" si="42"/>
        <v/>
      </c>
      <c r="I913" s="119">
        <v>0</v>
      </c>
      <c r="J913" s="119">
        <v>0</v>
      </c>
      <c r="K913" s="74" t="str">
        <f t="shared" si="43"/>
        <v/>
      </c>
      <c r="L913" s="74" t="str">
        <f t="shared" si="44"/>
        <v/>
      </c>
    </row>
    <row r="914" spans="1:12" x14ac:dyDescent="0.2">
      <c r="A914" s="118" t="s">
        <v>2836</v>
      </c>
      <c r="B914" s="59" t="s">
        <v>2258</v>
      </c>
      <c r="C914" s="59" t="s">
        <v>1967</v>
      </c>
      <c r="D914" s="118" t="s">
        <v>216</v>
      </c>
      <c r="E914" s="118" t="s">
        <v>1036</v>
      </c>
      <c r="F914" s="119">
        <v>0</v>
      </c>
      <c r="G914" s="119">
        <v>0</v>
      </c>
      <c r="H914" s="74" t="str">
        <f t="shared" si="42"/>
        <v/>
      </c>
      <c r="I914" s="119">
        <v>0</v>
      </c>
      <c r="J914" s="119">
        <v>0</v>
      </c>
      <c r="K914" s="74" t="str">
        <f t="shared" si="43"/>
        <v/>
      </c>
      <c r="L914" s="74" t="str">
        <f t="shared" si="44"/>
        <v/>
      </c>
    </row>
    <row r="915" spans="1:12" x14ac:dyDescent="0.2">
      <c r="A915" s="118" t="s">
        <v>1756</v>
      </c>
      <c r="B915" s="118" t="s">
        <v>1495</v>
      </c>
      <c r="C915" s="118" t="s">
        <v>669</v>
      </c>
      <c r="D915" s="118" t="s">
        <v>216</v>
      </c>
      <c r="E915" s="118" t="s">
        <v>218</v>
      </c>
      <c r="F915" s="119">
        <v>2.0074999999999999E-2</v>
      </c>
      <c r="G915" s="119">
        <v>0</v>
      </c>
      <c r="H915" s="74" t="str">
        <f t="shared" si="42"/>
        <v/>
      </c>
      <c r="I915" s="119">
        <v>0</v>
      </c>
      <c r="J915" s="119">
        <v>0</v>
      </c>
      <c r="K915" s="74" t="str">
        <f t="shared" si="43"/>
        <v/>
      </c>
      <c r="L915" s="74">
        <f t="shared" si="44"/>
        <v>0</v>
      </c>
    </row>
    <row r="916" spans="1:12" x14ac:dyDescent="0.2">
      <c r="A916" s="118" t="s">
        <v>2433</v>
      </c>
      <c r="B916" s="59" t="s">
        <v>1365</v>
      </c>
      <c r="C916" s="59" t="s">
        <v>669</v>
      </c>
      <c r="D916" s="118" t="s">
        <v>216</v>
      </c>
      <c r="E916" s="118" t="s">
        <v>1036</v>
      </c>
      <c r="F916" s="119">
        <v>0</v>
      </c>
      <c r="G916" s="119">
        <v>4.396452E-2</v>
      </c>
      <c r="H916" s="74">
        <f t="shared" si="42"/>
        <v>-1</v>
      </c>
      <c r="I916" s="119">
        <v>0</v>
      </c>
      <c r="J916" s="119">
        <v>1.1123170600000001</v>
      </c>
      <c r="K916" s="74">
        <f t="shared" si="43"/>
        <v>-1</v>
      </c>
      <c r="L916" s="74" t="str">
        <f t="shared" si="44"/>
        <v/>
      </c>
    </row>
    <row r="917" spans="1:12" x14ac:dyDescent="0.2">
      <c r="A917" s="118" t="s">
        <v>2432</v>
      </c>
      <c r="B917" s="59" t="s">
        <v>401</v>
      </c>
      <c r="C917" s="59" t="s">
        <v>669</v>
      </c>
      <c r="D917" s="118" t="s">
        <v>216</v>
      </c>
      <c r="E917" s="118" t="s">
        <v>1036</v>
      </c>
      <c r="F917" s="119">
        <v>0</v>
      </c>
      <c r="G917" s="119">
        <v>5.962361E-2</v>
      </c>
      <c r="H917" s="74">
        <f t="shared" si="42"/>
        <v>-1</v>
      </c>
      <c r="I917" s="119">
        <v>0</v>
      </c>
      <c r="J917" s="119">
        <v>6.9606370000000001E-2</v>
      </c>
      <c r="K917" s="74">
        <f t="shared" si="43"/>
        <v>-1</v>
      </c>
      <c r="L917" s="74" t="str">
        <f t="shared" si="44"/>
        <v/>
      </c>
    </row>
    <row r="918" spans="1:12" x14ac:dyDescent="0.2">
      <c r="A918" s="118" t="s">
        <v>2431</v>
      </c>
      <c r="B918" s="59" t="s">
        <v>402</v>
      </c>
      <c r="C918" s="59" t="s">
        <v>669</v>
      </c>
      <c r="D918" s="118" t="s">
        <v>216</v>
      </c>
      <c r="E918" s="118" t="s">
        <v>1036</v>
      </c>
      <c r="F918" s="119">
        <v>0</v>
      </c>
      <c r="G918" s="119">
        <v>0.16501434000000001</v>
      </c>
      <c r="H918" s="74">
        <f t="shared" si="42"/>
        <v>-1</v>
      </c>
      <c r="I918" s="119">
        <v>0</v>
      </c>
      <c r="J918" s="119">
        <v>0.43128869000000003</v>
      </c>
      <c r="K918" s="74">
        <f t="shared" si="43"/>
        <v>-1</v>
      </c>
      <c r="L918" s="74" t="str">
        <f t="shared" si="44"/>
        <v/>
      </c>
    </row>
    <row r="919" spans="1:12" x14ac:dyDescent="0.2">
      <c r="A919" s="118" t="s">
        <v>2434</v>
      </c>
      <c r="B919" s="59" t="s">
        <v>2093</v>
      </c>
      <c r="C919" s="59" t="s">
        <v>1967</v>
      </c>
      <c r="D919" s="118" t="s">
        <v>216</v>
      </c>
      <c r="E919" s="118" t="s">
        <v>1036</v>
      </c>
      <c r="F919" s="119">
        <v>0</v>
      </c>
      <c r="G919" s="119">
        <v>0</v>
      </c>
      <c r="H919" s="74" t="str">
        <f t="shared" si="42"/>
        <v/>
      </c>
      <c r="I919" s="119">
        <v>0</v>
      </c>
      <c r="J919" s="119">
        <v>0</v>
      </c>
      <c r="K919" s="74" t="str">
        <f t="shared" si="43"/>
        <v/>
      </c>
      <c r="L919" s="74" t="str">
        <f t="shared" si="44"/>
        <v/>
      </c>
    </row>
    <row r="920" spans="1:12" x14ac:dyDescent="0.2">
      <c r="A920" s="118" t="s">
        <v>2422</v>
      </c>
      <c r="B920" s="59" t="s">
        <v>836</v>
      </c>
      <c r="C920" s="59" t="s">
        <v>1928</v>
      </c>
      <c r="D920" s="118" t="s">
        <v>217</v>
      </c>
      <c r="E920" s="118" t="s">
        <v>218</v>
      </c>
      <c r="F920" s="119">
        <v>0</v>
      </c>
      <c r="G920" s="119">
        <v>0</v>
      </c>
      <c r="H920" s="74" t="str">
        <f t="shared" si="42"/>
        <v/>
      </c>
      <c r="I920" s="119">
        <v>0</v>
      </c>
      <c r="J920" s="119">
        <v>0</v>
      </c>
      <c r="K920" s="74" t="str">
        <f t="shared" si="43"/>
        <v/>
      </c>
      <c r="L920" s="74" t="str">
        <f t="shared" si="44"/>
        <v/>
      </c>
    </row>
    <row r="921" spans="1:12" x14ac:dyDescent="0.2">
      <c r="A921" s="118" t="s">
        <v>2410</v>
      </c>
      <c r="B921" s="59" t="s">
        <v>837</v>
      </c>
      <c r="C921" s="59" t="s">
        <v>1928</v>
      </c>
      <c r="D921" s="118" t="s">
        <v>217</v>
      </c>
      <c r="E921" s="118" t="s">
        <v>218</v>
      </c>
      <c r="F921" s="119">
        <v>0</v>
      </c>
      <c r="G921" s="119">
        <v>0</v>
      </c>
      <c r="H921" s="74" t="str">
        <f t="shared" si="42"/>
        <v/>
      </c>
      <c r="I921" s="119">
        <v>0</v>
      </c>
      <c r="J921" s="119">
        <v>0</v>
      </c>
      <c r="K921" s="74" t="str">
        <f t="shared" si="43"/>
        <v/>
      </c>
      <c r="L921" s="74" t="str">
        <f t="shared" si="44"/>
        <v/>
      </c>
    </row>
    <row r="922" spans="1:12" x14ac:dyDescent="0.2">
      <c r="A922" s="118" t="s">
        <v>2423</v>
      </c>
      <c r="B922" s="59" t="s">
        <v>838</v>
      </c>
      <c r="C922" s="59" t="s">
        <v>1928</v>
      </c>
      <c r="D922" s="118" t="s">
        <v>217</v>
      </c>
      <c r="E922" s="118" t="s">
        <v>218</v>
      </c>
      <c r="F922" s="119">
        <v>1.60199E-2</v>
      </c>
      <c r="G922" s="119">
        <v>2.5030620400000001</v>
      </c>
      <c r="H922" s="74">
        <f t="shared" si="42"/>
        <v>-0.99359987897063873</v>
      </c>
      <c r="I922" s="119">
        <v>0</v>
      </c>
      <c r="J922" s="119">
        <v>0</v>
      </c>
      <c r="K922" s="74" t="str">
        <f t="shared" si="43"/>
        <v/>
      </c>
      <c r="L922" s="74">
        <f t="shared" si="44"/>
        <v>0</v>
      </c>
    </row>
    <row r="923" spans="1:12" x14ac:dyDescent="0.2">
      <c r="A923" s="118" t="s">
        <v>2424</v>
      </c>
      <c r="B923" s="59" t="s">
        <v>835</v>
      </c>
      <c r="C923" s="59" t="s">
        <v>1928</v>
      </c>
      <c r="D923" s="118" t="s">
        <v>217</v>
      </c>
      <c r="E923" s="118" t="s">
        <v>218</v>
      </c>
      <c r="F923" s="119">
        <v>0</v>
      </c>
      <c r="G923" s="119">
        <v>0</v>
      </c>
      <c r="H923" s="74" t="str">
        <f t="shared" si="42"/>
        <v/>
      </c>
      <c r="I923" s="119">
        <v>0</v>
      </c>
      <c r="J923" s="119">
        <v>0</v>
      </c>
      <c r="K923" s="74" t="str">
        <f t="shared" si="43"/>
        <v/>
      </c>
      <c r="L923" s="74" t="str">
        <f t="shared" si="44"/>
        <v/>
      </c>
    </row>
    <row r="924" spans="1:12" x14ac:dyDescent="0.2">
      <c r="A924" s="118" t="s">
        <v>2294</v>
      </c>
      <c r="B924" s="118" t="s">
        <v>48</v>
      </c>
      <c r="C924" s="118" t="s">
        <v>1928</v>
      </c>
      <c r="D924" s="118" t="s">
        <v>217</v>
      </c>
      <c r="E924" s="118" t="s">
        <v>218</v>
      </c>
      <c r="F924" s="119">
        <v>7.0073862199999999</v>
      </c>
      <c r="G924" s="119">
        <v>4.1683916600000002</v>
      </c>
      <c r="H924" s="74">
        <f t="shared" si="42"/>
        <v>0.6810767297236171</v>
      </c>
      <c r="I924" s="119">
        <v>0</v>
      </c>
      <c r="J924" s="119">
        <v>717.63809458000003</v>
      </c>
      <c r="K924" s="74">
        <f t="shared" si="43"/>
        <v>-1</v>
      </c>
      <c r="L924" s="74">
        <f t="shared" si="44"/>
        <v>0</v>
      </c>
    </row>
    <row r="925" spans="1:12" x14ac:dyDescent="0.2">
      <c r="A925" s="118" t="s">
        <v>1938</v>
      </c>
      <c r="B925" s="59" t="s">
        <v>42</v>
      </c>
      <c r="C925" s="59" t="s">
        <v>1928</v>
      </c>
      <c r="D925" s="118" t="s">
        <v>217</v>
      </c>
      <c r="E925" s="118" t="s">
        <v>218</v>
      </c>
      <c r="F925" s="119">
        <v>2.3445948100000003</v>
      </c>
      <c r="G925" s="119">
        <v>5.9128E-2</v>
      </c>
      <c r="H925" s="74">
        <f t="shared" si="42"/>
        <v>38.652868522527399</v>
      </c>
      <c r="I925" s="119">
        <v>0</v>
      </c>
      <c r="J925" s="119">
        <v>0.23103499999999999</v>
      </c>
      <c r="K925" s="74">
        <f t="shared" si="43"/>
        <v>-1</v>
      </c>
      <c r="L925" s="74">
        <f t="shared" si="44"/>
        <v>0</v>
      </c>
    </row>
    <row r="926" spans="1:12" x14ac:dyDescent="0.2">
      <c r="A926" s="118" t="s">
        <v>2409</v>
      </c>
      <c r="B926" s="59" t="s">
        <v>357</v>
      </c>
      <c r="C926" s="59" t="s">
        <v>1928</v>
      </c>
      <c r="D926" s="118" t="s">
        <v>217</v>
      </c>
      <c r="E926" s="118" t="s">
        <v>218</v>
      </c>
      <c r="F926" s="119">
        <v>0.51031910000000003</v>
      </c>
      <c r="G926" s="119">
        <v>3.3619110000000001E-2</v>
      </c>
      <c r="H926" s="74">
        <f t="shared" si="42"/>
        <v>14.179435148640163</v>
      </c>
      <c r="I926" s="119">
        <v>0</v>
      </c>
      <c r="J926" s="119">
        <v>0.92506919999999992</v>
      </c>
      <c r="K926" s="74">
        <f t="shared" si="43"/>
        <v>-1</v>
      </c>
      <c r="L926" s="74">
        <f t="shared" si="44"/>
        <v>0</v>
      </c>
    </row>
    <row r="927" spans="1:12" x14ac:dyDescent="0.2">
      <c r="A927" s="118" t="s">
        <v>2401</v>
      </c>
      <c r="B927" s="59" t="s">
        <v>358</v>
      </c>
      <c r="C927" s="59" t="s">
        <v>1928</v>
      </c>
      <c r="D927" s="118" t="s">
        <v>217</v>
      </c>
      <c r="E927" s="118" t="s">
        <v>218</v>
      </c>
      <c r="F927" s="119">
        <v>2.5746700000000001E-2</v>
      </c>
      <c r="G927" s="119">
        <v>5.6734050000000001E-2</v>
      </c>
      <c r="H927" s="74">
        <f t="shared" si="42"/>
        <v>-0.54618610869486672</v>
      </c>
      <c r="I927" s="119">
        <v>0</v>
      </c>
      <c r="J927" s="119">
        <v>3.1626269999999998E-2</v>
      </c>
      <c r="K927" s="74">
        <f t="shared" si="43"/>
        <v>-1</v>
      </c>
      <c r="L927" s="74">
        <f t="shared" si="44"/>
        <v>0</v>
      </c>
    </row>
    <row r="928" spans="1:12" x14ac:dyDescent="0.2">
      <c r="A928" s="118" t="s">
        <v>921</v>
      </c>
      <c r="B928" s="59" t="s">
        <v>403</v>
      </c>
      <c r="C928" s="59" t="s">
        <v>904</v>
      </c>
      <c r="D928" s="118" t="s">
        <v>216</v>
      </c>
      <c r="E928" s="118" t="s">
        <v>1036</v>
      </c>
      <c r="F928" s="119">
        <v>0.16493268</v>
      </c>
      <c r="G928" s="119">
        <v>1.7108607900000001</v>
      </c>
      <c r="H928" s="74">
        <f t="shared" si="42"/>
        <v>-0.90359666843495778</v>
      </c>
      <c r="I928" s="119">
        <v>0</v>
      </c>
      <c r="J928" s="119">
        <v>0</v>
      </c>
      <c r="K928" s="74" t="str">
        <f t="shared" si="43"/>
        <v/>
      </c>
      <c r="L928" s="74">
        <f t="shared" si="44"/>
        <v>0</v>
      </c>
    </row>
    <row r="929" spans="1:12" x14ac:dyDescent="0.2">
      <c r="A929" s="118" t="s">
        <v>1039</v>
      </c>
      <c r="B929" s="118" t="s">
        <v>659</v>
      </c>
      <c r="C929" s="118" t="s">
        <v>904</v>
      </c>
      <c r="D929" s="118" t="s">
        <v>216</v>
      </c>
      <c r="E929" s="118" t="s">
        <v>1036</v>
      </c>
      <c r="F929" s="119">
        <v>0.86979464000000006</v>
      </c>
      <c r="G929" s="119">
        <v>3.1846765800000001</v>
      </c>
      <c r="H929" s="74">
        <f t="shared" si="42"/>
        <v>-0.72688132745963174</v>
      </c>
      <c r="I929" s="119">
        <v>0</v>
      </c>
      <c r="J929" s="119">
        <v>0</v>
      </c>
      <c r="K929" s="74" t="str">
        <f t="shared" si="43"/>
        <v/>
      </c>
      <c r="L929" s="74">
        <f t="shared" si="44"/>
        <v>0</v>
      </c>
    </row>
    <row r="930" spans="1:12" x14ac:dyDescent="0.2">
      <c r="A930" s="118" t="s">
        <v>596</v>
      </c>
      <c r="B930" s="59" t="s">
        <v>371</v>
      </c>
      <c r="C930" s="59" t="s">
        <v>904</v>
      </c>
      <c r="D930" s="118" t="s">
        <v>216</v>
      </c>
      <c r="E930" s="118" t="s">
        <v>1036</v>
      </c>
      <c r="F930" s="119">
        <v>0.12520945</v>
      </c>
      <c r="G930" s="119">
        <v>0.42419314000000002</v>
      </c>
      <c r="H930" s="74">
        <f t="shared" si="42"/>
        <v>-0.70482914928798701</v>
      </c>
      <c r="I930" s="119">
        <v>0</v>
      </c>
      <c r="J930" s="119">
        <v>0</v>
      </c>
      <c r="K930" s="74" t="str">
        <f t="shared" si="43"/>
        <v/>
      </c>
      <c r="L930" s="74">
        <f t="shared" si="44"/>
        <v>0</v>
      </c>
    </row>
    <row r="931" spans="1:12" x14ac:dyDescent="0.2">
      <c r="A931" s="118" t="s">
        <v>1979</v>
      </c>
      <c r="B931" s="59" t="s">
        <v>262</v>
      </c>
      <c r="C931" s="59" t="s">
        <v>283</v>
      </c>
      <c r="D931" s="118" t="s">
        <v>217</v>
      </c>
      <c r="E931" s="118" t="s">
        <v>218</v>
      </c>
      <c r="F931" s="119">
        <v>0.26686370000000004</v>
      </c>
      <c r="G931" s="119">
        <v>4.1121007000000001</v>
      </c>
      <c r="H931" s="74">
        <f t="shared" si="42"/>
        <v>-0.93510282955862434</v>
      </c>
      <c r="I931" s="119">
        <v>0</v>
      </c>
      <c r="J931" s="119">
        <v>0</v>
      </c>
      <c r="K931" s="74" t="str">
        <f t="shared" si="43"/>
        <v/>
      </c>
      <c r="L931" s="74">
        <f t="shared" si="44"/>
        <v>0</v>
      </c>
    </row>
    <row r="932" spans="1:12" x14ac:dyDescent="0.2">
      <c r="A932" s="118" t="s">
        <v>1992</v>
      </c>
      <c r="B932" s="59" t="s">
        <v>1993</v>
      </c>
      <c r="C932" s="59" t="s">
        <v>283</v>
      </c>
      <c r="D932" s="118" t="s">
        <v>217</v>
      </c>
      <c r="E932" s="118" t="s">
        <v>218</v>
      </c>
      <c r="F932" s="119">
        <v>0.66946331000000003</v>
      </c>
      <c r="G932" s="119">
        <v>0.1243036</v>
      </c>
      <c r="H932" s="74">
        <f t="shared" si="42"/>
        <v>4.3857113551015416</v>
      </c>
      <c r="I932" s="119">
        <v>0</v>
      </c>
      <c r="J932" s="119">
        <v>0</v>
      </c>
      <c r="K932" s="74" t="str">
        <f t="shared" si="43"/>
        <v/>
      </c>
      <c r="L932" s="74">
        <f t="shared" si="44"/>
        <v>0</v>
      </c>
    </row>
    <row r="933" spans="1:12" x14ac:dyDescent="0.2">
      <c r="A933" s="118" t="s">
        <v>2355</v>
      </c>
      <c r="B933" s="59" t="s">
        <v>270</v>
      </c>
      <c r="C933" s="59" t="s">
        <v>283</v>
      </c>
      <c r="D933" s="118" t="s">
        <v>217</v>
      </c>
      <c r="E933" s="118" t="s">
        <v>218</v>
      </c>
      <c r="F933" s="119">
        <v>2.06545165</v>
      </c>
      <c r="G933" s="119">
        <v>3.3236819519999998</v>
      </c>
      <c r="H933" s="74">
        <f t="shared" si="42"/>
        <v>-0.37856519371321606</v>
      </c>
      <c r="I933" s="119">
        <v>0</v>
      </c>
      <c r="J933" s="119">
        <v>0.16240460000000001</v>
      </c>
      <c r="K933" s="74">
        <f t="shared" si="43"/>
        <v>-1</v>
      </c>
      <c r="L933" s="74">
        <f t="shared" si="44"/>
        <v>0</v>
      </c>
    </row>
    <row r="934" spans="1:12" x14ac:dyDescent="0.2">
      <c r="A934" s="118" t="s">
        <v>1994</v>
      </c>
      <c r="B934" s="59" t="s">
        <v>1995</v>
      </c>
      <c r="C934" s="59" t="s">
        <v>283</v>
      </c>
      <c r="D934" s="118" t="s">
        <v>217</v>
      </c>
      <c r="E934" s="118" t="s">
        <v>218</v>
      </c>
      <c r="F934" s="119">
        <v>5.7719999999999996E-5</v>
      </c>
      <c r="G934" s="119">
        <v>5.872E-5</v>
      </c>
      <c r="H934" s="74">
        <f t="shared" si="42"/>
        <v>-1.7029972752043654E-2</v>
      </c>
      <c r="I934" s="119">
        <v>0</v>
      </c>
      <c r="J934" s="119">
        <v>0</v>
      </c>
      <c r="K934" s="74" t="str">
        <f t="shared" si="43"/>
        <v/>
      </c>
      <c r="L934" s="74">
        <f t="shared" si="44"/>
        <v>0</v>
      </c>
    </row>
    <row r="935" spans="1:12" x14ac:dyDescent="0.2">
      <c r="A935" s="118" t="s">
        <v>2363</v>
      </c>
      <c r="B935" s="59" t="s">
        <v>278</v>
      </c>
      <c r="C935" s="59" t="s">
        <v>283</v>
      </c>
      <c r="D935" s="118" t="s">
        <v>841</v>
      </c>
      <c r="E935" s="118" t="s">
        <v>218</v>
      </c>
      <c r="F935" s="119">
        <v>0.13217622099999998</v>
      </c>
      <c r="G935" s="119">
        <v>0.12032</v>
      </c>
      <c r="H935" s="74">
        <f t="shared" si="42"/>
        <v>9.8539070811170193E-2</v>
      </c>
      <c r="I935" s="119">
        <v>0</v>
      </c>
      <c r="J935" s="119">
        <v>0</v>
      </c>
      <c r="K935" s="74" t="str">
        <f t="shared" si="43"/>
        <v/>
      </c>
      <c r="L935" s="74">
        <f t="shared" si="44"/>
        <v>0</v>
      </c>
    </row>
    <row r="936" spans="1:12" x14ac:dyDescent="0.2">
      <c r="A936" s="118" t="s">
        <v>2729</v>
      </c>
      <c r="B936" s="59" t="s">
        <v>1991</v>
      </c>
      <c r="C936" s="59" t="s">
        <v>283</v>
      </c>
      <c r="D936" s="118" t="s">
        <v>841</v>
      </c>
      <c r="E936" s="118" t="s">
        <v>218</v>
      </c>
      <c r="F936" s="119">
        <v>0.28112480000000001</v>
      </c>
      <c r="G936" s="119">
        <v>2.6528525099999998</v>
      </c>
      <c r="H936" s="74">
        <f t="shared" si="42"/>
        <v>-0.89402923873819129</v>
      </c>
      <c r="I936" s="119">
        <v>0</v>
      </c>
      <c r="J936" s="119">
        <v>0</v>
      </c>
      <c r="K936" s="74" t="str">
        <f t="shared" si="43"/>
        <v/>
      </c>
      <c r="L936" s="74">
        <f t="shared" si="44"/>
        <v>0</v>
      </c>
    </row>
    <row r="937" spans="1:12" x14ac:dyDescent="0.2">
      <c r="A937" s="118" t="s">
        <v>1998</v>
      </c>
      <c r="B937" s="59" t="s">
        <v>1999</v>
      </c>
      <c r="C937" s="59" t="s">
        <v>283</v>
      </c>
      <c r="D937" s="118" t="s">
        <v>841</v>
      </c>
      <c r="E937" s="118" t="s">
        <v>218</v>
      </c>
      <c r="F937" s="119">
        <v>0.475330735</v>
      </c>
      <c r="G937" s="119">
        <v>3.0595890800000003</v>
      </c>
      <c r="H937" s="74">
        <f t="shared" si="42"/>
        <v>-0.8446422958863482</v>
      </c>
      <c r="I937" s="119">
        <v>0</v>
      </c>
      <c r="J937" s="119">
        <v>1.80348</v>
      </c>
      <c r="K937" s="74">
        <f t="shared" si="43"/>
        <v>-1</v>
      </c>
      <c r="L937" s="74">
        <f t="shared" si="44"/>
        <v>0</v>
      </c>
    </row>
    <row r="938" spans="1:12" x14ac:dyDescent="0.2">
      <c r="A938" s="118" t="s">
        <v>2398</v>
      </c>
      <c r="B938" s="59" t="s">
        <v>273</v>
      </c>
      <c r="C938" s="59" t="s">
        <v>283</v>
      </c>
      <c r="D938" s="118" t="s">
        <v>217</v>
      </c>
      <c r="E938" s="118" t="s">
        <v>218</v>
      </c>
      <c r="F938" s="119">
        <v>0.35966509999999996</v>
      </c>
      <c r="G938" s="119">
        <v>0.53065045</v>
      </c>
      <c r="H938" s="74">
        <f t="shared" si="42"/>
        <v>-0.3222184208078972</v>
      </c>
      <c r="I938" s="119">
        <v>0</v>
      </c>
      <c r="J938" s="119">
        <v>0.45291599999999999</v>
      </c>
      <c r="K938" s="74">
        <f t="shared" si="43"/>
        <v>-1</v>
      </c>
      <c r="L938" s="74">
        <f t="shared" si="44"/>
        <v>0</v>
      </c>
    </row>
    <row r="939" spans="1:12" x14ac:dyDescent="0.2">
      <c r="A939" s="118" t="s">
        <v>2350</v>
      </c>
      <c r="B939" s="59" t="s">
        <v>272</v>
      </c>
      <c r="C939" s="59" t="s">
        <v>283</v>
      </c>
      <c r="D939" s="118" t="s">
        <v>841</v>
      </c>
      <c r="E939" s="118" t="s">
        <v>218</v>
      </c>
      <c r="F939" s="119">
        <v>1.3432749099999999</v>
      </c>
      <c r="G939" s="119">
        <v>0.74652603000000006</v>
      </c>
      <c r="H939" s="74">
        <f t="shared" si="42"/>
        <v>0.79936781306875493</v>
      </c>
      <c r="I939" s="119">
        <v>0</v>
      </c>
      <c r="J939" s="119">
        <v>0</v>
      </c>
      <c r="K939" s="74" t="str">
        <f t="shared" si="43"/>
        <v/>
      </c>
      <c r="L939" s="74">
        <f t="shared" si="44"/>
        <v>0</v>
      </c>
    </row>
    <row r="940" spans="1:12" x14ac:dyDescent="0.2">
      <c r="A940" s="118" t="s">
        <v>2002</v>
      </c>
      <c r="B940" s="59" t="s">
        <v>2003</v>
      </c>
      <c r="C940" s="59" t="s">
        <v>283</v>
      </c>
      <c r="D940" s="118" t="s">
        <v>217</v>
      </c>
      <c r="E940" s="118" t="s">
        <v>218</v>
      </c>
      <c r="F940" s="119">
        <v>1.88399366</v>
      </c>
      <c r="G940" s="119">
        <v>1.62751088</v>
      </c>
      <c r="H940" s="74">
        <f t="shared" si="42"/>
        <v>0.15759205247217767</v>
      </c>
      <c r="I940" s="119">
        <v>0</v>
      </c>
      <c r="J940" s="119">
        <v>0</v>
      </c>
      <c r="K940" s="74" t="str">
        <f t="shared" si="43"/>
        <v/>
      </c>
      <c r="L940" s="74">
        <f t="shared" si="44"/>
        <v>0</v>
      </c>
    </row>
    <row r="941" spans="1:12" x14ac:dyDescent="0.2">
      <c r="A941" s="118" t="s">
        <v>2004</v>
      </c>
      <c r="B941" s="59" t="s">
        <v>2005</v>
      </c>
      <c r="C941" s="59" t="s">
        <v>283</v>
      </c>
      <c r="D941" s="118" t="s">
        <v>217</v>
      </c>
      <c r="E941" s="118" t="s">
        <v>218</v>
      </c>
      <c r="F941" s="119">
        <v>1.9442079999999999</v>
      </c>
      <c r="G941" s="119">
        <v>2.46535503</v>
      </c>
      <c r="H941" s="74">
        <f t="shared" si="42"/>
        <v>-0.21138822752031783</v>
      </c>
      <c r="I941" s="119">
        <v>0</v>
      </c>
      <c r="J941" s="119">
        <v>0</v>
      </c>
      <c r="K941" s="74" t="str">
        <f t="shared" si="43"/>
        <v/>
      </c>
      <c r="L941" s="74">
        <f t="shared" si="44"/>
        <v>0</v>
      </c>
    </row>
    <row r="942" spans="1:12" x14ac:dyDescent="0.2">
      <c r="A942" s="118" t="s">
        <v>2006</v>
      </c>
      <c r="B942" s="59" t="s">
        <v>2007</v>
      </c>
      <c r="C942" s="59" t="s">
        <v>283</v>
      </c>
      <c r="D942" s="118" t="s">
        <v>217</v>
      </c>
      <c r="E942" s="118" t="s">
        <v>218</v>
      </c>
      <c r="F942" s="119">
        <v>1.8215227199999999</v>
      </c>
      <c r="G942" s="119">
        <v>1.4574479599999999</v>
      </c>
      <c r="H942" s="74">
        <f t="shared" si="42"/>
        <v>0.2498029226374574</v>
      </c>
      <c r="I942" s="119">
        <v>0</v>
      </c>
      <c r="J942" s="119">
        <v>0.24472032999999999</v>
      </c>
      <c r="K942" s="74">
        <f t="shared" si="43"/>
        <v>-1</v>
      </c>
      <c r="L942" s="74">
        <f t="shared" si="44"/>
        <v>0</v>
      </c>
    </row>
    <row r="943" spans="1:12" x14ac:dyDescent="0.2">
      <c r="A943" s="118" t="s">
        <v>2392</v>
      </c>
      <c r="B943" s="59" t="s">
        <v>276</v>
      </c>
      <c r="C943" s="59" t="s">
        <v>283</v>
      </c>
      <c r="D943" s="118" t="s">
        <v>217</v>
      </c>
      <c r="E943" s="118" t="s">
        <v>218</v>
      </c>
      <c r="F943" s="119">
        <v>0.76861736999999997</v>
      </c>
      <c r="G943" s="119">
        <v>0.58353443000000005</v>
      </c>
      <c r="H943" s="74">
        <f t="shared" si="42"/>
        <v>0.31717569775617172</v>
      </c>
      <c r="I943" s="119">
        <v>0</v>
      </c>
      <c r="J943" s="119">
        <v>0</v>
      </c>
      <c r="K943" s="74" t="str">
        <f t="shared" si="43"/>
        <v/>
      </c>
      <c r="L943" s="74">
        <f t="shared" si="44"/>
        <v>0</v>
      </c>
    </row>
    <row r="944" spans="1:12" x14ac:dyDescent="0.2">
      <c r="A944" s="118" t="s">
        <v>2012</v>
      </c>
      <c r="B944" s="59" t="s">
        <v>2013</v>
      </c>
      <c r="C944" s="59" t="s">
        <v>283</v>
      </c>
      <c r="D944" s="118" t="s">
        <v>217</v>
      </c>
      <c r="E944" s="118" t="s">
        <v>218</v>
      </c>
      <c r="F944" s="119">
        <v>0.9107615</v>
      </c>
      <c r="G944" s="119">
        <v>0.21815999999999999</v>
      </c>
      <c r="H944" s="74">
        <f t="shared" si="42"/>
        <v>3.1747410157682436</v>
      </c>
      <c r="I944" s="119">
        <v>0</v>
      </c>
      <c r="J944" s="119">
        <v>0</v>
      </c>
      <c r="K944" s="74" t="str">
        <f t="shared" si="43"/>
        <v/>
      </c>
      <c r="L944" s="74">
        <f t="shared" si="44"/>
        <v>0</v>
      </c>
    </row>
    <row r="945" spans="1:12" x14ac:dyDescent="0.2">
      <c r="A945" s="118" t="s">
        <v>2018</v>
      </c>
      <c r="B945" s="59" t="s">
        <v>2019</v>
      </c>
      <c r="C945" s="59" t="s">
        <v>283</v>
      </c>
      <c r="D945" s="118" t="s">
        <v>217</v>
      </c>
      <c r="E945" s="118" t="s">
        <v>218</v>
      </c>
      <c r="F945" s="119">
        <v>0.85925415999999999</v>
      </c>
      <c r="G945" s="119">
        <v>0.21205604</v>
      </c>
      <c r="H945" s="74">
        <f t="shared" si="42"/>
        <v>3.0520145523796449</v>
      </c>
      <c r="I945" s="119">
        <v>0</v>
      </c>
      <c r="J945" s="119">
        <v>0</v>
      </c>
      <c r="K945" s="74" t="str">
        <f t="shared" si="43"/>
        <v/>
      </c>
      <c r="L945" s="74">
        <f t="shared" si="44"/>
        <v>0</v>
      </c>
    </row>
    <row r="946" spans="1:12" x14ac:dyDescent="0.2">
      <c r="A946" s="118" t="s">
        <v>1986</v>
      </c>
      <c r="B946" s="59" t="s">
        <v>1987</v>
      </c>
      <c r="C946" s="59" t="s">
        <v>906</v>
      </c>
      <c r="D946" s="118" t="s">
        <v>841</v>
      </c>
      <c r="E946" s="118" t="s">
        <v>218</v>
      </c>
      <c r="F946" s="119">
        <v>0.46647746999999995</v>
      </c>
      <c r="G946" s="119">
        <v>1.5823852300000001</v>
      </c>
      <c r="H946" s="74">
        <f t="shared" si="42"/>
        <v>-0.70520612733474519</v>
      </c>
      <c r="I946" s="119">
        <v>0</v>
      </c>
      <c r="J946" s="119">
        <v>1.58422</v>
      </c>
      <c r="K946" s="74">
        <f t="shared" si="43"/>
        <v>-1</v>
      </c>
      <c r="L946" s="74">
        <f t="shared" si="44"/>
        <v>0</v>
      </c>
    </row>
    <row r="947" spans="1:12" x14ac:dyDescent="0.2">
      <c r="A947" s="118" t="s">
        <v>1910</v>
      </c>
      <c r="B947" s="59" t="s">
        <v>1616</v>
      </c>
      <c r="C947" s="59" t="s">
        <v>906</v>
      </c>
      <c r="D947" s="118" t="s">
        <v>841</v>
      </c>
      <c r="E947" s="118" t="s">
        <v>218</v>
      </c>
      <c r="F947" s="119">
        <v>9.9021999999999999E-3</v>
      </c>
      <c r="G947" s="119">
        <v>2.2615730000000001E-2</v>
      </c>
      <c r="H947" s="74">
        <f t="shared" si="42"/>
        <v>-0.56215430587471649</v>
      </c>
      <c r="I947" s="119">
        <v>0</v>
      </c>
      <c r="J947" s="119">
        <v>0</v>
      </c>
      <c r="K947" s="74" t="str">
        <f t="shared" si="43"/>
        <v/>
      </c>
      <c r="L947" s="74">
        <f t="shared" si="44"/>
        <v>0</v>
      </c>
    </row>
    <row r="948" spans="1:12" x14ac:dyDescent="0.2">
      <c r="A948" s="118" t="s">
        <v>1917</v>
      </c>
      <c r="B948" s="59" t="s">
        <v>1617</v>
      </c>
      <c r="C948" s="59" t="s">
        <v>906</v>
      </c>
      <c r="D948" s="118" t="s">
        <v>841</v>
      </c>
      <c r="E948" s="118" t="s">
        <v>218</v>
      </c>
      <c r="F948" s="119">
        <v>1.8346343899999999</v>
      </c>
      <c r="G948" s="119">
        <v>2.0325900000000001E-2</v>
      </c>
      <c r="H948" s="74">
        <f t="shared" si="42"/>
        <v>89.260917843736308</v>
      </c>
      <c r="I948" s="119">
        <v>0</v>
      </c>
      <c r="J948" s="119">
        <v>0</v>
      </c>
      <c r="K948" s="74" t="str">
        <f t="shared" si="43"/>
        <v/>
      </c>
      <c r="L948" s="74">
        <f t="shared" si="44"/>
        <v>0</v>
      </c>
    </row>
    <row r="949" spans="1:12" x14ac:dyDescent="0.2">
      <c r="A949" s="118" t="s">
        <v>2437</v>
      </c>
      <c r="B949" s="59" t="s">
        <v>2438</v>
      </c>
      <c r="C949" s="59" t="s">
        <v>906</v>
      </c>
      <c r="D949" s="118" t="s">
        <v>217</v>
      </c>
      <c r="E949" s="118" t="s">
        <v>1036</v>
      </c>
      <c r="F949" s="119">
        <v>7.3721000000000004E-3</v>
      </c>
      <c r="G949" s="119">
        <v>1.2737702900000001</v>
      </c>
      <c r="H949" s="74">
        <f t="shared" si="42"/>
        <v>-0.9942123787484477</v>
      </c>
      <c r="I949" s="119">
        <v>0</v>
      </c>
      <c r="J949" s="119">
        <v>0</v>
      </c>
      <c r="K949" s="74" t="str">
        <f t="shared" si="43"/>
        <v/>
      </c>
      <c r="L949" s="74">
        <f t="shared" si="44"/>
        <v>0</v>
      </c>
    </row>
    <row r="950" spans="1:12" x14ac:dyDescent="0.2">
      <c r="A950" s="118" t="s">
        <v>2065</v>
      </c>
      <c r="B950" s="59" t="s">
        <v>2066</v>
      </c>
      <c r="C950" s="59" t="s">
        <v>906</v>
      </c>
      <c r="D950" s="118" t="s">
        <v>841</v>
      </c>
      <c r="E950" s="118" t="s">
        <v>218</v>
      </c>
      <c r="F950" s="119">
        <v>3.5450750000000003E-2</v>
      </c>
      <c r="G950" s="119">
        <v>0.35192499999999999</v>
      </c>
      <c r="H950" s="74">
        <f t="shared" si="42"/>
        <v>-0.89926617887333948</v>
      </c>
      <c r="I950" s="119">
        <v>0</v>
      </c>
      <c r="J950" s="119">
        <v>0.25161726000000001</v>
      </c>
      <c r="K950" s="74">
        <f t="shared" si="43"/>
        <v>-1</v>
      </c>
      <c r="L950" s="74">
        <f t="shared" si="44"/>
        <v>0</v>
      </c>
    </row>
    <row r="951" spans="1:12" x14ac:dyDescent="0.2">
      <c r="A951" s="118" t="s">
        <v>1909</v>
      </c>
      <c r="B951" s="59" t="s">
        <v>1618</v>
      </c>
      <c r="C951" s="59" t="s">
        <v>906</v>
      </c>
      <c r="D951" s="118" t="s">
        <v>841</v>
      </c>
      <c r="E951" s="118" t="s">
        <v>218</v>
      </c>
      <c r="F951" s="119">
        <v>6.8079999999999996E-4</v>
      </c>
      <c r="G951" s="119">
        <v>0.41712568</v>
      </c>
      <c r="H951" s="74">
        <f t="shared" si="42"/>
        <v>-0.99836787799782545</v>
      </c>
      <c r="I951" s="119">
        <v>0</v>
      </c>
      <c r="J951" s="119">
        <v>0</v>
      </c>
      <c r="K951" s="74" t="str">
        <f t="shared" si="43"/>
        <v/>
      </c>
      <c r="L951" s="74">
        <f t="shared" si="44"/>
        <v>0</v>
      </c>
    </row>
    <row r="952" spans="1:12" x14ac:dyDescent="0.2">
      <c r="A952" s="118" t="s">
        <v>1850</v>
      </c>
      <c r="B952" s="59" t="s">
        <v>1620</v>
      </c>
      <c r="C952" s="59" t="s">
        <v>906</v>
      </c>
      <c r="D952" s="118" t="s">
        <v>841</v>
      </c>
      <c r="E952" s="118" t="s">
        <v>218</v>
      </c>
      <c r="F952" s="119">
        <v>0.21456049999999999</v>
      </c>
      <c r="G952" s="119">
        <v>2.2163626600000002</v>
      </c>
      <c r="H952" s="74">
        <f t="shared" si="42"/>
        <v>-0.90319251272713652</v>
      </c>
      <c r="I952" s="119">
        <v>0</v>
      </c>
      <c r="J952" s="119">
        <v>0.20849266</v>
      </c>
      <c r="K952" s="74">
        <f t="shared" si="43"/>
        <v>-1</v>
      </c>
      <c r="L952" s="74">
        <f t="shared" si="44"/>
        <v>0</v>
      </c>
    </row>
    <row r="953" spans="1:12" x14ac:dyDescent="0.2">
      <c r="A953" s="118" t="s">
        <v>1901</v>
      </c>
      <c r="B953" s="59" t="s">
        <v>1645</v>
      </c>
      <c r="C953" s="59" t="s">
        <v>906</v>
      </c>
      <c r="D953" s="118" t="s">
        <v>841</v>
      </c>
      <c r="E953" s="118" t="s">
        <v>218</v>
      </c>
      <c r="F953" s="119">
        <v>0.15345198999999998</v>
      </c>
      <c r="G953" s="119">
        <v>1.0395272099999999</v>
      </c>
      <c r="H953" s="74">
        <f t="shared" si="42"/>
        <v>-0.85238290203101075</v>
      </c>
      <c r="I953" s="119">
        <v>0</v>
      </c>
      <c r="J953" s="119">
        <v>0</v>
      </c>
      <c r="K953" s="74" t="str">
        <f t="shared" si="43"/>
        <v/>
      </c>
      <c r="L953" s="74">
        <f t="shared" si="44"/>
        <v>0</v>
      </c>
    </row>
    <row r="954" spans="1:12" x14ac:dyDescent="0.2">
      <c r="A954" s="118" t="s">
        <v>1892</v>
      </c>
      <c r="B954" s="59" t="s">
        <v>317</v>
      </c>
      <c r="C954" s="59" t="s">
        <v>906</v>
      </c>
      <c r="D954" s="118" t="s">
        <v>841</v>
      </c>
      <c r="E954" s="118" t="s">
        <v>1036</v>
      </c>
      <c r="F954" s="119">
        <v>0.1079191</v>
      </c>
      <c r="G954" s="119">
        <v>0.12381066</v>
      </c>
      <c r="H954" s="74">
        <f t="shared" si="42"/>
        <v>-0.1283537298000027</v>
      </c>
      <c r="I954" s="119">
        <v>0</v>
      </c>
      <c r="J954" s="119">
        <v>6.9042759999999995E-2</v>
      </c>
      <c r="K954" s="74">
        <f t="shared" si="43"/>
        <v>-1</v>
      </c>
      <c r="L954" s="74">
        <f t="shared" si="44"/>
        <v>0</v>
      </c>
    </row>
    <row r="955" spans="1:12" x14ac:dyDescent="0.2">
      <c r="A955" s="118" t="s">
        <v>2543</v>
      </c>
      <c r="B955" s="59" t="s">
        <v>2544</v>
      </c>
      <c r="C955" s="59" t="s">
        <v>906</v>
      </c>
      <c r="D955" s="118" t="s">
        <v>841</v>
      </c>
      <c r="E955" s="118" t="s">
        <v>1036</v>
      </c>
      <c r="F955" s="119">
        <v>0.15042700000000001</v>
      </c>
      <c r="G955" s="119">
        <v>0.16763591</v>
      </c>
      <c r="H955" s="74">
        <f t="shared" si="42"/>
        <v>-0.1026564654315415</v>
      </c>
      <c r="I955" s="119">
        <v>0</v>
      </c>
      <c r="J955" s="119">
        <v>0.13288332</v>
      </c>
      <c r="K955" s="74">
        <f t="shared" si="43"/>
        <v>-1</v>
      </c>
      <c r="L955" s="74">
        <f t="shared" si="44"/>
        <v>0</v>
      </c>
    </row>
    <row r="956" spans="1:12" x14ac:dyDescent="0.2">
      <c r="A956" s="118" t="s">
        <v>2780</v>
      </c>
      <c r="B956" s="59" t="s">
        <v>2781</v>
      </c>
      <c r="C956" s="59" t="s">
        <v>906</v>
      </c>
      <c r="D956" s="118" t="s">
        <v>217</v>
      </c>
      <c r="E956" s="118" t="s">
        <v>1036</v>
      </c>
      <c r="F956" s="119">
        <v>7.9982499999999998E-2</v>
      </c>
      <c r="G956" s="119">
        <v>0</v>
      </c>
      <c r="H956" s="74" t="str">
        <f t="shared" si="42"/>
        <v/>
      </c>
      <c r="I956" s="119">
        <v>0</v>
      </c>
      <c r="J956" s="119">
        <v>0</v>
      </c>
      <c r="K956" s="74" t="str">
        <f t="shared" si="43"/>
        <v/>
      </c>
      <c r="L956" s="74">
        <f t="shared" si="44"/>
        <v>0</v>
      </c>
    </row>
    <row r="957" spans="1:12" x14ac:dyDescent="0.2">
      <c r="A957" s="118" t="s">
        <v>1890</v>
      </c>
      <c r="B957" s="59" t="s">
        <v>326</v>
      </c>
      <c r="C957" s="59" t="s">
        <v>906</v>
      </c>
      <c r="D957" s="118" t="s">
        <v>217</v>
      </c>
      <c r="E957" s="118" t="s">
        <v>1036</v>
      </c>
      <c r="F957" s="119">
        <v>0.35933187599999999</v>
      </c>
      <c r="G957" s="119">
        <v>1.1470196799999999</v>
      </c>
      <c r="H957" s="74">
        <f t="shared" si="42"/>
        <v>-0.6867256227024805</v>
      </c>
      <c r="I957" s="119">
        <v>0</v>
      </c>
      <c r="J957" s="119">
        <v>2.5095673941469698</v>
      </c>
      <c r="K957" s="74">
        <f t="shared" si="43"/>
        <v>-1</v>
      </c>
      <c r="L957" s="74">
        <f t="shared" si="44"/>
        <v>0</v>
      </c>
    </row>
    <row r="958" spans="1:12" x14ac:dyDescent="0.2">
      <c r="A958" s="118" t="s">
        <v>1897</v>
      </c>
      <c r="B958" s="59" t="s">
        <v>4</v>
      </c>
      <c r="C958" s="59" t="s">
        <v>906</v>
      </c>
      <c r="D958" s="118" t="s">
        <v>217</v>
      </c>
      <c r="E958" s="118" t="s">
        <v>1036</v>
      </c>
      <c r="F958" s="119">
        <v>0</v>
      </c>
      <c r="G958" s="119">
        <v>0</v>
      </c>
      <c r="H958" s="74" t="str">
        <f t="shared" si="42"/>
        <v/>
      </c>
      <c r="I958" s="119">
        <v>0</v>
      </c>
      <c r="J958" s="119">
        <v>0</v>
      </c>
      <c r="K958" s="74" t="str">
        <f t="shared" si="43"/>
        <v/>
      </c>
      <c r="L958" s="74" t="str">
        <f t="shared" si="44"/>
        <v/>
      </c>
    </row>
    <row r="959" spans="1:12" x14ac:dyDescent="0.2">
      <c r="A959" s="118" t="s">
        <v>2545</v>
      </c>
      <c r="B959" s="59" t="s">
        <v>2546</v>
      </c>
      <c r="C959" s="59" t="s">
        <v>906</v>
      </c>
      <c r="D959" s="118" t="s">
        <v>217</v>
      </c>
      <c r="E959" s="118" t="s">
        <v>218</v>
      </c>
      <c r="F959" s="119">
        <v>0.86755704</v>
      </c>
      <c r="G959" s="119">
        <v>0.64563082999999999</v>
      </c>
      <c r="H959" s="74">
        <f t="shared" si="42"/>
        <v>0.3437354594730242</v>
      </c>
      <c r="I959" s="119">
        <v>0</v>
      </c>
      <c r="J959" s="119">
        <v>0</v>
      </c>
      <c r="K959" s="74" t="str">
        <f t="shared" si="43"/>
        <v/>
      </c>
      <c r="L959" s="74">
        <f t="shared" si="44"/>
        <v>0</v>
      </c>
    </row>
    <row r="960" spans="1:12" x14ac:dyDescent="0.2">
      <c r="A960" s="118" t="s">
        <v>1908</v>
      </c>
      <c r="B960" s="59" t="s">
        <v>515</v>
      </c>
      <c r="C960" s="59" t="s">
        <v>906</v>
      </c>
      <c r="D960" s="118" t="s">
        <v>217</v>
      </c>
      <c r="E960" s="118" t="s">
        <v>218</v>
      </c>
      <c r="F960" s="119">
        <v>0.54150540000000003</v>
      </c>
      <c r="G960" s="119">
        <v>0.27967555999999999</v>
      </c>
      <c r="H960" s="74">
        <f t="shared" si="42"/>
        <v>0.9361913497196539</v>
      </c>
      <c r="I960" s="119">
        <v>0</v>
      </c>
      <c r="J960" s="119">
        <v>0</v>
      </c>
      <c r="K960" s="74" t="str">
        <f t="shared" si="43"/>
        <v/>
      </c>
      <c r="L960" s="74">
        <f t="shared" si="44"/>
        <v>0</v>
      </c>
    </row>
    <row r="961" spans="1:12" x14ac:dyDescent="0.2">
      <c r="A961" s="118" t="s">
        <v>1911</v>
      </c>
      <c r="B961" s="59" t="s">
        <v>516</v>
      </c>
      <c r="C961" s="59" t="s">
        <v>906</v>
      </c>
      <c r="D961" s="118" t="s">
        <v>841</v>
      </c>
      <c r="E961" s="118" t="s">
        <v>218</v>
      </c>
      <c r="F961" s="119">
        <v>0.19333108999999998</v>
      </c>
      <c r="G961" s="119">
        <v>0.25532071000000001</v>
      </c>
      <c r="H961" s="74">
        <f t="shared" si="42"/>
        <v>-0.24279119386750891</v>
      </c>
      <c r="I961" s="119">
        <v>0</v>
      </c>
      <c r="J961" s="119">
        <v>0</v>
      </c>
      <c r="K961" s="74" t="str">
        <f t="shared" si="43"/>
        <v/>
      </c>
      <c r="L961" s="74">
        <f t="shared" si="44"/>
        <v>0</v>
      </c>
    </row>
    <row r="962" spans="1:12" x14ac:dyDescent="0.2">
      <c r="A962" s="118" t="s">
        <v>2951</v>
      </c>
      <c r="B962" s="59" t="s">
        <v>2954</v>
      </c>
      <c r="C962" s="59" t="s">
        <v>906</v>
      </c>
      <c r="D962" s="118" t="s">
        <v>217</v>
      </c>
      <c r="E962" s="118" t="s">
        <v>1036</v>
      </c>
      <c r="F962" s="119">
        <v>9.8318410000000009E-2</v>
      </c>
      <c r="G962" s="119">
        <v>8.4065000000000001E-2</v>
      </c>
      <c r="H962" s="74">
        <f t="shared" si="42"/>
        <v>0.16955225123416406</v>
      </c>
      <c r="I962" s="119">
        <v>0</v>
      </c>
      <c r="J962" s="119">
        <v>0</v>
      </c>
      <c r="K962" s="74" t="str">
        <f t="shared" si="43"/>
        <v/>
      </c>
      <c r="L962" s="74">
        <f t="shared" si="44"/>
        <v>0</v>
      </c>
    </row>
    <row r="963" spans="1:12" x14ac:dyDescent="0.2">
      <c r="A963" s="118" t="s">
        <v>2950</v>
      </c>
      <c r="B963" s="59" t="s">
        <v>2958</v>
      </c>
      <c r="C963" s="59" t="s">
        <v>906</v>
      </c>
      <c r="D963" s="118" t="s">
        <v>217</v>
      </c>
      <c r="E963" s="118" t="s">
        <v>1036</v>
      </c>
      <c r="F963" s="119">
        <v>3.050278E-2</v>
      </c>
      <c r="G963" s="119">
        <v>0.19433924999999999</v>
      </c>
      <c r="H963" s="74">
        <f t="shared" si="42"/>
        <v>-0.8430436466128175</v>
      </c>
      <c r="I963" s="119">
        <v>0</v>
      </c>
      <c r="J963" s="119">
        <v>0</v>
      </c>
      <c r="K963" s="74" t="str">
        <f t="shared" si="43"/>
        <v/>
      </c>
      <c r="L963" s="74">
        <f t="shared" si="44"/>
        <v>0</v>
      </c>
    </row>
    <row r="964" spans="1:12" x14ac:dyDescent="0.2">
      <c r="A964" s="118" t="s">
        <v>1916</v>
      </c>
      <c r="B964" s="59" t="s">
        <v>8</v>
      </c>
      <c r="C964" s="59" t="s">
        <v>906</v>
      </c>
      <c r="D964" s="118" t="s">
        <v>841</v>
      </c>
      <c r="E964" s="118" t="s">
        <v>1036</v>
      </c>
      <c r="F964" s="119">
        <v>0</v>
      </c>
      <c r="G964" s="119">
        <v>0</v>
      </c>
      <c r="H964" s="74" t="str">
        <f t="shared" si="42"/>
        <v/>
      </c>
      <c r="I964" s="119">
        <v>0</v>
      </c>
      <c r="J964" s="119">
        <v>0</v>
      </c>
      <c r="K964" s="74" t="str">
        <f t="shared" si="43"/>
        <v/>
      </c>
      <c r="L964" s="74" t="str">
        <f t="shared" si="44"/>
        <v/>
      </c>
    </row>
    <row r="965" spans="1:12" x14ac:dyDescent="0.2">
      <c r="A965" s="118" t="s">
        <v>1914</v>
      </c>
      <c r="B965" s="59" t="s">
        <v>10</v>
      </c>
      <c r="C965" s="59" t="s">
        <v>906</v>
      </c>
      <c r="D965" s="118" t="s">
        <v>841</v>
      </c>
      <c r="E965" s="118" t="s">
        <v>1036</v>
      </c>
      <c r="F965" s="119">
        <v>1.2866405313523501E-2</v>
      </c>
      <c r="G965" s="119">
        <v>0.10759534230533001</v>
      </c>
      <c r="H965" s="74">
        <f t="shared" si="42"/>
        <v>-0.88041856610287361</v>
      </c>
      <c r="I965" s="119">
        <v>0</v>
      </c>
      <c r="J965" s="119">
        <v>0</v>
      </c>
      <c r="K965" s="74" t="str">
        <f t="shared" si="43"/>
        <v/>
      </c>
      <c r="L965" s="74">
        <f t="shared" si="44"/>
        <v>0</v>
      </c>
    </row>
    <row r="966" spans="1:12" x14ac:dyDescent="0.2">
      <c r="A966" s="118" t="s">
        <v>2672</v>
      </c>
      <c r="B966" s="59" t="s">
        <v>797</v>
      </c>
      <c r="C966" s="59" t="s">
        <v>907</v>
      </c>
      <c r="D966" s="118" t="s">
        <v>216</v>
      </c>
      <c r="E966" s="118" t="s">
        <v>1036</v>
      </c>
      <c r="F966" s="119">
        <v>1.4728700000000001E-2</v>
      </c>
      <c r="G966" s="119">
        <v>2.2853200000000001E-2</v>
      </c>
      <c r="H966" s="74">
        <f t="shared" si="42"/>
        <v>-0.35550820016452833</v>
      </c>
      <c r="I966" s="119">
        <v>0</v>
      </c>
      <c r="J966" s="119">
        <v>0</v>
      </c>
      <c r="K966" s="74" t="str">
        <f t="shared" si="43"/>
        <v/>
      </c>
      <c r="L966" s="74">
        <f t="shared" si="44"/>
        <v>0</v>
      </c>
    </row>
    <row r="967" spans="1:12" x14ac:dyDescent="0.2">
      <c r="A967" s="118" t="s">
        <v>2700</v>
      </c>
      <c r="B967" s="59" t="s">
        <v>1502</v>
      </c>
      <c r="C967" s="59" t="s">
        <v>907</v>
      </c>
      <c r="D967" s="118" t="s">
        <v>216</v>
      </c>
      <c r="E967" s="118" t="s">
        <v>1036</v>
      </c>
      <c r="F967" s="119">
        <v>4.2844499999999995E-3</v>
      </c>
      <c r="G967" s="119">
        <v>0.15173879999999998</v>
      </c>
      <c r="H967" s="74">
        <f t="shared" ref="H967:H1030" si="45">IF(ISERROR(F967/G967-1),"",IF((F967/G967-1)&gt;10000%,"",F967/G967-1))</f>
        <v>-0.97176430814004067</v>
      </c>
      <c r="I967" s="119">
        <v>0</v>
      </c>
      <c r="J967" s="119">
        <v>0</v>
      </c>
      <c r="K967" s="74" t="str">
        <f t="shared" ref="K967:K1030" si="46">IF(ISERROR(I967/J967-1),"",IF((I967/J967-1)&gt;10000%,"",I967/J967-1))</f>
        <v/>
      </c>
      <c r="L967" s="74">
        <f t="shared" ref="L967:L1030" si="47">IF(ISERROR(I967/F967),"",IF(I967/F967&gt;10000%,"",I967/F967))</f>
        <v>0</v>
      </c>
    </row>
    <row r="968" spans="1:12" x14ac:dyDescent="0.2">
      <c r="A968" s="118" t="s">
        <v>2687</v>
      </c>
      <c r="B968" s="59" t="s">
        <v>1503</v>
      </c>
      <c r="C968" s="59" t="s">
        <v>907</v>
      </c>
      <c r="D968" s="118" t="s">
        <v>216</v>
      </c>
      <c r="E968" s="118" t="s">
        <v>1036</v>
      </c>
      <c r="F968" s="119">
        <v>8.6013500000000007E-3</v>
      </c>
      <c r="G968" s="119">
        <v>0.13678000000000001</v>
      </c>
      <c r="H968" s="74">
        <f t="shared" si="45"/>
        <v>-0.93711544085392595</v>
      </c>
      <c r="I968" s="119">
        <v>0</v>
      </c>
      <c r="J968" s="119">
        <v>0</v>
      </c>
      <c r="K968" s="74" t="str">
        <f t="shared" si="46"/>
        <v/>
      </c>
      <c r="L968" s="74">
        <f t="shared" si="47"/>
        <v>0</v>
      </c>
    </row>
    <row r="969" spans="1:12" x14ac:dyDescent="0.2">
      <c r="A969" s="118" t="s">
        <v>2652</v>
      </c>
      <c r="B969" s="59" t="s">
        <v>989</v>
      </c>
      <c r="C969" s="59" t="s">
        <v>907</v>
      </c>
      <c r="D969" s="118" t="s">
        <v>216</v>
      </c>
      <c r="E969" s="118" t="s">
        <v>1036</v>
      </c>
      <c r="F969" s="119">
        <v>0.74013519999999999</v>
      </c>
      <c r="G969" s="119">
        <v>1.3081276499999999</v>
      </c>
      <c r="H969" s="74">
        <f t="shared" si="45"/>
        <v>-0.43420261776440539</v>
      </c>
      <c r="I969" s="119">
        <v>0</v>
      </c>
      <c r="J969" s="119">
        <v>8.5523831000000001</v>
      </c>
      <c r="K969" s="74">
        <f t="shared" si="46"/>
        <v>-1</v>
      </c>
      <c r="L969" s="74">
        <f t="shared" si="47"/>
        <v>0</v>
      </c>
    </row>
    <row r="970" spans="1:12" x14ac:dyDescent="0.2">
      <c r="A970" s="118" t="s">
        <v>2659</v>
      </c>
      <c r="B970" s="59" t="s">
        <v>1778</v>
      </c>
      <c r="C970" s="59" t="s">
        <v>907</v>
      </c>
      <c r="D970" s="118" t="s">
        <v>216</v>
      </c>
      <c r="E970" s="118" t="s">
        <v>1036</v>
      </c>
      <c r="F970" s="119">
        <v>2.33102E-2</v>
      </c>
      <c r="G970" s="119">
        <v>0.12295572</v>
      </c>
      <c r="H970" s="74">
        <f t="shared" si="45"/>
        <v>-0.81041792931634249</v>
      </c>
      <c r="I970" s="119">
        <v>0</v>
      </c>
      <c r="J970" s="119">
        <v>0</v>
      </c>
      <c r="K970" s="74" t="str">
        <f t="shared" si="46"/>
        <v/>
      </c>
      <c r="L970" s="74">
        <f t="shared" si="47"/>
        <v>0</v>
      </c>
    </row>
    <row r="971" spans="1:12" x14ac:dyDescent="0.2">
      <c r="A971" s="118" t="s">
        <v>2693</v>
      </c>
      <c r="B971" s="59" t="s">
        <v>1779</v>
      </c>
      <c r="C971" s="59" t="s">
        <v>907</v>
      </c>
      <c r="D971" s="118" t="s">
        <v>216</v>
      </c>
      <c r="E971" s="118" t="s">
        <v>1036</v>
      </c>
      <c r="F971" s="119">
        <v>2.2190000000000001E-3</v>
      </c>
      <c r="G971" s="119">
        <v>5.4814999999999996E-4</v>
      </c>
      <c r="H971" s="74">
        <f t="shared" si="45"/>
        <v>3.0481619994527049</v>
      </c>
      <c r="I971" s="119">
        <v>0</v>
      </c>
      <c r="J971" s="119">
        <v>0</v>
      </c>
      <c r="K971" s="74" t="str">
        <f t="shared" si="46"/>
        <v/>
      </c>
      <c r="L971" s="74">
        <f t="shared" si="47"/>
        <v>0</v>
      </c>
    </row>
    <row r="972" spans="1:12" x14ac:dyDescent="0.2">
      <c r="A972" s="118" t="s">
        <v>2707</v>
      </c>
      <c r="B972" s="59" t="s">
        <v>1498</v>
      </c>
      <c r="C972" s="59" t="s">
        <v>907</v>
      </c>
      <c r="D972" s="118" t="s">
        <v>217</v>
      </c>
      <c r="E972" s="118" t="s">
        <v>1036</v>
      </c>
      <c r="F972" s="119">
        <v>4.9540799999999996E-3</v>
      </c>
      <c r="G972" s="119">
        <v>2.979936E-2</v>
      </c>
      <c r="H972" s="74">
        <f t="shared" si="45"/>
        <v>-0.83375213427402473</v>
      </c>
      <c r="I972" s="119">
        <v>0</v>
      </c>
      <c r="J972" s="119">
        <v>0</v>
      </c>
      <c r="K972" s="74" t="str">
        <f t="shared" si="46"/>
        <v/>
      </c>
      <c r="L972" s="74">
        <f t="shared" si="47"/>
        <v>0</v>
      </c>
    </row>
    <row r="973" spans="1:12" x14ac:dyDescent="0.2">
      <c r="A973" s="118" t="s">
        <v>2675</v>
      </c>
      <c r="B973" s="59" t="s">
        <v>1499</v>
      </c>
      <c r="C973" s="59" t="s">
        <v>907</v>
      </c>
      <c r="D973" s="118" t="s">
        <v>217</v>
      </c>
      <c r="E973" s="118" t="s">
        <v>1036</v>
      </c>
      <c r="F973" s="119">
        <v>0.65804584999999993</v>
      </c>
      <c r="G973" s="119">
        <v>7.6804449999999997</v>
      </c>
      <c r="H973" s="74">
        <f t="shared" si="45"/>
        <v>-0.91432191103510274</v>
      </c>
      <c r="I973" s="119">
        <v>0</v>
      </c>
      <c r="J973" s="119">
        <v>0</v>
      </c>
      <c r="K973" s="74" t="str">
        <f t="shared" si="46"/>
        <v/>
      </c>
      <c r="L973" s="74">
        <f t="shared" si="47"/>
        <v>0</v>
      </c>
    </row>
    <row r="974" spans="1:12" x14ac:dyDescent="0.2">
      <c r="A974" s="118" t="s">
        <v>2708</v>
      </c>
      <c r="B974" s="59" t="s">
        <v>1500</v>
      </c>
      <c r="C974" s="59" t="s">
        <v>907</v>
      </c>
      <c r="D974" s="118" t="s">
        <v>217</v>
      </c>
      <c r="E974" s="118" t="s">
        <v>1036</v>
      </c>
      <c r="F974" s="119">
        <v>0</v>
      </c>
      <c r="G974" s="119">
        <v>1.990989E-2</v>
      </c>
      <c r="H974" s="74">
        <f t="shared" si="45"/>
        <v>-1</v>
      </c>
      <c r="I974" s="119">
        <v>0</v>
      </c>
      <c r="J974" s="119">
        <v>0</v>
      </c>
      <c r="K974" s="74" t="str">
        <f t="shared" si="46"/>
        <v/>
      </c>
      <c r="L974" s="74" t="str">
        <f t="shared" si="47"/>
        <v/>
      </c>
    </row>
    <row r="975" spans="1:12" x14ac:dyDescent="0.2">
      <c r="A975" s="118" t="s">
        <v>2689</v>
      </c>
      <c r="B975" s="59" t="s">
        <v>2559</v>
      </c>
      <c r="C975" s="59" t="s">
        <v>907</v>
      </c>
      <c r="D975" s="118" t="s">
        <v>216</v>
      </c>
      <c r="E975" s="118" t="s">
        <v>218</v>
      </c>
      <c r="F975" s="119">
        <v>5.1604410000000003E-2</v>
      </c>
      <c r="G975" s="119">
        <v>8.9023999999999995E-3</v>
      </c>
      <c r="H975" s="74">
        <f t="shared" si="45"/>
        <v>4.7966851635514027</v>
      </c>
      <c r="I975" s="119">
        <v>0</v>
      </c>
      <c r="J975" s="119">
        <v>0</v>
      </c>
      <c r="K975" s="74" t="str">
        <f t="shared" si="46"/>
        <v/>
      </c>
      <c r="L975" s="74">
        <f t="shared" si="47"/>
        <v>0</v>
      </c>
    </row>
    <row r="976" spans="1:12" x14ac:dyDescent="0.2">
      <c r="A976" s="118" t="s">
        <v>2673</v>
      </c>
      <c r="B976" s="59" t="s">
        <v>330</v>
      </c>
      <c r="C976" s="59" t="s">
        <v>907</v>
      </c>
      <c r="D976" s="118" t="s">
        <v>216</v>
      </c>
      <c r="E976" s="118" t="s">
        <v>1036</v>
      </c>
      <c r="F976" s="119">
        <v>0.24529735999999999</v>
      </c>
      <c r="G976" s="119">
        <v>0.17045950099999999</v>
      </c>
      <c r="H976" s="74">
        <f t="shared" si="45"/>
        <v>0.43903600891099637</v>
      </c>
      <c r="I976" s="119">
        <v>0</v>
      </c>
      <c r="J976" s="119">
        <v>1.0098909999999999E-2</v>
      </c>
      <c r="K976" s="74">
        <f t="shared" si="46"/>
        <v>-1</v>
      </c>
      <c r="L976" s="74">
        <f t="shared" si="47"/>
        <v>0</v>
      </c>
    </row>
    <row r="977" spans="1:12" x14ac:dyDescent="0.2">
      <c r="A977" s="118" t="s">
        <v>2698</v>
      </c>
      <c r="B977" s="59" t="s">
        <v>333</v>
      </c>
      <c r="C977" s="59" t="s">
        <v>907</v>
      </c>
      <c r="D977" s="118" t="s">
        <v>216</v>
      </c>
      <c r="E977" s="118" t="s">
        <v>1036</v>
      </c>
      <c r="F977" s="119">
        <v>2.1725099999999997E-2</v>
      </c>
      <c r="G977" s="119">
        <v>1.858564E-2</v>
      </c>
      <c r="H977" s="74">
        <f t="shared" si="45"/>
        <v>0.16891858445552566</v>
      </c>
      <c r="I977" s="119">
        <v>0</v>
      </c>
      <c r="J977" s="119">
        <v>0</v>
      </c>
      <c r="K977" s="74" t="str">
        <f t="shared" si="46"/>
        <v/>
      </c>
      <c r="L977" s="74">
        <f t="shared" si="47"/>
        <v>0</v>
      </c>
    </row>
    <row r="978" spans="1:12" x14ac:dyDescent="0.2">
      <c r="A978" s="118" t="s">
        <v>2706</v>
      </c>
      <c r="B978" s="59" t="s">
        <v>1374</v>
      </c>
      <c r="C978" s="59" t="s">
        <v>907</v>
      </c>
      <c r="D978" s="118" t="s">
        <v>216</v>
      </c>
      <c r="E978" s="118" t="s">
        <v>1036</v>
      </c>
      <c r="F978" s="119">
        <v>1.1224350000000001E-2</v>
      </c>
      <c r="G978" s="119">
        <v>4.9334499999999998E-3</v>
      </c>
      <c r="H978" s="74">
        <f t="shared" si="45"/>
        <v>1.2751522768042651</v>
      </c>
      <c r="I978" s="119">
        <v>0</v>
      </c>
      <c r="J978" s="119">
        <v>16.761533119999999</v>
      </c>
      <c r="K978" s="74">
        <f t="shared" si="46"/>
        <v>-1</v>
      </c>
      <c r="L978" s="74">
        <f t="shared" si="47"/>
        <v>0</v>
      </c>
    </row>
    <row r="979" spans="1:12" x14ac:dyDescent="0.2">
      <c r="A979" s="118" t="s">
        <v>2681</v>
      </c>
      <c r="B979" s="59" t="s">
        <v>1373</v>
      </c>
      <c r="C979" s="59" t="s">
        <v>907</v>
      </c>
      <c r="D979" s="118" t="s">
        <v>216</v>
      </c>
      <c r="E979" s="118" t="s">
        <v>1036</v>
      </c>
      <c r="F979" s="119">
        <v>3.8989999999999997E-2</v>
      </c>
      <c r="G979" s="119">
        <v>1.59474E-2</v>
      </c>
      <c r="H979" s="74">
        <f t="shared" si="45"/>
        <v>1.4449126503379857</v>
      </c>
      <c r="I979" s="119">
        <v>0</v>
      </c>
      <c r="J979" s="119">
        <v>0</v>
      </c>
      <c r="K979" s="74" t="str">
        <f t="shared" si="46"/>
        <v/>
      </c>
      <c r="L979" s="74">
        <f t="shared" si="47"/>
        <v>0</v>
      </c>
    </row>
    <row r="980" spans="1:12" x14ac:dyDescent="0.2">
      <c r="A980" s="118" t="s">
        <v>2704</v>
      </c>
      <c r="B980" s="59" t="s">
        <v>1372</v>
      </c>
      <c r="C980" s="59" t="s">
        <v>907</v>
      </c>
      <c r="D980" s="118" t="s">
        <v>216</v>
      </c>
      <c r="E980" s="118" t="s">
        <v>1036</v>
      </c>
      <c r="F980" s="119">
        <v>1.0063200000000001E-2</v>
      </c>
      <c r="G980" s="119">
        <v>1.3798399999999999E-2</v>
      </c>
      <c r="H980" s="74">
        <f t="shared" si="45"/>
        <v>-0.27069805194805174</v>
      </c>
      <c r="I980" s="119">
        <v>0</v>
      </c>
      <c r="J980" s="119">
        <v>0</v>
      </c>
      <c r="K980" s="74" t="str">
        <f t="shared" si="46"/>
        <v/>
      </c>
      <c r="L980" s="74">
        <f t="shared" si="47"/>
        <v>0</v>
      </c>
    </row>
    <row r="981" spans="1:12" x14ac:dyDescent="0.2">
      <c r="A981" s="118" t="s">
        <v>2686</v>
      </c>
      <c r="B981" s="59" t="s">
        <v>1562</v>
      </c>
      <c r="C981" s="59" t="s">
        <v>907</v>
      </c>
      <c r="D981" s="118" t="s">
        <v>216</v>
      </c>
      <c r="E981" s="118" t="s">
        <v>1036</v>
      </c>
      <c r="F981" s="119">
        <v>2.7450259999999997E-2</v>
      </c>
      <c r="G981" s="119">
        <v>5.0968059999999996E-2</v>
      </c>
      <c r="H981" s="74">
        <f t="shared" si="45"/>
        <v>-0.46142231036456949</v>
      </c>
      <c r="I981" s="119">
        <v>0</v>
      </c>
      <c r="J981" s="119">
        <v>0</v>
      </c>
      <c r="K981" s="74" t="str">
        <f t="shared" si="46"/>
        <v/>
      </c>
      <c r="L981" s="74">
        <f t="shared" si="47"/>
        <v>0</v>
      </c>
    </row>
    <row r="982" spans="1:12" x14ac:dyDescent="0.2">
      <c r="A982" s="118" t="s">
        <v>2705</v>
      </c>
      <c r="B982" s="59" t="s">
        <v>1569</v>
      </c>
      <c r="C982" s="59" t="s">
        <v>907</v>
      </c>
      <c r="D982" s="118" t="s">
        <v>216</v>
      </c>
      <c r="E982" s="118" t="s">
        <v>1036</v>
      </c>
      <c r="F982" s="119">
        <v>2.5439999999999998E-3</v>
      </c>
      <c r="G982" s="119">
        <v>0.26654211</v>
      </c>
      <c r="H982" s="74">
        <f t="shared" si="45"/>
        <v>-0.99045554190292862</v>
      </c>
      <c r="I982" s="119">
        <v>0</v>
      </c>
      <c r="J982" s="119">
        <v>4.7583E-2</v>
      </c>
      <c r="K982" s="74">
        <f t="shared" si="46"/>
        <v>-1</v>
      </c>
      <c r="L982" s="74">
        <f t="shared" si="47"/>
        <v>0</v>
      </c>
    </row>
    <row r="983" spans="1:12" x14ac:dyDescent="0.2">
      <c r="A983" s="118" t="s">
        <v>2701</v>
      </c>
      <c r="B983" s="59" t="s">
        <v>1570</v>
      </c>
      <c r="C983" s="59" t="s">
        <v>907</v>
      </c>
      <c r="D983" s="118" t="s">
        <v>216</v>
      </c>
      <c r="E983" s="118" t="s">
        <v>1036</v>
      </c>
      <c r="F983" s="119">
        <v>5.9591800000000006E-3</v>
      </c>
      <c r="G983" s="119">
        <v>4.011526E-2</v>
      </c>
      <c r="H983" s="74">
        <f t="shared" si="45"/>
        <v>-0.85144855100029271</v>
      </c>
      <c r="I983" s="119">
        <v>0</v>
      </c>
      <c r="J983" s="119">
        <v>0</v>
      </c>
      <c r="K983" s="74" t="str">
        <f t="shared" si="46"/>
        <v/>
      </c>
      <c r="L983" s="74">
        <f t="shared" si="47"/>
        <v>0</v>
      </c>
    </row>
    <row r="984" spans="1:12" x14ac:dyDescent="0.2">
      <c r="A984" s="118" t="s">
        <v>2694</v>
      </c>
      <c r="B984" s="59" t="s">
        <v>1566</v>
      </c>
      <c r="C984" s="59" t="s">
        <v>907</v>
      </c>
      <c r="D984" s="118" t="s">
        <v>216</v>
      </c>
      <c r="E984" s="118" t="s">
        <v>1036</v>
      </c>
      <c r="F984" s="119">
        <v>1.4794440000000001E-2</v>
      </c>
      <c r="G984" s="119">
        <v>2.9613049999999998E-2</v>
      </c>
      <c r="H984" s="74">
        <f t="shared" si="45"/>
        <v>-0.50040809710583667</v>
      </c>
      <c r="I984" s="119">
        <v>0</v>
      </c>
      <c r="J984" s="119">
        <v>0</v>
      </c>
      <c r="K984" s="74" t="str">
        <f t="shared" si="46"/>
        <v/>
      </c>
      <c r="L984" s="74">
        <f t="shared" si="47"/>
        <v>0</v>
      </c>
    </row>
    <row r="985" spans="1:12" x14ac:dyDescent="0.2">
      <c r="A985" s="118" t="s">
        <v>2683</v>
      </c>
      <c r="B985" s="59" t="s">
        <v>1561</v>
      </c>
      <c r="C985" s="59" t="s">
        <v>907</v>
      </c>
      <c r="D985" s="118" t="s">
        <v>216</v>
      </c>
      <c r="E985" s="118" t="s">
        <v>1036</v>
      </c>
      <c r="F985" s="119">
        <v>9.4665260000000001E-2</v>
      </c>
      <c r="G985" s="119">
        <v>0.25991748999999997</v>
      </c>
      <c r="H985" s="74">
        <f t="shared" si="45"/>
        <v>-0.63578726464309887</v>
      </c>
      <c r="I985" s="119">
        <v>0</v>
      </c>
      <c r="J985" s="119">
        <v>0</v>
      </c>
      <c r="K985" s="74" t="str">
        <f t="shared" si="46"/>
        <v/>
      </c>
      <c r="L985" s="74">
        <f t="shared" si="47"/>
        <v>0</v>
      </c>
    </row>
    <row r="986" spans="1:12" x14ac:dyDescent="0.2">
      <c r="A986" s="118" t="s">
        <v>2667</v>
      </c>
      <c r="B986" s="59" t="s">
        <v>1656</v>
      </c>
      <c r="C986" s="59" t="s">
        <v>907</v>
      </c>
      <c r="D986" s="118" t="s">
        <v>216</v>
      </c>
      <c r="E986" s="118" t="s">
        <v>1036</v>
      </c>
      <c r="F986" s="119">
        <v>3.6797650000000001E-2</v>
      </c>
      <c r="G986" s="119">
        <v>0.51080676999999997</v>
      </c>
      <c r="H986" s="74">
        <f t="shared" si="45"/>
        <v>-0.92796170262191313</v>
      </c>
      <c r="I986" s="119">
        <v>0</v>
      </c>
      <c r="J986" s="119">
        <v>4.1450760000000004</v>
      </c>
      <c r="K986" s="74">
        <f t="shared" si="46"/>
        <v>-1</v>
      </c>
      <c r="L986" s="74">
        <f t="shared" si="47"/>
        <v>0</v>
      </c>
    </row>
    <row r="987" spans="1:12" x14ac:dyDescent="0.2">
      <c r="A987" s="118" t="s">
        <v>2702</v>
      </c>
      <c r="B987" s="59" t="s">
        <v>1504</v>
      </c>
      <c r="C987" s="59" t="s">
        <v>907</v>
      </c>
      <c r="D987" s="118" t="s">
        <v>216</v>
      </c>
      <c r="E987" s="118" t="s">
        <v>1036</v>
      </c>
      <c r="F987" s="119">
        <v>9.1929999999999996E-4</v>
      </c>
      <c r="G987" s="119">
        <v>0</v>
      </c>
      <c r="H987" s="74" t="str">
        <f t="shared" si="45"/>
        <v/>
      </c>
      <c r="I987" s="119">
        <v>0</v>
      </c>
      <c r="J987" s="119">
        <v>0</v>
      </c>
      <c r="K987" s="74" t="str">
        <f t="shared" si="46"/>
        <v/>
      </c>
      <c r="L987" s="74">
        <f t="shared" si="47"/>
        <v>0</v>
      </c>
    </row>
    <row r="988" spans="1:12" x14ac:dyDescent="0.2">
      <c r="A988" s="118" t="s">
        <v>2677</v>
      </c>
      <c r="B988" s="59" t="s">
        <v>1371</v>
      </c>
      <c r="C988" s="59" t="s">
        <v>907</v>
      </c>
      <c r="D988" s="118" t="s">
        <v>216</v>
      </c>
      <c r="E988" s="118" t="s">
        <v>1036</v>
      </c>
      <c r="F988" s="119">
        <v>2.9546999999999998E-3</v>
      </c>
      <c r="G988" s="119">
        <v>0.44957924999999999</v>
      </c>
      <c r="H988" s="74">
        <f t="shared" si="45"/>
        <v>-0.99342785504446662</v>
      </c>
      <c r="I988" s="119">
        <v>0</v>
      </c>
      <c r="J988" s="119">
        <v>0.34433718000000002</v>
      </c>
      <c r="K988" s="74">
        <f t="shared" si="46"/>
        <v>-1</v>
      </c>
      <c r="L988" s="74">
        <f t="shared" si="47"/>
        <v>0</v>
      </c>
    </row>
    <row r="989" spans="1:12" x14ac:dyDescent="0.2">
      <c r="A989" s="118" t="s">
        <v>2703</v>
      </c>
      <c r="B989" s="59" t="s">
        <v>578</v>
      </c>
      <c r="C989" s="59" t="s">
        <v>907</v>
      </c>
      <c r="D989" s="118" t="s">
        <v>216</v>
      </c>
      <c r="E989" s="118" t="s">
        <v>1036</v>
      </c>
      <c r="F989" s="119">
        <v>3.3E-3</v>
      </c>
      <c r="G989" s="119">
        <v>3.0750000000000002E-5</v>
      </c>
      <c r="H989" s="74" t="str">
        <f t="shared" si="45"/>
        <v/>
      </c>
      <c r="I989" s="119">
        <v>0</v>
      </c>
      <c r="J989" s="119">
        <v>8.7434000000000003E-4</v>
      </c>
      <c r="K989" s="74">
        <f t="shared" si="46"/>
        <v>-1</v>
      </c>
      <c r="L989" s="74">
        <f t="shared" si="47"/>
        <v>0</v>
      </c>
    </row>
    <row r="990" spans="1:12" x14ac:dyDescent="0.2">
      <c r="A990" s="118" t="s">
        <v>2374</v>
      </c>
      <c r="B990" s="59" t="s">
        <v>83</v>
      </c>
      <c r="C990" s="59" t="s">
        <v>908</v>
      </c>
      <c r="D990" s="118" t="s">
        <v>217</v>
      </c>
      <c r="E990" s="118" t="s">
        <v>218</v>
      </c>
      <c r="F990" s="119">
        <v>0.13832220000000001</v>
      </c>
      <c r="G990" s="119">
        <v>0.12051638000000001</v>
      </c>
      <c r="H990" s="74">
        <f t="shared" si="45"/>
        <v>0.14774605742389535</v>
      </c>
      <c r="I990" s="119">
        <v>0</v>
      </c>
      <c r="J990" s="119">
        <v>0</v>
      </c>
      <c r="K990" s="74" t="str">
        <f t="shared" si="46"/>
        <v/>
      </c>
      <c r="L990" s="74">
        <f t="shared" si="47"/>
        <v>0</v>
      </c>
    </row>
    <row r="991" spans="1:12" x14ac:dyDescent="0.2">
      <c r="A991" s="118" t="s">
        <v>2419</v>
      </c>
      <c r="B991" s="59" t="s">
        <v>82</v>
      </c>
      <c r="C991" s="59" t="s">
        <v>908</v>
      </c>
      <c r="D991" s="118" t="s">
        <v>217</v>
      </c>
      <c r="E991" s="118" t="s">
        <v>218</v>
      </c>
      <c r="F991" s="119">
        <v>1.5261175E-2</v>
      </c>
      <c r="G991" s="119">
        <v>0.17759696999999999</v>
      </c>
      <c r="H991" s="74">
        <f t="shared" si="45"/>
        <v>-0.91406849452442795</v>
      </c>
      <c r="I991" s="119">
        <v>0</v>
      </c>
      <c r="J991" s="119">
        <v>0</v>
      </c>
      <c r="K991" s="74" t="str">
        <f t="shared" si="46"/>
        <v/>
      </c>
      <c r="L991" s="74">
        <f t="shared" si="47"/>
        <v>0</v>
      </c>
    </row>
    <row r="992" spans="1:12" x14ac:dyDescent="0.2">
      <c r="A992" s="118" t="s">
        <v>2382</v>
      </c>
      <c r="B992" s="59" t="s">
        <v>86</v>
      </c>
      <c r="C992" s="59" t="s">
        <v>908</v>
      </c>
      <c r="D992" s="118" t="s">
        <v>217</v>
      </c>
      <c r="E992" s="118" t="s">
        <v>218</v>
      </c>
      <c r="F992" s="119">
        <v>5.0175600000000008E-3</v>
      </c>
      <c r="G992" s="119">
        <v>1.1023193200000001</v>
      </c>
      <c r="H992" s="74">
        <f t="shared" si="45"/>
        <v>-0.99544817920818085</v>
      </c>
      <c r="I992" s="119">
        <v>0</v>
      </c>
      <c r="J992" s="119">
        <v>1.13274542</v>
      </c>
      <c r="K992" s="74">
        <f t="shared" si="46"/>
        <v>-1</v>
      </c>
      <c r="L992" s="74">
        <f t="shared" si="47"/>
        <v>0</v>
      </c>
    </row>
    <row r="993" spans="1:12" x14ac:dyDescent="0.2">
      <c r="A993" s="118" t="s">
        <v>2755</v>
      </c>
      <c r="B993" s="59" t="s">
        <v>2756</v>
      </c>
      <c r="C993" s="59" t="s">
        <v>908</v>
      </c>
      <c r="D993" s="118" t="s">
        <v>217</v>
      </c>
      <c r="E993" s="118" t="s">
        <v>218</v>
      </c>
      <c r="F993" s="119">
        <v>1.57745E-3</v>
      </c>
      <c r="G993" s="119">
        <v>1.0020599999999999E-3</v>
      </c>
      <c r="H993" s="74">
        <f t="shared" si="45"/>
        <v>0.57420713330539108</v>
      </c>
      <c r="I993" s="119">
        <v>0</v>
      </c>
      <c r="J993" s="119">
        <v>0</v>
      </c>
      <c r="K993" s="74" t="str">
        <f t="shared" si="46"/>
        <v/>
      </c>
      <c r="L993" s="74">
        <f t="shared" si="47"/>
        <v>0</v>
      </c>
    </row>
    <row r="994" spans="1:12" x14ac:dyDescent="0.2">
      <c r="A994" s="118" t="s">
        <v>3023</v>
      </c>
      <c r="B994" s="59" t="s">
        <v>3024</v>
      </c>
      <c r="C994" s="59" t="s">
        <v>908</v>
      </c>
      <c r="D994" s="118" t="s">
        <v>217</v>
      </c>
      <c r="E994" s="118" t="s">
        <v>218</v>
      </c>
      <c r="F994" s="119">
        <v>0</v>
      </c>
      <c r="G994" s="119"/>
      <c r="H994" s="74" t="str">
        <f t="shared" si="45"/>
        <v/>
      </c>
      <c r="I994" s="119">
        <v>0</v>
      </c>
      <c r="J994" s="119"/>
      <c r="K994" s="74" t="str">
        <f t="shared" si="46"/>
        <v/>
      </c>
      <c r="L994" s="74" t="str">
        <f t="shared" si="47"/>
        <v/>
      </c>
    </row>
    <row r="995" spans="1:12" x14ac:dyDescent="0.2">
      <c r="A995" s="118" t="s">
        <v>2370</v>
      </c>
      <c r="B995" s="59" t="s">
        <v>90</v>
      </c>
      <c r="C995" s="59" t="s">
        <v>908</v>
      </c>
      <c r="D995" s="118" t="s">
        <v>217</v>
      </c>
      <c r="E995" s="118" t="s">
        <v>218</v>
      </c>
      <c r="F995" s="119">
        <v>1.049313E-2</v>
      </c>
      <c r="G995" s="119">
        <v>2.9051179999999999E-2</v>
      </c>
      <c r="H995" s="74">
        <f t="shared" si="45"/>
        <v>-0.63880537726866859</v>
      </c>
      <c r="I995" s="119">
        <v>0</v>
      </c>
      <c r="J995" s="119">
        <v>0</v>
      </c>
      <c r="K995" s="74" t="str">
        <f t="shared" si="46"/>
        <v/>
      </c>
      <c r="L995" s="74">
        <f t="shared" si="47"/>
        <v>0</v>
      </c>
    </row>
    <row r="996" spans="1:12" x14ac:dyDescent="0.2">
      <c r="A996" s="118" t="s">
        <v>2408</v>
      </c>
      <c r="B996" s="59" t="s">
        <v>91</v>
      </c>
      <c r="C996" s="59" t="s">
        <v>908</v>
      </c>
      <c r="D996" s="118" t="s">
        <v>217</v>
      </c>
      <c r="E996" s="118" t="s">
        <v>218</v>
      </c>
      <c r="F996" s="119">
        <v>3.91004E-2</v>
      </c>
      <c r="G996" s="119">
        <v>8.8033560999999996E-2</v>
      </c>
      <c r="H996" s="74">
        <f t="shared" si="45"/>
        <v>-0.5558466617066643</v>
      </c>
      <c r="I996" s="119">
        <v>0</v>
      </c>
      <c r="J996" s="119">
        <v>0</v>
      </c>
      <c r="K996" s="74" t="str">
        <f t="shared" si="46"/>
        <v/>
      </c>
      <c r="L996" s="74">
        <f t="shared" si="47"/>
        <v>0</v>
      </c>
    </row>
    <row r="997" spans="1:12" x14ac:dyDescent="0.2">
      <c r="A997" s="118" t="s">
        <v>496</v>
      </c>
      <c r="B997" s="59" t="s">
        <v>59</v>
      </c>
      <c r="C997" s="59" t="s">
        <v>498</v>
      </c>
      <c r="D997" s="118" t="s">
        <v>216</v>
      </c>
      <c r="E997" s="118" t="s">
        <v>1036</v>
      </c>
      <c r="F997" s="119">
        <v>0.18240043</v>
      </c>
      <c r="G997" s="119">
        <v>7.0808179999999998E-2</v>
      </c>
      <c r="H997" s="74">
        <f t="shared" si="45"/>
        <v>1.5759796396405048</v>
      </c>
      <c r="I997" s="119">
        <v>0</v>
      </c>
      <c r="J997" s="119">
        <v>1.5425886299999998</v>
      </c>
      <c r="K997" s="74">
        <f t="shared" si="46"/>
        <v>-1</v>
      </c>
      <c r="L997" s="74">
        <f t="shared" si="47"/>
        <v>0</v>
      </c>
    </row>
    <row r="998" spans="1:12" x14ac:dyDescent="0.2">
      <c r="A998" s="118" t="s">
        <v>2752</v>
      </c>
      <c r="B998" s="59" t="s">
        <v>2754</v>
      </c>
      <c r="C998" s="59" t="s">
        <v>903</v>
      </c>
      <c r="D998" s="118" t="s">
        <v>216</v>
      </c>
      <c r="E998" s="118" t="s">
        <v>1036</v>
      </c>
      <c r="F998" s="119">
        <v>0.108282</v>
      </c>
      <c r="G998" s="119">
        <v>6.7636000000000007E-3</v>
      </c>
      <c r="H998" s="74">
        <f t="shared" si="45"/>
        <v>15.009521556567506</v>
      </c>
      <c r="I998" s="119">
        <v>0</v>
      </c>
      <c r="J998" s="119">
        <v>1.9383300848489651</v>
      </c>
      <c r="K998" s="74">
        <f t="shared" si="46"/>
        <v>-1</v>
      </c>
      <c r="L998" s="74">
        <f t="shared" si="47"/>
        <v>0</v>
      </c>
    </row>
    <row r="999" spans="1:12" x14ac:dyDescent="0.2">
      <c r="A999" s="59" t="s">
        <v>2448</v>
      </c>
      <c r="B999" s="59" t="s">
        <v>2449</v>
      </c>
      <c r="C999" s="59" t="s">
        <v>903</v>
      </c>
      <c r="D999" s="118" t="s">
        <v>216</v>
      </c>
      <c r="E999" s="118" t="s">
        <v>1036</v>
      </c>
      <c r="F999" s="119">
        <v>0</v>
      </c>
      <c r="G999" s="119">
        <v>0</v>
      </c>
      <c r="H999" s="74" t="str">
        <f t="shared" si="45"/>
        <v/>
      </c>
      <c r="I999" s="119">
        <v>0</v>
      </c>
      <c r="J999" s="119">
        <v>0</v>
      </c>
      <c r="K999" s="74" t="str">
        <f t="shared" si="46"/>
        <v/>
      </c>
      <c r="L999" s="74" t="str">
        <f t="shared" si="47"/>
        <v/>
      </c>
    </row>
    <row r="1000" spans="1:12" x14ac:dyDescent="0.2">
      <c r="A1000" s="118" t="s">
        <v>1658</v>
      </c>
      <c r="B1000" s="59" t="s">
        <v>1599</v>
      </c>
      <c r="C1000" s="59" t="s">
        <v>152</v>
      </c>
      <c r="D1000" s="118" t="s">
        <v>217</v>
      </c>
      <c r="E1000" s="118" t="s">
        <v>218</v>
      </c>
      <c r="F1000" s="119">
        <v>1.0568691399999999</v>
      </c>
      <c r="G1000" s="119">
        <v>7.2425796</v>
      </c>
      <c r="H1000" s="74">
        <f t="shared" si="45"/>
        <v>-0.85407559207219486</v>
      </c>
      <c r="I1000" s="119">
        <v>0</v>
      </c>
      <c r="J1000" s="119">
        <v>3.6857858670905799</v>
      </c>
      <c r="K1000" s="74">
        <f t="shared" si="46"/>
        <v>-1</v>
      </c>
      <c r="L1000" s="74">
        <f t="shared" si="47"/>
        <v>0</v>
      </c>
    </row>
    <row r="1001" spans="1:12" x14ac:dyDescent="0.2">
      <c r="A1001" s="118" t="s">
        <v>1659</v>
      </c>
      <c r="B1001" s="59" t="s">
        <v>1600</v>
      </c>
      <c r="C1001" s="59" t="s">
        <v>152</v>
      </c>
      <c r="D1001" s="118" t="s">
        <v>217</v>
      </c>
      <c r="E1001" s="118" t="s">
        <v>218</v>
      </c>
      <c r="F1001" s="119">
        <v>3.9997387</v>
      </c>
      <c r="G1001" s="119">
        <v>3.9260992000000003</v>
      </c>
      <c r="H1001" s="74">
        <f t="shared" si="45"/>
        <v>1.8756403302290447E-2</v>
      </c>
      <c r="I1001" s="119">
        <v>0</v>
      </c>
      <c r="J1001" s="119">
        <v>0</v>
      </c>
      <c r="K1001" s="74" t="str">
        <f t="shared" si="46"/>
        <v/>
      </c>
      <c r="L1001" s="74">
        <f t="shared" si="47"/>
        <v>0</v>
      </c>
    </row>
    <row r="1002" spans="1:12" x14ac:dyDescent="0.2">
      <c r="A1002" s="118" t="s">
        <v>1668</v>
      </c>
      <c r="B1002" s="59" t="s">
        <v>995</v>
      </c>
      <c r="C1002" s="59" t="s">
        <v>152</v>
      </c>
      <c r="D1002" s="118" t="s">
        <v>841</v>
      </c>
      <c r="E1002" s="118" t="s">
        <v>218</v>
      </c>
      <c r="F1002" s="119">
        <v>2.494648E-2</v>
      </c>
      <c r="G1002" s="119">
        <v>0.10056743</v>
      </c>
      <c r="H1002" s="74">
        <f t="shared" si="45"/>
        <v>-0.75194275124660137</v>
      </c>
      <c r="I1002" s="119">
        <v>0</v>
      </c>
      <c r="J1002" s="119">
        <v>0</v>
      </c>
      <c r="K1002" s="74" t="str">
        <f t="shared" si="46"/>
        <v/>
      </c>
      <c r="L1002" s="74">
        <f t="shared" si="47"/>
        <v>0</v>
      </c>
    </row>
    <row r="1003" spans="1:12" x14ac:dyDescent="0.2">
      <c r="A1003" s="118" t="s">
        <v>1670</v>
      </c>
      <c r="B1003" s="59" t="s">
        <v>1572</v>
      </c>
      <c r="C1003" s="59" t="s">
        <v>152</v>
      </c>
      <c r="D1003" s="118" t="s">
        <v>841</v>
      </c>
      <c r="E1003" s="118" t="s">
        <v>218</v>
      </c>
      <c r="F1003" s="119">
        <v>6.1599800000000003E-2</v>
      </c>
      <c r="G1003" s="119">
        <v>0.23678616</v>
      </c>
      <c r="H1003" s="74">
        <f t="shared" si="45"/>
        <v>-0.73985050477612369</v>
      </c>
      <c r="I1003" s="119">
        <v>0</v>
      </c>
      <c r="J1003" s="119">
        <v>0.18342163</v>
      </c>
      <c r="K1003" s="74">
        <f t="shared" si="46"/>
        <v>-1</v>
      </c>
      <c r="L1003" s="74">
        <f t="shared" si="47"/>
        <v>0</v>
      </c>
    </row>
    <row r="1004" spans="1:12" x14ac:dyDescent="0.2">
      <c r="A1004" s="118" t="s">
        <v>2441</v>
      </c>
      <c r="B1004" s="59" t="s">
        <v>2442</v>
      </c>
      <c r="C1004" s="59" t="s">
        <v>152</v>
      </c>
      <c r="D1004" s="118" t="s">
        <v>217</v>
      </c>
      <c r="E1004" s="118" t="s">
        <v>1036</v>
      </c>
      <c r="F1004" s="119">
        <v>4.7522200000000001E-2</v>
      </c>
      <c r="G1004" s="119">
        <v>0.82172880000000004</v>
      </c>
      <c r="H1004" s="74">
        <f t="shared" si="45"/>
        <v>-0.94216802429219959</v>
      </c>
      <c r="I1004" s="119">
        <v>0</v>
      </c>
      <c r="J1004" s="119">
        <v>0.47422259</v>
      </c>
      <c r="K1004" s="74">
        <f t="shared" si="46"/>
        <v>-1</v>
      </c>
      <c r="L1004" s="74">
        <f t="shared" si="47"/>
        <v>0</v>
      </c>
    </row>
    <row r="1005" spans="1:12" x14ac:dyDescent="0.2">
      <c r="A1005" s="118" t="s">
        <v>2080</v>
      </c>
      <c r="B1005" s="59" t="s">
        <v>2081</v>
      </c>
      <c r="C1005" s="59" t="s">
        <v>152</v>
      </c>
      <c r="D1005" s="118" t="s">
        <v>841</v>
      </c>
      <c r="E1005" s="118" t="s">
        <v>1036</v>
      </c>
      <c r="F1005" s="119">
        <v>0.50330174999999999</v>
      </c>
      <c r="G1005" s="119">
        <v>0.84933590000000003</v>
      </c>
      <c r="H1005" s="74">
        <f t="shared" si="45"/>
        <v>-0.40741731274987913</v>
      </c>
      <c r="I1005" s="119">
        <v>0</v>
      </c>
      <c r="J1005" s="119">
        <v>0</v>
      </c>
      <c r="K1005" s="74" t="str">
        <f t="shared" si="46"/>
        <v/>
      </c>
      <c r="L1005" s="74">
        <f t="shared" si="47"/>
        <v>0</v>
      </c>
    </row>
    <row r="1006" spans="1:12" x14ac:dyDescent="0.2">
      <c r="A1006" s="118" t="s">
        <v>1677</v>
      </c>
      <c r="B1006" s="59" t="s">
        <v>847</v>
      </c>
      <c r="C1006" s="59" t="s">
        <v>152</v>
      </c>
      <c r="D1006" s="118" t="s">
        <v>841</v>
      </c>
      <c r="E1006" s="118" t="s">
        <v>1036</v>
      </c>
      <c r="F1006" s="119">
        <v>0.2204931</v>
      </c>
      <c r="G1006" s="119">
        <v>3.8376770599999999</v>
      </c>
      <c r="H1006" s="74">
        <f t="shared" si="45"/>
        <v>-0.94254516559035328</v>
      </c>
      <c r="I1006" s="119">
        <v>0</v>
      </c>
      <c r="J1006" s="119">
        <v>3.0709748791602998</v>
      </c>
      <c r="K1006" s="74">
        <f t="shared" si="46"/>
        <v>-1</v>
      </c>
      <c r="L1006" s="74">
        <f t="shared" si="47"/>
        <v>0</v>
      </c>
    </row>
    <row r="1007" spans="1:12" x14ac:dyDescent="0.2">
      <c r="A1007" s="118" t="s">
        <v>2389</v>
      </c>
      <c r="B1007" s="59" t="s">
        <v>3017</v>
      </c>
      <c r="C1007" s="59" t="s">
        <v>152</v>
      </c>
      <c r="D1007" s="118" t="s">
        <v>217</v>
      </c>
      <c r="E1007" s="118" t="s">
        <v>1036</v>
      </c>
      <c r="F1007" s="119">
        <v>3.2633750000000003E-2</v>
      </c>
      <c r="G1007" s="119">
        <v>5.1780400000000004E-2</v>
      </c>
      <c r="H1007" s="74">
        <f t="shared" si="45"/>
        <v>-0.36976635947192371</v>
      </c>
      <c r="I1007" s="119">
        <v>0</v>
      </c>
      <c r="J1007" s="119">
        <v>3.2706880000000001E-2</v>
      </c>
      <c r="K1007" s="74">
        <f t="shared" si="46"/>
        <v>-1</v>
      </c>
      <c r="L1007" s="74">
        <f t="shared" si="47"/>
        <v>0</v>
      </c>
    </row>
    <row r="1008" spans="1:12" x14ac:dyDescent="0.2">
      <c r="A1008" s="118" t="s">
        <v>2405</v>
      </c>
      <c r="B1008" s="59" t="s">
        <v>3015</v>
      </c>
      <c r="C1008" s="59" t="s">
        <v>152</v>
      </c>
      <c r="D1008" s="118" t="s">
        <v>217</v>
      </c>
      <c r="E1008" s="118" t="s">
        <v>1036</v>
      </c>
      <c r="F1008" s="119">
        <v>0.11243837</v>
      </c>
      <c r="G1008" s="119">
        <v>7.5384949999999992E-2</v>
      </c>
      <c r="H1008" s="74">
        <f t="shared" si="45"/>
        <v>0.49152277742440642</v>
      </c>
      <c r="I1008" s="119">
        <v>0</v>
      </c>
      <c r="J1008" s="119">
        <v>6.2108589999999998E-2</v>
      </c>
      <c r="K1008" s="74">
        <f t="shared" si="46"/>
        <v>-1</v>
      </c>
      <c r="L1008" s="74">
        <f t="shared" si="47"/>
        <v>0</v>
      </c>
    </row>
    <row r="1009" spans="1:12" x14ac:dyDescent="0.2">
      <c r="A1009" s="118" t="s">
        <v>2425</v>
      </c>
      <c r="B1009" s="59" t="s">
        <v>3012</v>
      </c>
      <c r="C1009" s="59" t="s">
        <v>152</v>
      </c>
      <c r="D1009" s="118" t="s">
        <v>217</v>
      </c>
      <c r="E1009" s="118" t="s">
        <v>1036</v>
      </c>
      <c r="F1009" s="119">
        <v>0.72578774000000001</v>
      </c>
      <c r="G1009" s="119">
        <v>0.37279424499999997</v>
      </c>
      <c r="H1009" s="74">
        <f t="shared" si="45"/>
        <v>0.94688558027498537</v>
      </c>
      <c r="I1009" s="119">
        <v>0</v>
      </c>
      <c r="J1009" s="119">
        <v>0</v>
      </c>
      <c r="K1009" s="74" t="str">
        <f t="shared" si="46"/>
        <v/>
      </c>
      <c r="L1009" s="74">
        <f t="shared" si="47"/>
        <v>0</v>
      </c>
    </row>
    <row r="1010" spans="1:12" x14ac:dyDescent="0.2">
      <c r="A1010" s="118" t="s">
        <v>2378</v>
      </c>
      <c r="B1010" s="59" t="s">
        <v>3009</v>
      </c>
      <c r="C1010" s="59" t="s">
        <v>152</v>
      </c>
      <c r="D1010" s="118" t="s">
        <v>217</v>
      </c>
      <c r="E1010" s="118" t="s">
        <v>1036</v>
      </c>
      <c r="F1010" s="119">
        <v>0.22278504999999998</v>
      </c>
      <c r="G1010" s="119">
        <v>1.98559003</v>
      </c>
      <c r="H1010" s="74">
        <f t="shared" si="45"/>
        <v>-0.88779906897497873</v>
      </c>
      <c r="I1010" s="119">
        <v>0</v>
      </c>
      <c r="J1010" s="119">
        <v>7.8302240000000009E-2</v>
      </c>
      <c r="K1010" s="74">
        <f t="shared" si="46"/>
        <v>-1</v>
      </c>
      <c r="L1010" s="74">
        <f t="shared" si="47"/>
        <v>0</v>
      </c>
    </row>
    <row r="1011" spans="1:12" x14ac:dyDescent="0.2">
      <c r="A1011" s="118" t="s">
        <v>2388</v>
      </c>
      <c r="B1011" s="59" t="s">
        <v>3016</v>
      </c>
      <c r="C1011" s="59" t="s">
        <v>152</v>
      </c>
      <c r="D1011" s="118" t="s">
        <v>217</v>
      </c>
      <c r="E1011" s="118" t="s">
        <v>1036</v>
      </c>
      <c r="F1011" s="119">
        <v>3.6005E-3</v>
      </c>
      <c r="G1011" s="119">
        <v>5.8795769999999997E-2</v>
      </c>
      <c r="H1011" s="74">
        <f t="shared" si="45"/>
        <v>-0.93876260145925461</v>
      </c>
      <c r="I1011" s="119">
        <v>0</v>
      </c>
      <c r="J1011" s="119">
        <v>6.7625690000000002E-2</v>
      </c>
      <c r="K1011" s="74">
        <f t="shared" si="46"/>
        <v>-1</v>
      </c>
      <c r="L1011" s="74">
        <f t="shared" si="47"/>
        <v>0</v>
      </c>
    </row>
    <row r="1012" spans="1:12" x14ac:dyDescent="0.2">
      <c r="A1012" s="118" t="s">
        <v>3026</v>
      </c>
      <c r="B1012" s="59" t="s">
        <v>3019</v>
      </c>
      <c r="C1012" s="59" t="s">
        <v>152</v>
      </c>
      <c r="D1012" s="118" t="s">
        <v>217</v>
      </c>
      <c r="E1012" s="118" t="s">
        <v>1036</v>
      </c>
      <c r="F1012" s="119">
        <v>3.8149899999999999E-3</v>
      </c>
      <c r="G1012" s="119">
        <v>2.3931999999999998E-3</v>
      </c>
      <c r="H1012" s="74">
        <f t="shared" si="45"/>
        <v>0.59409577135216463</v>
      </c>
      <c r="I1012" s="119">
        <v>0</v>
      </c>
      <c r="J1012" s="119">
        <v>0</v>
      </c>
      <c r="K1012" s="74" t="str">
        <f t="shared" si="46"/>
        <v/>
      </c>
      <c r="L1012" s="74">
        <f t="shared" si="47"/>
        <v>0</v>
      </c>
    </row>
    <row r="1013" spans="1:12" x14ac:dyDescent="0.2">
      <c r="A1013" s="118" t="s">
        <v>2404</v>
      </c>
      <c r="B1013" s="59" t="s">
        <v>3018</v>
      </c>
      <c r="C1013" s="59" t="s">
        <v>152</v>
      </c>
      <c r="D1013" s="118" t="s">
        <v>217</v>
      </c>
      <c r="E1013" s="118" t="s">
        <v>1036</v>
      </c>
      <c r="F1013" s="119">
        <v>3.7556E-3</v>
      </c>
      <c r="G1013" s="119">
        <v>2.0766400000000001E-2</v>
      </c>
      <c r="H1013" s="74">
        <f t="shared" si="45"/>
        <v>-0.81915016565220744</v>
      </c>
      <c r="I1013" s="119">
        <v>0</v>
      </c>
      <c r="J1013" s="119">
        <v>0</v>
      </c>
      <c r="K1013" s="74" t="str">
        <f t="shared" si="46"/>
        <v/>
      </c>
      <c r="L1013" s="74">
        <f t="shared" si="47"/>
        <v>0</v>
      </c>
    </row>
    <row r="1014" spans="1:12" x14ac:dyDescent="0.2">
      <c r="A1014" s="118" t="s">
        <v>2570</v>
      </c>
      <c r="B1014" s="59" t="s">
        <v>2571</v>
      </c>
      <c r="C1014" s="59" t="s">
        <v>152</v>
      </c>
      <c r="D1014" s="118" t="s">
        <v>841</v>
      </c>
      <c r="E1014" s="118" t="s">
        <v>1036</v>
      </c>
      <c r="F1014" s="119">
        <v>3.4070499999999997E-2</v>
      </c>
      <c r="G1014" s="119">
        <v>2.4188749999999998E-2</v>
      </c>
      <c r="H1014" s="74">
        <f t="shared" si="45"/>
        <v>0.40852669112707352</v>
      </c>
      <c r="I1014" s="119">
        <v>0</v>
      </c>
      <c r="J1014" s="119">
        <v>0</v>
      </c>
      <c r="K1014" s="74" t="str">
        <f t="shared" si="46"/>
        <v/>
      </c>
      <c r="L1014" s="74">
        <f t="shared" si="47"/>
        <v>0</v>
      </c>
    </row>
    <row r="1015" spans="1:12" x14ac:dyDescent="0.2">
      <c r="A1015" s="118" t="s">
        <v>2572</v>
      </c>
      <c r="B1015" s="59" t="s">
        <v>2573</v>
      </c>
      <c r="C1015" s="59" t="s">
        <v>152</v>
      </c>
      <c r="D1015" s="118" t="s">
        <v>841</v>
      </c>
      <c r="E1015" s="118" t="s">
        <v>1036</v>
      </c>
      <c r="F1015" s="119">
        <v>0</v>
      </c>
      <c r="G1015" s="119">
        <v>7.0829999999999992E-4</v>
      </c>
      <c r="H1015" s="74">
        <f t="shared" si="45"/>
        <v>-1</v>
      </c>
      <c r="I1015" s="119">
        <v>0</v>
      </c>
      <c r="J1015" s="119">
        <v>0.22405986999999999</v>
      </c>
      <c r="K1015" s="74">
        <f t="shared" si="46"/>
        <v>-1</v>
      </c>
      <c r="L1015" s="74" t="str">
        <f t="shared" si="47"/>
        <v/>
      </c>
    </row>
    <row r="1016" spans="1:12" x14ac:dyDescent="0.2">
      <c r="A1016" s="118" t="s">
        <v>2506</v>
      </c>
      <c r="B1016" s="59" t="s">
        <v>2058</v>
      </c>
      <c r="C1016" s="59" t="s">
        <v>904</v>
      </c>
      <c r="D1016" s="118" t="s">
        <v>216</v>
      </c>
      <c r="E1016" s="118" t="s">
        <v>1036</v>
      </c>
      <c r="F1016" s="119">
        <v>0.48640426000000003</v>
      </c>
      <c r="G1016" s="119">
        <v>1.0856406699999999</v>
      </c>
      <c r="H1016" s="74">
        <f t="shared" si="45"/>
        <v>-0.55196569782154525</v>
      </c>
      <c r="I1016" s="119">
        <v>0</v>
      </c>
      <c r="J1016" s="119">
        <v>0</v>
      </c>
      <c r="K1016" s="74" t="str">
        <f t="shared" si="46"/>
        <v/>
      </c>
      <c r="L1016" s="74">
        <f t="shared" si="47"/>
        <v>0</v>
      </c>
    </row>
    <row r="1017" spans="1:12" x14ac:dyDescent="0.2">
      <c r="A1017" s="118" t="s">
        <v>2082</v>
      </c>
      <c r="B1017" s="59" t="s">
        <v>1627</v>
      </c>
      <c r="C1017" s="59" t="s">
        <v>988</v>
      </c>
      <c r="D1017" s="118" t="s">
        <v>217</v>
      </c>
      <c r="E1017" s="118" t="s">
        <v>218</v>
      </c>
      <c r="F1017" s="119">
        <v>3.2095000000000001E-3</v>
      </c>
      <c r="G1017" s="119">
        <v>0.72060229000000009</v>
      </c>
      <c r="H1017" s="74">
        <f t="shared" si="45"/>
        <v>-0.99554608687130319</v>
      </c>
      <c r="I1017" s="119">
        <v>0</v>
      </c>
      <c r="J1017" s="119">
        <v>0</v>
      </c>
      <c r="K1017" s="74" t="str">
        <f t="shared" si="46"/>
        <v/>
      </c>
      <c r="L1017" s="74">
        <f t="shared" si="47"/>
        <v>0</v>
      </c>
    </row>
    <row r="1018" spans="1:12" x14ac:dyDescent="0.2">
      <c r="A1018" s="118" t="s">
        <v>2772</v>
      </c>
      <c r="B1018" s="59" t="s">
        <v>2773</v>
      </c>
      <c r="C1018" s="59" t="s">
        <v>988</v>
      </c>
      <c r="D1018" s="118" t="s">
        <v>217</v>
      </c>
      <c r="E1018" s="118" t="s">
        <v>218</v>
      </c>
      <c r="F1018" s="119">
        <v>0</v>
      </c>
      <c r="G1018" s="119">
        <v>0</v>
      </c>
      <c r="H1018" s="74" t="str">
        <f t="shared" si="45"/>
        <v/>
      </c>
      <c r="I1018" s="119">
        <v>0</v>
      </c>
      <c r="J1018" s="119">
        <v>0</v>
      </c>
      <c r="K1018" s="74" t="str">
        <f t="shared" si="46"/>
        <v/>
      </c>
      <c r="L1018" s="74" t="str">
        <f t="shared" si="47"/>
        <v/>
      </c>
    </row>
    <row r="1019" spans="1:12" x14ac:dyDescent="0.2">
      <c r="A1019" s="118" t="s">
        <v>2083</v>
      </c>
      <c r="B1019" s="59" t="s">
        <v>1603</v>
      </c>
      <c r="C1019" s="59" t="s">
        <v>988</v>
      </c>
      <c r="D1019" s="118" t="s">
        <v>217</v>
      </c>
      <c r="E1019" s="118" t="s">
        <v>218</v>
      </c>
      <c r="F1019" s="119">
        <v>8.1379999999999994E-3</v>
      </c>
      <c r="G1019" s="119">
        <v>1.0774025700000001</v>
      </c>
      <c r="H1019" s="74">
        <f t="shared" si="45"/>
        <v>-0.99244664879535238</v>
      </c>
      <c r="I1019" s="119">
        <v>0</v>
      </c>
      <c r="J1019" s="119">
        <v>6.5552579353590996</v>
      </c>
      <c r="K1019" s="74">
        <f t="shared" si="46"/>
        <v>-1</v>
      </c>
      <c r="L1019" s="74">
        <f t="shared" si="47"/>
        <v>0</v>
      </c>
    </row>
    <row r="1020" spans="1:12" x14ac:dyDescent="0.2">
      <c r="A1020" s="118" t="s">
        <v>2086</v>
      </c>
      <c r="B1020" s="59" t="s">
        <v>1693</v>
      </c>
      <c r="C1020" s="59" t="s">
        <v>988</v>
      </c>
      <c r="D1020" s="118" t="s">
        <v>217</v>
      </c>
      <c r="E1020" s="118" t="s">
        <v>218</v>
      </c>
      <c r="F1020" s="119">
        <v>2.5111999999999999E-3</v>
      </c>
      <c r="G1020" s="119">
        <v>4.4195120000000004E-2</v>
      </c>
      <c r="H1020" s="74">
        <f t="shared" si="45"/>
        <v>-0.94317924693948108</v>
      </c>
      <c r="I1020" s="119">
        <v>0</v>
      </c>
      <c r="J1020" s="119">
        <v>0</v>
      </c>
      <c r="K1020" s="74" t="str">
        <f t="shared" si="46"/>
        <v/>
      </c>
      <c r="L1020" s="74">
        <f t="shared" si="47"/>
        <v>0</v>
      </c>
    </row>
    <row r="1021" spans="1:12" x14ac:dyDescent="0.2">
      <c r="A1021" s="118" t="s">
        <v>2087</v>
      </c>
      <c r="B1021" s="59" t="s">
        <v>1694</v>
      </c>
      <c r="C1021" s="59" t="s">
        <v>988</v>
      </c>
      <c r="D1021" s="118" t="s">
        <v>217</v>
      </c>
      <c r="E1021" s="118" t="s">
        <v>218</v>
      </c>
      <c r="F1021" s="119">
        <v>6.9523840000000003E-2</v>
      </c>
      <c r="G1021" s="119">
        <v>2.7024029999999997E-2</v>
      </c>
      <c r="H1021" s="74">
        <f t="shared" si="45"/>
        <v>1.5726673630838928</v>
      </c>
      <c r="I1021" s="119">
        <v>0</v>
      </c>
      <c r="J1021" s="119">
        <v>0</v>
      </c>
      <c r="K1021" s="74" t="str">
        <f t="shared" si="46"/>
        <v/>
      </c>
      <c r="L1021" s="74">
        <f t="shared" si="47"/>
        <v>0</v>
      </c>
    </row>
    <row r="1022" spans="1:12" x14ac:dyDescent="0.2">
      <c r="A1022" s="118" t="s">
        <v>2026</v>
      </c>
      <c r="B1022" s="59" t="s">
        <v>1423</v>
      </c>
      <c r="C1022" s="59" t="s">
        <v>988</v>
      </c>
      <c r="D1022" s="118" t="s">
        <v>217</v>
      </c>
      <c r="E1022" s="118" t="s">
        <v>218</v>
      </c>
      <c r="F1022" s="119">
        <v>0.90345149999999996</v>
      </c>
      <c r="G1022" s="119">
        <v>0.29414699999999999</v>
      </c>
      <c r="H1022" s="74">
        <f t="shared" si="45"/>
        <v>2.0714285714285712</v>
      </c>
      <c r="I1022" s="119">
        <v>0</v>
      </c>
      <c r="J1022" s="119">
        <v>0</v>
      </c>
      <c r="K1022" s="74" t="str">
        <f t="shared" si="46"/>
        <v/>
      </c>
      <c r="L1022" s="74">
        <f t="shared" si="47"/>
        <v>0</v>
      </c>
    </row>
    <row r="1023" spans="1:12" x14ac:dyDescent="0.2">
      <c r="A1023" s="118" t="s">
        <v>2557</v>
      </c>
      <c r="B1023" s="59" t="s">
        <v>2558</v>
      </c>
      <c r="C1023" s="59" t="s">
        <v>988</v>
      </c>
      <c r="D1023" s="118" t="s">
        <v>217</v>
      </c>
      <c r="E1023" s="118" t="s">
        <v>1036</v>
      </c>
      <c r="F1023" s="119">
        <v>3.2499999999999999E-3</v>
      </c>
      <c r="G1023" s="119">
        <v>1.0799397500000001</v>
      </c>
      <c r="H1023" s="74">
        <f t="shared" si="45"/>
        <v>-0.99699057285371706</v>
      </c>
      <c r="I1023" s="119">
        <v>0</v>
      </c>
      <c r="J1023" s="119">
        <v>0</v>
      </c>
      <c r="K1023" s="74" t="str">
        <f t="shared" si="46"/>
        <v/>
      </c>
      <c r="L1023" s="74">
        <f t="shared" si="47"/>
        <v>0</v>
      </c>
    </row>
    <row r="1024" spans="1:12" x14ac:dyDescent="0.2">
      <c r="A1024" s="118" t="s">
        <v>2553</v>
      </c>
      <c r="B1024" s="59" t="s">
        <v>2554</v>
      </c>
      <c r="C1024" s="59" t="s">
        <v>988</v>
      </c>
      <c r="D1024" s="118" t="s">
        <v>217</v>
      </c>
      <c r="E1024" s="118" t="s">
        <v>218</v>
      </c>
      <c r="F1024" s="119">
        <v>0</v>
      </c>
      <c r="G1024" s="119">
        <v>9.1559999999999998E-5</v>
      </c>
      <c r="H1024" s="74">
        <f t="shared" si="45"/>
        <v>-1</v>
      </c>
      <c r="I1024" s="119">
        <v>0</v>
      </c>
      <c r="J1024" s="119">
        <v>2.0108089999999999E-2</v>
      </c>
      <c r="K1024" s="74">
        <f t="shared" si="46"/>
        <v>-1</v>
      </c>
      <c r="L1024" s="74" t="str">
        <f t="shared" si="47"/>
        <v/>
      </c>
    </row>
    <row r="1025" spans="1:12" x14ac:dyDescent="0.2">
      <c r="A1025" s="118" t="s">
        <v>2031</v>
      </c>
      <c r="B1025" s="118" t="s">
        <v>1426</v>
      </c>
      <c r="C1025" s="118" t="s">
        <v>988</v>
      </c>
      <c r="D1025" s="118" t="s">
        <v>217</v>
      </c>
      <c r="E1025" s="118" t="s">
        <v>218</v>
      </c>
      <c r="F1025" s="119">
        <v>2.4250520000000001E-2</v>
      </c>
      <c r="G1025" s="119">
        <v>4.2421279999999999E-2</v>
      </c>
      <c r="H1025" s="74">
        <f t="shared" si="45"/>
        <v>-0.42834068184646945</v>
      </c>
      <c r="I1025" s="119">
        <v>0</v>
      </c>
      <c r="J1025" s="119">
        <v>0</v>
      </c>
      <c r="K1025" s="74" t="str">
        <f t="shared" si="46"/>
        <v/>
      </c>
      <c r="L1025" s="74">
        <f t="shared" si="47"/>
        <v>0</v>
      </c>
    </row>
    <row r="1026" spans="1:12" x14ac:dyDescent="0.2">
      <c r="A1026" s="118" t="s">
        <v>2039</v>
      </c>
      <c r="B1026" s="59" t="s">
        <v>3</v>
      </c>
      <c r="C1026" s="59" t="s">
        <v>988</v>
      </c>
      <c r="D1026" s="118" t="s">
        <v>217</v>
      </c>
      <c r="E1026" s="118" t="s">
        <v>218</v>
      </c>
      <c r="F1026" s="119">
        <v>0.14656570000000002</v>
      </c>
      <c r="G1026" s="119">
        <v>0.95022080000000009</v>
      </c>
      <c r="H1026" s="74">
        <f t="shared" si="45"/>
        <v>-0.84575616530389564</v>
      </c>
      <c r="I1026" s="119">
        <v>0</v>
      </c>
      <c r="J1026" s="119">
        <v>0.89849999999999997</v>
      </c>
      <c r="K1026" s="74">
        <f t="shared" si="46"/>
        <v>-1</v>
      </c>
      <c r="L1026" s="74">
        <f t="shared" si="47"/>
        <v>0</v>
      </c>
    </row>
    <row r="1027" spans="1:12" x14ac:dyDescent="0.2">
      <c r="A1027" s="118" t="s">
        <v>2562</v>
      </c>
      <c r="B1027" s="59" t="s">
        <v>2563</v>
      </c>
      <c r="C1027" s="59" t="s">
        <v>988</v>
      </c>
      <c r="D1027" s="118" t="s">
        <v>217</v>
      </c>
      <c r="E1027" s="118" t="s">
        <v>218</v>
      </c>
      <c r="F1027" s="119">
        <v>0</v>
      </c>
      <c r="G1027" s="119">
        <v>0.24193301</v>
      </c>
      <c r="H1027" s="74">
        <f t="shared" si="45"/>
        <v>-1</v>
      </c>
      <c r="I1027" s="119">
        <v>0</v>
      </c>
      <c r="J1027" s="119">
        <v>0.67270700999999999</v>
      </c>
      <c r="K1027" s="74">
        <f t="shared" si="46"/>
        <v>-1</v>
      </c>
      <c r="L1027" s="74" t="str">
        <f t="shared" si="47"/>
        <v/>
      </c>
    </row>
    <row r="1028" spans="1:12" x14ac:dyDescent="0.2">
      <c r="A1028" s="118" t="s">
        <v>1953</v>
      </c>
      <c r="B1028" s="59" t="s">
        <v>1954</v>
      </c>
      <c r="C1028" s="59" t="s">
        <v>988</v>
      </c>
      <c r="D1028" s="118" t="s">
        <v>217</v>
      </c>
      <c r="E1028" s="118" t="s">
        <v>218</v>
      </c>
      <c r="F1028" s="119">
        <v>2.6608119999999999E-2</v>
      </c>
      <c r="G1028" s="119">
        <v>1.09195E-2</v>
      </c>
      <c r="H1028" s="74">
        <f t="shared" si="45"/>
        <v>1.4367525985622049</v>
      </c>
      <c r="I1028" s="119">
        <v>0</v>
      </c>
      <c r="J1028" s="119">
        <v>0</v>
      </c>
      <c r="K1028" s="74" t="str">
        <f t="shared" si="46"/>
        <v/>
      </c>
      <c r="L1028" s="74">
        <f t="shared" si="47"/>
        <v>0</v>
      </c>
    </row>
    <row r="1029" spans="1:12" x14ac:dyDescent="0.2">
      <c r="A1029" s="118" t="s">
        <v>2418</v>
      </c>
      <c r="B1029" s="59" t="s">
        <v>490</v>
      </c>
      <c r="C1029" s="59" t="s">
        <v>988</v>
      </c>
      <c r="D1029" s="118" t="s">
        <v>216</v>
      </c>
      <c r="E1029" s="118" t="s">
        <v>1036</v>
      </c>
      <c r="F1029" s="119">
        <v>0</v>
      </c>
      <c r="G1029" s="119">
        <v>0</v>
      </c>
      <c r="H1029" s="74" t="str">
        <f t="shared" si="45"/>
        <v/>
      </c>
      <c r="I1029" s="119">
        <v>0</v>
      </c>
      <c r="J1029" s="119">
        <v>0</v>
      </c>
      <c r="K1029" s="74" t="str">
        <f t="shared" si="46"/>
        <v/>
      </c>
      <c r="L1029" s="74" t="str">
        <f t="shared" si="47"/>
        <v/>
      </c>
    </row>
    <row r="1030" spans="1:12" x14ac:dyDescent="0.2">
      <c r="A1030" s="118" t="s">
        <v>2427</v>
      </c>
      <c r="B1030" s="59" t="s">
        <v>489</v>
      </c>
      <c r="C1030" s="59" t="s">
        <v>988</v>
      </c>
      <c r="D1030" s="118" t="s">
        <v>216</v>
      </c>
      <c r="E1030" s="118" t="s">
        <v>1036</v>
      </c>
      <c r="F1030" s="119">
        <v>0</v>
      </c>
      <c r="G1030" s="119">
        <v>0</v>
      </c>
      <c r="H1030" s="74" t="str">
        <f t="shared" si="45"/>
        <v/>
      </c>
      <c r="I1030" s="119">
        <v>0</v>
      </c>
      <c r="J1030" s="119">
        <v>0</v>
      </c>
      <c r="K1030" s="74" t="str">
        <f t="shared" si="46"/>
        <v/>
      </c>
      <c r="L1030" s="74" t="str">
        <f t="shared" si="47"/>
        <v/>
      </c>
    </row>
    <row r="1031" spans="1:12" x14ac:dyDescent="0.2">
      <c r="A1031" s="118" t="s">
        <v>2417</v>
      </c>
      <c r="B1031" s="59" t="s">
        <v>1139</v>
      </c>
      <c r="C1031" s="59" t="s">
        <v>988</v>
      </c>
      <c r="D1031" s="118" t="s">
        <v>216</v>
      </c>
      <c r="E1031" s="118" t="s">
        <v>1036</v>
      </c>
      <c r="F1031" s="119">
        <v>0</v>
      </c>
      <c r="G1031" s="119">
        <v>1.2176362912853199E-2</v>
      </c>
      <c r="H1031" s="74">
        <f t="shared" ref="H1031:H1037" si="48">IF(ISERROR(F1031/G1031-1),"",IF((F1031/G1031-1)&gt;10000%,"",F1031/G1031-1))</f>
        <v>-1</v>
      </c>
      <c r="I1031" s="119">
        <v>0</v>
      </c>
      <c r="J1031" s="119">
        <v>0</v>
      </c>
      <c r="K1031" s="74" t="str">
        <f t="shared" ref="K1031:K1037" si="49">IF(ISERROR(I1031/J1031-1),"",IF((I1031/J1031-1)&gt;10000%,"",I1031/J1031-1))</f>
        <v/>
      </c>
      <c r="L1031" s="74" t="str">
        <f t="shared" ref="L1031:L1037" si="50">IF(ISERROR(I1031/F1031),"",IF(I1031/F1031&gt;10000%,"",I1031/F1031))</f>
        <v/>
      </c>
    </row>
    <row r="1032" spans="1:12" x14ac:dyDescent="0.2">
      <c r="A1032" s="118" t="s">
        <v>2396</v>
      </c>
      <c r="B1032" s="59" t="s">
        <v>833</v>
      </c>
      <c r="C1032" s="59" t="s">
        <v>988</v>
      </c>
      <c r="D1032" s="118" t="s">
        <v>216</v>
      </c>
      <c r="E1032" s="118" t="s">
        <v>1036</v>
      </c>
      <c r="F1032" s="119">
        <v>0</v>
      </c>
      <c r="G1032" s="119">
        <v>0.73503868624664404</v>
      </c>
      <c r="H1032" s="74">
        <f t="shared" si="48"/>
        <v>-1</v>
      </c>
      <c r="I1032" s="119">
        <v>0</v>
      </c>
      <c r="J1032" s="119">
        <v>0</v>
      </c>
      <c r="K1032" s="74" t="str">
        <f t="shared" si="49"/>
        <v/>
      </c>
      <c r="L1032" s="74" t="str">
        <f t="shared" si="50"/>
        <v/>
      </c>
    </row>
    <row r="1033" spans="1:12" x14ac:dyDescent="0.2">
      <c r="A1033" s="118" t="s">
        <v>1852</v>
      </c>
      <c r="B1033" s="59" t="s">
        <v>16</v>
      </c>
      <c r="C1033" s="59" t="s">
        <v>906</v>
      </c>
      <c r="D1033" s="118" t="s">
        <v>841</v>
      </c>
      <c r="E1033" s="118" t="s">
        <v>1036</v>
      </c>
      <c r="F1033" s="119"/>
      <c r="G1033" s="119">
        <v>3.9958551899999999</v>
      </c>
      <c r="H1033" s="74">
        <f t="shared" si="48"/>
        <v>-1</v>
      </c>
      <c r="I1033" s="119"/>
      <c r="J1033" s="119">
        <v>3.7839703000476996</v>
      </c>
      <c r="K1033" s="74">
        <f t="shared" si="49"/>
        <v>-1</v>
      </c>
      <c r="L1033" s="74" t="str">
        <f t="shared" si="50"/>
        <v/>
      </c>
    </row>
    <row r="1034" spans="1:12" x14ac:dyDescent="0.2">
      <c r="A1034" s="118" t="s">
        <v>1841</v>
      </c>
      <c r="B1034" s="59" t="s">
        <v>14</v>
      </c>
      <c r="C1034" s="59" t="s">
        <v>906</v>
      </c>
      <c r="D1034" s="118" t="s">
        <v>841</v>
      </c>
      <c r="E1034" s="118" t="s">
        <v>1036</v>
      </c>
      <c r="F1034" s="119"/>
      <c r="G1034" s="119">
        <v>0.75026841333190097</v>
      </c>
      <c r="H1034" s="74">
        <f t="shared" si="48"/>
        <v>-1</v>
      </c>
      <c r="I1034" s="119"/>
      <c r="J1034" s="119">
        <v>0.24475501607969199</v>
      </c>
      <c r="K1034" s="74">
        <f t="shared" si="49"/>
        <v>-1</v>
      </c>
      <c r="L1034" s="74" t="str">
        <f t="shared" si="50"/>
        <v/>
      </c>
    </row>
    <row r="1035" spans="1:12" x14ac:dyDescent="0.2">
      <c r="A1035" s="118" t="s">
        <v>1873</v>
      </c>
      <c r="B1035" s="59" t="s">
        <v>97</v>
      </c>
      <c r="C1035" s="59" t="s">
        <v>906</v>
      </c>
      <c r="D1035" s="118" t="s">
        <v>217</v>
      </c>
      <c r="E1035" s="118" t="s">
        <v>218</v>
      </c>
      <c r="F1035" s="119"/>
      <c r="G1035" s="119">
        <v>0.20840101999999999</v>
      </c>
      <c r="H1035" s="74">
        <f t="shared" si="48"/>
        <v>-1</v>
      </c>
      <c r="I1035" s="119"/>
      <c r="J1035" s="119">
        <v>0.20998786999999999</v>
      </c>
      <c r="K1035" s="74">
        <f t="shared" si="49"/>
        <v>-1</v>
      </c>
      <c r="L1035" s="74" t="str">
        <f t="shared" si="50"/>
        <v/>
      </c>
    </row>
    <row r="1036" spans="1:12" x14ac:dyDescent="0.2">
      <c r="A1036" s="118" t="s">
        <v>1884</v>
      </c>
      <c r="B1036" s="59" t="s">
        <v>166</v>
      </c>
      <c r="C1036" s="59" t="s">
        <v>906</v>
      </c>
      <c r="D1036" s="118" t="s">
        <v>217</v>
      </c>
      <c r="E1036" s="118" t="s">
        <v>1036</v>
      </c>
      <c r="F1036" s="119"/>
      <c r="G1036" s="119">
        <v>1.6692499999999999E-2</v>
      </c>
      <c r="H1036" s="74">
        <f t="shared" si="48"/>
        <v>-1</v>
      </c>
      <c r="I1036" s="119"/>
      <c r="J1036" s="119">
        <v>4.2079569999999997E-2</v>
      </c>
      <c r="K1036" s="74">
        <f t="shared" si="49"/>
        <v>-1</v>
      </c>
      <c r="L1036" s="74" t="str">
        <f t="shared" si="50"/>
        <v/>
      </c>
    </row>
    <row r="1037" spans="1:12" x14ac:dyDescent="0.2">
      <c r="A1037" s="118" t="s">
        <v>1665</v>
      </c>
      <c r="B1037" s="59" t="s">
        <v>994</v>
      </c>
      <c r="C1037" s="59" t="s">
        <v>152</v>
      </c>
      <c r="D1037" s="118" t="s">
        <v>841</v>
      </c>
      <c r="E1037" s="118" t="s">
        <v>218</v>
      </c>
      <c r="F1037" s="119">
        <v>2.4890259999999997E-2</v>
      </c>
      <c r="G1037" s="119">
        <v>2.0611839999999999E-2</v>
      </c>
      <c r="H1037" s="74">
        <f t="shared" si="48"/>
        <v>0.20757098832515664</v>
      </c>
      <c r="I1037" s="119">
        <v>0</v>
      </c>
      <c r="J1037" s="119">
        <v>0</v>
      </c>
      <c r="K1037" s="74" t="str">
        <f t="shared" si="49"/>
        <v/>
      </c>
      <c r="L1037" s="146">
        <f t="shared" si="50"/>
        <v>0</v>
      </c>
    </row>
    <row r="1038" spans="1:12" x14ac:dyDescent="0.2">
      <c r="A1038" s="61" t="s">
        <v>19</v>
      </c>
      <c r="B1038" s="62">
        <f>COUNTA(B7:B1037)</f>
        <v>1031</v>
      </c>
      <c r="C1038" s="62"/>
      <c r="D1038" s="62"/>
      <c r="E1038" s="62"/>
      <c r="F1038" s="133">
        <f>SUM(F7:F1037)</f>
        <v>10965.352481724907</v>
      </c>
      <c r="G1038" s="133">
        <f>SUM(G7:G1037)</f>
        <v>18163.016715789989</v>
      </c>
      <c r="H1038" s="72">
        <f>IF(ISERROR(F1038/G1038-1),"",((F1038/G1038-1)))</f>
        <v>-0.39628131971093783</v>
      </c>
      <c r="I1038" s="133">
        <f>SUM(I7:I1037)</f>
        <v>35818.00504599377</v>
      </c>
      <c r="J1038" s="133">
        <f>SUM(J7:J1037)</f>
        <v>51650.222248537772</v>
      </c>
      <c r="K1038" s="72">
        <f>IF(ISERROR(I1038/J1038-1),"",((I1038/J1038-1)))</f>
        <v>-0.30652757167936895</v>
      </c>
    </row>
    <row r="1039" spans="1:12" x14ac:dyDescent="0.2">
      <c r="A1039" s="67"/>
      <c r="B1039" s="67"/>
      <c r="C1039" s="67"/>
      <c r="D1039" s="67"/>
      <c r="E1039" s="67"/>
      <c r="F1039" s="67"/>
      <c r="G1039" s="67"/>
      <c r="H1039" s="68"/>
    </row>
    <row r="1040" spans="1:12" x14ac:dyDescent="0.2">
      <c r="A1040" s="67"/>
      <c r="B1040" s="67"/>
      <c r="C1040" s="67"/>
      <c r="D1040" s="67"/>
      <c r="E1040" s="67"/>
      <c r="F1040" s="122"/>
      <c r="G1040" s="122"/>
      <c r="H1040" s="122"/>
    </row>
    <row r="1041" spans="1:12" ht="22.5" x14ac:dyDescent="0.2">
      <c r="A1041" s="56" t="s">
        <v>2195</v>
      </c>
      <c r="B1041" s="56" t="s">
        <v>101</v>
      </c>
      <c r="C1041" s="56" t="s">
        <v>2264</v>
      </c>
      <c r="D1041" s="56" t="s">
        <v>215</v>
      </c>
      <c r="E1041" s="102" t="s">
        <v>122</v>
      </c>
      <c r="F1041" s="56" t="s">
        <v>663</v>
      </c>
      <c r="G1041" s="56"/>
      <c r="H1041" s="56"/>
      <c r="I1041" s="175" t="s">
        <v>2051</v>
      </c>
      <c r="J1041" s="176"/>
      <c r="K1041" s="177"/>
      <c r="L1041" s="114"/>
    </row>
    <row r="1042" spans="1:12" ht="22.5" x14ac:dyDescent="0.2">
      <c r="A1042" s="105"/>
      <c r="B1042" s="105"/>
      <c r="C1042" s="105"/>
      <c r="D1042" s="105"/>
      <c r="E1042" s="57"/>
      <c r="F1042" s="106" t="s">
        <v>3021</v>
      </c>
      <c r="G1042" s="106" t="s">
        <v>2956</v>
      </c>
      <c r="H1042" s="58" t="s">
        <v>98</v>
      </c>
      <c r="I1042" s="106" t="s">
        <v>3021</v>
      </c>
      <c r="J1042" s="106" t="s">
        <v>2956</v>
      </c>
      <c r="K1042" s="58" t="s">
        <v>98</v>
      </c>
      <c r="L1042" s="162" t="s">
        <v>100</v>
      </c>
    </row>
    <row r="1043" spans="1:12" x14ac:dyDescent="0.2">
      <c r="A1043" s="104" t="s">
        <v>2435</v>
      </c>
      <c r="B1043" s="104" t="s">
        <v>1559</v>
      </c>
      <c r="C1043" s="104" t="s">
        <v>1363</v>
      </c>
      <c r="D1043" s="104"/>
      <c r="E1043" s="118" t="s">
        <v>218</v>
      </c>
      <c r="F1043" s="119">
        <v>6.7685096979999999</v>
      </c>
      <c r="G1043" s="119">
        <v>9.9093777860000003</v>
      </c>
      <c r="H1043" s="74">
        <f t="shared" ref="H1043:H1057" si="51">IF(ISERROR(F1043/G1043-1),"",IF((F1043/G1043-1)&gt;10000%,"",F1043/G1043-1))</f>
        <v>-0.31695916290904047</v>
      </c>
      <c r="I1043" s="119">
        <v>177.57395980000001</v>
      </c>
      <c r="J1043" s="119">
        <v>723.73910771999999</v>
      </c>
      <c r="K1043" s="74">
        <f t="shared" ref="K1043:K1057" si="52">IF(ISERROR(I1043/J1043-1),"",IF((I1043/J1043-1)&gt;10000%,"",I1043/J1043-1))</f>
        <v>-0.75464368595554765</v>
      </c>
      <c r="L1043" s="74">
        <f t="shared" ref="L1043:L1057" si="53">IF(ISERROR(I1043/F1043),"",IF(I1043/F1043&gt;10000%,"",I1043/F1043))</f>
        <v>26.235311423498533</v>
      </c>
    </row>
    <row r="1044" spans="1:12" x14ac:dyDescent="0.2">
      <c r="A1044" s="59" t="s">
        <v>2201</v>
      </c>
      <c r="B1044" s="59" t="s">
        <v>2202</v>
      </c>
      <c r="C1044" s="104" t="s">
        <v>1363</v>
      </c>
      <c r="D1044" s="59"/>
      <c r="E1044" s="118" t="s">
        <v>218</v>
      </c>
      <c r="F1044" s="119">
        <v>5.7774435999999998</v>
      </c>
      <c r="G1044" s="119">
        <v>18.81335262</v>
      </c>
      <c r="H1044" s="74">
        <f t="shared" si="51"/>
        <v>-0.69290728150929648</v>
      </c>
      <c r="I1044" s="119">
        <v>52.134332520000001</v>
      </c>
      <c r="J1044" s="119">
        <v>173.79834849000002</v>
      </c>
      <c r="K1044" s="74">
        <f t="shared" si="52"/>
        <v>-0.70002975878105256</v>
      </c>
      <c r="L1044" s="74">
        <f t="shared" si="53"/>
        <v>9.0237717803078166</v>
      </c>
    </row>
    <row r="1045" spans="1:12" x14ac:dyDescent="0.2">
      <c r="A1045" s="59" t="s">
        <v>2263</v>
      </c>
      <c r="B1045" s="59" t="s">
        <v>834</v>
      </c>
      <c r="C1045" s="104" t="s">
        <v>903</v>
      </c>
      <c r="D1045" s="59"/>
      <c r="E1045" s="118" t="s">
        <v>1036</v>
      </c>
      <c r="F1045" s="119">
        <v>6.1404854800000006</v>
      </c>
      <c r="G1045" s="119">
        <v>7.14929317</v>
      </c>
      <c r="H1045" s="74">
        <f t="shared" si="51"/>
        <v>-0.14110593397305027</v>
      </c>
      <c r="I1045" s="119">
        <v>149.07036503999998</v>
      </c>
      <c r="J1045" s="119">
        <v>147.8719371</v>
      </c>
      <c r="K1045" s="74">
        <f t="shared" si="52"/>
        <v>8.1044988217713332E-3</v>
      </c>
      <c r="L1045" s="74">
        <f t="shared" si="53"/>
        <v>24.276641566132319</v>
      </c>
    </row>
    <row r="1046" spans="1:12" x14ac:dyDescent="0.2">
      <c r="A1046" s="59" t="s">
        <v>2436</v>
      </c>
      <c r="B1046" s="59" t="s">
        <v>2077</v>
      </c>
      <c r="C1046" s="104" t="s">
        <v>988</v>
      </c>
      <c r="D1046" s="59"/>
      <c r="E1046" s="118" t="s">
        <v>1036</v>
      </c>
      <c r="F1046" s="119">
        <v>0.54155797999999999</v>
      </c>
      <c r="G1046" s="119">
        <v>1.3406458300000001</v>
      </c>
      <c r="H1046" s="74">
        <f t="shared" si="51"/>
        <v>-0.59604694403144498</v>
      </c>
      <c r="I1046" s="119">
        <v>2.5257657999999998</v>
      </c>
      <c r="J1046" s="119">
        <v>11.888900039999999</v>
      </c>
      <c r="K1046" s="74">
        <f t="shared" si="52"/>
        <v>-0.78755260860953458</v>
      </c>
      <c r="L1046" s="74">
        <f t="shared" si="53"/>
        <v>4.6638880660571189</v>
      </c>
    </row>
    <row r="1047" spans="1:12" x14ac:dyDescent="0.2">
      <c r="A1047" s="59" t="s">
        <v>2782</v>
      </c>
      <c r="B1047" s="59" t="s">
        <v>2783</v>
      </c>
      <c r="C1047" s="104" t="s">
        <v>903</v>
      </c>
      <c r="D1047" s="59"/>
      <c r="E1047" s="118" t="s">
        <v>1036</v>
      </c>
      <c r="F1047" s="119">
        <v>1.186358E-2</v>
      </c>
      <c r="G1047" s="119">
        <v>2.720581E-2</v>
      </c>
      <c r="H1047" s="74">
        <f t="shared" si="51"/>
        <v>-0.56393211597081661</v>
      </c>
      <c r="I1047" s="119">
        <v>9.3270000000000002E-3</v>
      </c>
      <c r="J1047" s="119">
        <v>3.3300563804584802</v>
      </c>
      <c r="K1047" s="74">
        <f t="shared" si="52"/>
        <v>-0.99719914652054154</v>
      </c>
      <c r="L1047" s="74">
        <f t="shared" si="53"/>
        <v>0.78618764319033552</v>
      </c>
    </row>
    <row r="1048" spans="1:12" x14ac:dyDescent="0.2">
      <c r="A1048" s="59" t="s">
        <v>2507</v>
      </c>
      <c r="B1048" s="59" t="s">
        <v>1612</v>
      </c>
      <c r="C1048" s="104" t="s">
        <v>2090</v>
      </c>
      <c r="D1048" s="59"/>
      <c r="E1048" s="118" t="s">
        <v>1036</v>
      </c>
      <c r="F1048" s="119">
        <v>1.2208E-2</v>
      </c>
      <c r="G1048" s="119">
        <v>6.9666800000000003E-3</v>
      </c>
      <c r="H1048" s="74">
        <f t="shared" si="51"/>
        <v>0.75234114384470074</v>
      </c>
      <c r="I1048" s="119">
        <v>1.78411012</v>
      </c>
      <c r="J1048" s="119">
        <v>1.69395757</v>
      </c>
      <c r="K1048" s="74">
        <f t="shared" si="52"/>
        <v>5.3220075636251085E-2</v>
      </c>
      <c r="L1048" s="74" t="str">
        <f t="shared" si="53"/>
        <v/>
      </c>
    </row>
    <row r="1049" spans="1:12" x14ac:dyDescent="0.2">
      <c r="A1049" s="59" t="s">
        <v>2508</v>
      </c>
      <c r="B1049" s="59" t="s">
        <v>1613</v>
      </c>
      <c r="C1049" s="104" t="s">
        <v>2090</v>
      </c>
      <c r="D1049" s="59"/>
      <c r="E1049" s="118" t="s">
        <v>1036</v>
      </c>
      <c r="F1049" s="119">
        <v>0</v>
      </c>
      <c r="G1049" s="119">
        <v>2.9886000000000001E-3</v>
      </c>
      <c r="H1049" s="74">
        <f t="shared" si="51"/>
        <v>-1</v>
      </c>
      <c r="I1049" s="119">
        <v>5.9707487600000002</v>
      </c>
      <c r="J1049" s="119">
        <v>0.67809786999999999</v>
      </c>
      <c r="K1049" s="74">
        <f t="shared" si="52"/>
        <v>7.805143068802149</v>
      </c>
      <c r="L1049" s="74" t="str">
        <f t="shared" si="53"/>
        <v/>
      </c>
    </row>
    <row r="1050" spans="1:12" x14ac:dyDescent="0.2">
      <c r="A1050" s="59" t="s">
        <v>2510</v>
      </c>
      <c r="B1050" s="59" t="s">
        <v>1615</v>
      </c>
      <c r="C1050" s="104" t="s">
        <v>2090</v>
      </c>
      <c r="D1050" s="59"/>
      <c r="E1050" s="118" t="s">
        <v>1036</v>
      </c>
      <c r="F1050" s="119">
        <v>2.718715E-2</v>
      </c>
      <c r="G1050" s="119">
        <v>2.6066389999999998E-2</v>
      </c>
      <c r="H1050" s="74">
        <f t="shared" si="51"/>
        <v>4.2996364283661936E-2</v>
      </c>
      <c r="I1050" s="119">
        <v>2.4645689999999998E-2</v>
      </c>
      <c r="J1050" s="119">
        <v>0.46238978999999997</v>
      </c>
      <c r="K1050" s="74">
        <f t="shared" si="52"/>
        <v>-0.94669932050186489</v>
      </c>
      <c r="L1050" s="74">
        <f t="shared" si="53"/>
        <v>0.90651980807109234</v>
      </c>
    </row>
    <row r="1051" spans="1:12" x14ac:dyDescent="0.2">
      <c r="A1051" s="59" t="s">
        <v>2509</v>
      </c>
      <c r="B1051" s="59" t="s">
        <v>1614</v>
      </c>
      <c r="C1051" s="104" t="s">
        <v>2090</v>
      </c>
      <c r="D1051" s="59"/>
      <c r="E1051" s="118" t="s">
        <v>1036</v>
      </c>
      <c r="F1051" s="119">
        <v>2.9304000000000001E-3</v>
      </c>
      <c r="G1051" s="119">
        <v>0.26675269000000001</v>
      </c>
      <c r="H1051" s="74">
        <f t="shared" si="51"/>
        <v>-0.98901454377086129</v>
      </c>
      <c r="I1051" s="119">
        <v>0</v>
      </c>
      <c r="J1051" s="119">
        <v>0.37047996</v>
      </c>
      <c r="K1051" s="74">
        <f t="shared" si="52"/>
        <v>-1</v>
      </c>
      <c r="L1051" s="74">
        <f t="shared" si="53"/>
        <v>0</v>
      </c>
    </row>
    <row r="1052" spans="1:12" x14ac:dyDescent="0.2">
      <c r="A1052" s="59" t="s">
        <v>2574</v>
      </c>
      <c r="B1052" s="59" t="s">
        <v>2575</v>
      </c>
      <c r="C1052" s="104" t="s">
        <v>903</v>
      </c>
      <c r="D1052" s="59"/>
      <c r="E1052" s="118" t="s">
        <v>1036</v>
      </c>
      <c r="F1052" s="119">
        <v>0.1164829</v>
      </c>
      <c r="G1052" s="119">
        <v>0.22249279999999999</v>
      </c>
      <c r="H1052" s="74">
        <f t="shared" si="51"/>
        <v>-0.47646440693811209</v>
      </c>
      <c r="I1052" s="119">
        <v>27.385632000000001</v>
      </c>
      <c r="J1052" s="119">
        <v>0.10878973</v>
      </c>
      <c r="K1052" s="74" t="str">
        <f t="shared" si="52"/>
        <v/>
      </c>
      <c r="L1052" s="74" t="str">
        <f t="shared" si="53"/>
        <v/>
      </c>
    </row>
    <row r="1053" spans="1:12" x14ac:dyDescent="0.2">
      <c r="A1053" s="59" t="s">
        <v>1929</v>
      </c>
      <c r="B1053" s="59" t="s">
        <v>1964</v>
      </c>
      <c r="C1053" s="104" t="s">
        <v>1930</v>
      </c>
      <c r="D1053" s="59"/>
      <c r="E1053" s="118" t="s">
        <v>1036</v>
      </c>
      <c r="F1053" s="119">
        <v>5.76955E-3</v>
      </c>
      <c r="G1053" s="119">
        <v>0.10526914999999999</v>
      </c>
      <c r="H1053" s="74">
        <f t="shared" si="51"/>
        <v>-0.94519239492291907</v>
      </c>
      <c r="I1053" s="119">
        <v>0.18450633999999999</v>
      </c>
      <c r="J1053" s="119">
        <v>8.1876299999999999E-2</v>
      </c>
      <c r="K1053" s="74">
        <f t="shared" si="52"/>
        <v>1.2534767692238167</v>
      </c>
      <c r="L1053" s="74">
        <f t="shared" si="53"/>
        <v>31.979329410439288</v>
      </c>
    </row>
    <row r="1054" spans="1:12" x14ac:dyDescent="0.2">
      <c r="A1054" s="118" t="s">
        <v>2590</v>
      </c>
      <c r="B1054" s="59" t="s">
        <v>1792</v>
      </c>
      <c r="C1054" s="59" t="s">
        <v>907</v>
      </c>
      <c r="D1054" s="118"/>
      <c r="E1054" s="118" t="s">
        <v>1036</v>
      </c>
      <c r="F1054" s="119">
        <v>0</v>
      </c>
      <c r="G1054" s="119">
        <v>0.22344629999999999</v>
      </c>
      <c r="H1054" s="74">
        <f t="shared" si="51"/>
        <v>-1</v>
      </c>
      <c r="I1054" s="119">
        <v>0</v>
      </c>
      <c r="J1054" s="119">
        <v>7.0630649999999989E-2</v>
      </c>
      <c r="K1054" s="74">
        <f t="shared" si="52"/>
        <v>-1</v>
      </c>
      <c r="L1054" s="74" t="str">
        <f t="shared" si="53"/>
        <v/>
      </c>
    </row>
    <row r="1055" spans="1:12" x14ac:dyDescent="0.2">
      <c r="A1055" s="118" t="s">
        <v>2784</v>
      </c>
      <c r="B1055" s="59" t="s">
        <v>2785</v>
      </c>
      <c r="C1055" s="59" t="s">
        <v>903</v>
      </c>
      <c r="D1055" s="118"/>
      <c r="E1055" s="118" t="s">
        <v>1036</v>
      </c>
      <c r="F1055" s="119">
        <v>0</v>
      </c>
      <c r="G1055" s="119">
        <v>1.0737999999999999E-2</v>
      </c>
      <c r="H1055" s="74">
        <f t="shared" si="51"/>
        <v>-1</v>
      </c>
      <c r="I1055" s="119">
        <v>0</v>
      </c>
      <c r="J1055" s="119">
        <v>1.046394E-2</v>
      </c>
      <c r="K1055" s="74">
        <f t="shared" si="52"/>
        <v>-1</v>
      </c>
      <c r="L1055" s="74" t="str">
        <f t="shared" si="53"/>
        <v/>
      </c>
    </row>
    <row r="1056" spans="1:12" x14ac:dyDescent="0.2">
      <c r="A1056" s="118" t="s">
        <v>3007</v>
      </c>
      <c r="B1056" s="59" t="s">
        <v>3008</v>
      </c>
      <c r="C1056" s="59" t="s">
        <v>1363</v>
      </c>
      <c r="D1056" s="118"/>
      <c r="E1056" s="118" t="s">
        <v>218</v>
      </c>
      <c r="F1056" s="119">
        <v>0</v>
      </c>
      <c r="G1056" s="119"/>
      <c r="H1056" s="74" t="str">
        <f t="shared" si="51"/>
        <v/>
      </c>
      <c r="I1056" s="119">
        <v>4</v>
      </c>
      <c r="J1056" s="119"/>
      <c r="K1056" s="74" t="str">
        <f t="shared" si="52"/>
        <v/>
      </c>
      <c r="L1056" s="74" t="str">
        <f t="shared" si="53"/>
        <v/>
      </c>
    </row>
    <row r="1057" spans="1:12" x14ac:dyDescent="0.2">
      <c r="A1057" s="118" t="s">
        <v>1955</v>
      </c>
      <c r="B1057" s="59" t="s">
        <v>1956</v>
      </c>
      <c r="C1057" s="59" t="s">
        <v>1957</v>
      </c>
      <c r="D1057" s="118"/>
      <c r="E1057" s="118" t="s">
        <v>1036</v>
      </c>
      <c r="F1057" s="119">
        <v>1.4823E-3</v>
      </c>
      <c r="G1057" s="119">
        <v>0</v>
      </c>
      <c r="H1057" s="74" t="str">
        <f t="shared" si="51"/>
        <v/>
      </c>
      <c r="I1057" s="119">
        <v>0.192131041666667</v>
      </c>
      <c r="J1057" s="119">
        <v>0</v>
      </c>
      <c r="K1057" s="74" t="str">
        <f t="shared" si="52"/>
        <v/>
      </c>
      <c r="L1057" s="146" t="str">
        <f t="shared" si="53"/>
        <v/>
      </c>
    </row>
    <row r="1058" spans="1:12" x14ac:dyDescent="0.2">
      <c r="A1058" s="61" t="s">
        <v>19</v>
      </c>
      <c r="B1058" s="62">
        <f>COUNTA(B1043:B1057)</f>
        <v>15</v>
      </c>
      <c r="C1058" s="62"/>
      <c r="D1058" s="62"/>
      <c r="E1058" s="62"/>
      <c r="F1058" s="63">
        <f>SUM(F1043:F1057)</f>
        <v>19.405920638000005</v>
      </c>
      <c r="G1058" s="63">
        <f>SUM(G1043:G1057)</f>
        <v>38.104595825999994</v>
      </c>
      <c r="H1058" s="72">
        <f>IF(ISERROR(F1058/G1058-1),"",((F1058/G1058-1)))</f>
        <v>-0.49071968308980929</v>
      </c>
      <c r="I1058" s="133">
        <f>SUM(I1043:I1057)</f>
        <v>420.85552411166657</v>
      </c>
      <c r="J1058" s="133">
        <f>SUM(J1043:J1057)</f>
        <v>1064.1050355404586</v>
      </c>
      <c r="K1058" s="72">
        <f>IF(ISERROR(I1058/J1058-1),"",((I1058/J1058-1)))</f>
        <v>-0.60449813687996112</v>
      </c>
    </row>
    <row r="1059" spans="1:12" x14ac:dyDescent="0.2">
      <c r="A1059" s="67"/>
      <c r="B1059" s="67"/>
      <c r="C1059" s="67"/>
      <c r="D1059" s="67"/>
      <c r="E1059" s="67"/>
      <c r="F1059" s="109"/>
      <c r="G1059" s="109"/>
      <c r="H1059" s="67"/>
      <c r="I1059" s="169"/>
    </row>
    <row r="1060" spans="1:12" x14ac:dyDescent="0.2">
      <c r="A1060" s="54" t="s">
        <v>289</v>
      </c>
      <c r="B1060" s="67"/>
      <c r="C1060" s="67"/>
      <c r="D1060" s="67"/>
      <c r="E1060" s="67"/>
      <c r="F1060" s="85"/>
      <c r="G1060" s="75"/>
      <c r="H1060" s="68"/>
    </row>
    <row r="1061" spans="1:12" ht="12.75" x14ac:dyDescent="0.2">
      <c r="A1061" s="67"/>
      <c r="B1061" s="67"/>
      <c r="C1061" s="67"/>
      <c r="D1061" s="67"/>
      <c r="E1061" s="67"/>
      <c r="F1061" s="76"/>
      <c r="G1061" s="76"/>
      <c r="H1061" s="68"/>
    </row>
    <row r="1062" spans="1:12" ht="12.75" x14ac:dyDescent="0.2">
      <c r="A1062" s="70" t="s">
        <v>65</v>
      </c>
      <c r="B1062" s="67"/>
      <c r="C1062" s="67"/>
      <c r="D1062" s="67"/>
      <c r="E1062" s="67"/>
      <c r="F1062" s="76"/>
      <c r="G1062" s="68"/>
      <c r="H1062" s="68"/>
    </row>
    <row r="1064" spans="1:12" x14ac:dyDescent="0.2">
      <c r="F1064" s="158"/>
    </row>
  </sheetData>
  <autoFilter ref="A6:L1058"/>
  <sortState ref="A7:S1037">
    <sortCondition descending="1" ref="I7:I1037"/>
  </sortState>
  <mergeCells count="2">
    <mergeCell ref="I5:K5"/>
    <mergeCell ref="I1041:K1041"/>
  </mergeCells>
  <conditionalFormatting sqref="D7:F7 D8:E495 F1037 D497:E1028 F8:F1033 G7:G1028">
    <cfRule type="containsErrors" dxfId="15" priority="22">
      <formula>ISERROR(D7)</formula>
    </cfRule>
  </conditionalFormatting>
  <conditionalFormatting sqref="E1043:E1051">
    <cfRule type="containsErrors" dxfId="14" priority="21">
      <formula>ISERROR(E1043)</formula>
    </cfRule>
  </conditionalFormatting>
  <conditionalFormatting sqref="D1029:E1031">
    <cfRule type="containsErrors" dxfId="13" priority="15">
      <formula>ISERROR(D1029)</formula>
    </cfRule>
  </conditionalFormatting>
  <conditionalFormatting sqref="D496">
    <cfRule type="containsErrors" dxfId="12" priority="14">
      <formula>ISERROR(D496)</formula>
    </cfRule>
  </conditionalFormatting>
  <conditionalFormatting sqref="E496">
    <cfRule type="containsErrors" dxfId="11" priority="20">
      <formula>ISERROR(E496)</formula>
    </cfRule>
  </conditionalFormatting>
  <conditionalFormatting sqref="E1052:E1053">
    <cfRule type="containsErrors" dxfId="10" priority="19">
      <formula>ISERROR(E1052)</formula>
    </cfRule>
  </conditionalFormatting>
  <conditionalFormatting sqref="D1032:E1033 D1037:E1037">
    <cfRule type="containsErrors" dxfId="9" priority="8">
      <formula>ISERROR(D1032)</formula>
    </cfRule>
  </conditionalFormatting>
  <conditionalFormatting sqref="G1043:G1053">
    <cfRule type="containsErrors" dxfId="8" priority="9">
      <formula>ISERROR(G1043)</formula>
    </cfRule>
  </conditionalFormatting>
  <conditionalFormatting sqref="G1029:G1031">
    <cfRule type="containsErrors" dxfId="7" priority="10">
      <formula>ISERROR(G1029)</formula>
    </cfRule>
  </conditionalFormatting>
  <conditionalFormatting sqref="G1032:G1033 G1037">
    <cfRule type="containsErrors" dxfId="6" priority="7">
      <formula>ISERROR(G1032)</formula>
    </cfRule>
  </conditionalFormatting>
  <conditionalFormatting sqref="D1054:E1057">
    <cfRule type="containsErrors" dxfId="5" priority="6">
      <formula>ISERROR(D1054)</formula>
    </cfRule>
  </conditionalFormatting>
  <conditionalFormatting sqref="G1054:G1057">
    <cfRule type="containsErrors" dxfId="4" priority="5">
      <formula>ISERROR(G1054)</formula>
    </cfRule>
  </conditionalFormatting>
  <conditionalFormatting sqref="F1043:F1057">
    <cfRule type="containsErrors" dxfId="3" priority="4">
      <formula>ISERROR(F1043)</formula>
    </cfRule>
  </conditionalFormatting>
  <conditionalFormatting sqref="F1034:F1036">
    <cfRule type="containsErrors" dxfId="2" priority="3">
      <formula>ISERROR(F1034)</formula>
    </cfRule>
  </conditionalFormatting>
  <conditionalFormatting sqref="D1034:E1036">
    <cfRule type="containsErrors" dxfId="1" priority="2">
      <formula>ISERROR(D1034)</formula>
    </cfRule>
  </conditionalFormatting>
  <conditionalFormatting sqref="G1034:G1036">
    <cfRule type="containsErrors" dxfId="0" priority="1">
      <formula>ISERROR(G1034)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3"/>
  <sheetViews>
    <sheetView showGridLines="0" zoomScaleNormal="100" workbookViewId="0">
      <selection activeCell="A35" sqref="A35"/>
    </sheetView>
  </sheetViews>
  <sheetFormatPr defaultColWidth="9.140625" defaultRowHeight="12.75" x14ac:dyDescent="0.2"/>
  <cols>
    <col min="1" max="1" width="56.42578125" style="7" customWidth="1"/>
    <col min="2" max="2" width="17.42578125" style="7" customWidth="1"/>
    <col min="3" max="3" width="11.42578125" style="158" customWidth="1"/>
    <col min="4" max="5" width="11.42578125" style="54" customWidth="1"/>
    <col min="6" max="7" width="11.42578125" style="7" customWidth="1"/>
    <col min="8" max="8" width="11.42578125" style="5" customWidth="1"/>
    <col min="9" max="9" width="6.140625" style="129" customWidth="1"/>
    <col min="10" max="10" width="14.42578125" style="54" customWidth="1"/>
    <col min="11" max="12" width="11.42578125" style="54" customWidth="1"/>
    <col min="13" max="13" width="12.28515625" style="88" bestFit="1" customWidth="1"/>
    <col min="14" max="16384" width="9.140625" style="88"/>
  </cols>
  <sheetData>
    <row r="1" spans="1:13" s="5" customFormat="1" ht="20.25" x14ac:dyDescent="0.2">
      <c r="A1" s="18" t="s">
        <v>1085</v>
      </c>
      <c r="B1" s="7"/>
      <c r="C1" s="158"/>
      <c r="D1" s="54"/>
      <c r="E1" s="54"/>
      <c r="F1" s="7"/>
      <c r="G1" s="7"/>
      <c r="I1" s="129"/>
      <c r="J1" s="54"/>
      <c r="K1" s="54"/>
      <c r="L1" s="54"/>
    </row>
    <row r="2" spans="1:13" s="5" customFormat="1" ht="15.75" customHeight="1" x14ac:dyDescent="0.2">
      <c r="A2" s="6" t="s">
        <v>3022</v>
      </c>
      <c r="B2" s="7"/>
      <c r="C2" s="87"/>
      <c r="D2" s="87"/>
      <c r="E2" s="87"/>
      <c r="F2" s="7"/>
      <c r="G2" s="7"/>
      <c r="I2" s="129"/>
      <c r="J2" s="87"/>
      <c r="K2" s="87"/>
      <c r="L2" s="87"/>
    </row>
    <row r="3" spans="1:13" s="5" customFormat="1" ht="12" x14ac:dyDescent="0.2">
      <c r="A3" s="7"/>
      <c r="B3" s="7"/>
      <c r="C3" s="158"/>
      <c r="D3" s="54"/>
      <c r="E3" s="54"/>
      <c r="F3" s="7"/>
      <c r="G3" s="7"/>
      <c r="I3" s="129"/>
      <c r="J3" s="54"/>
      <c r="K3" s="54"/>
      <c r="L3" s="54"/>
    </row>
    <row r="4" spans="1:13" s="5" customFormat="1" x14ac:dyDescent="0.2">
      <c r="C4" s="87"/>
      <c r="D4" s="87"/>
      <c r="E4" s="122"/>
      <c r="F4" s="126"/>
      <c r="G4" s="126"/>
      <c r="H4" s="126"/>
      <c r="I4" s="134"/>
      <c r="J4" s="122"/>
      <c r="K4" s="122"/>
      <c r="L4" s="122"/>
      <c r="M4" s="126"/>
    </row>
    <row r="5" spans="1:13" s="7" customFormat="1" ht="22.5" customHeight="1" x14ac:dyDescent="0.2">
      <c r="A5" s="151" t="s">
        <v>1086</v>
      </c>
      <c r="B5" s="152" t="s">
        <v>101</v>
      </c>
      <c r="C5" s="178" t="s">
        <v>663</v>
      </c>
      <c r="D5" s="179"/>
      <c r="E5" s="180"/>
      <c r="F5" s="153"/>
      <c r="G5" s="152" t="s">
        <v>287</v>
      </c>
      <c r="H5" s="154" t="s">
        <v>172</v>
      </c>
      <c r="I5" s="155"/>
      <c r="J5" s="178" t="s">
        <v>2053</v>
      </c>
      <c r="K5" s="181"/>
      <c r="L5" s="182"/>
      <c r="M5" s="156"/>
    </row>
    <row r="6" spans="1:13" s="45" customFormat="1" ht="22.5" x14ac:dyDescent="0.2">
      <c r="A6" s="115"/>
      <c r="B6" s="116"/>
      <c r="C6" s="159" t="s">
        <v>3021</v>
      </c>
      <c r="D6" s="159" t="s">
        <v>2956</v>
      </c>
      <c r="E6" s="79" t="s">
        <v>98</v>
      </c>
      <c r="F6" s="113" t="s">
        <v>99</v>
      </c>
      <c r="G6" s="113" t="s">
        <v>288</v>
      </c>
      <c r="H6" s="113" t="s">
        <v>922</v>
      </c>
      <c r="I6" s="130"/>
      <c r="J6" s="135" t="s">
        <v>3021</v>
      </c>
      <c r="K6" s="78" t="s">
        <v>2956</v>
      </c>
      <c r="L6" s="79" t="s">
        <v>98</v>
      </c>
      <c r="M6" s="117" t="s">
        <v>100</v>
      </c>
    </row>
    <row r="7" spans="1:13" ht="12.75" customHeight="1" x14ac:dyDescent="0.2">
      <c r="A7" s="46" t="s">
        <v>800</v>
      </c>
      <c r="B7" s="46" t="s">
        <v>666</v>
      </c>
      <c r="C7" s="73">
        <v>84.573866459999991</v>
      </c>
      <c r="D7" s="73">
        <v>114.66475593999999</v>
      </c>
      <c r="E7" s="74">
        <f t="shared" ref="E7:E38" si="0">IF(ISERROR(C7/D7-1),"",IF((C7/D7-1)&gt;10000%,"",C7/D7-1))</f>
        <v>-0.26242492065953993</v>
      </c>
      <c r="F7" s="60">
        <f t="shared" ref="F7:F38" si="1">C7/$C$238</f>
        <v>0.27075553498667554</v>
      </c>
      <c r="G7" s="47">
        <v>1505.98664876</v>
      </c>
      <c r="H7" s="121">
        <v>7.8864999999999998</v>
      </c>
      <c r="I7" s="127"/>
      <c r="J7" s="73">
        <v>101.5752926</v>
      </c>
      <c r="K7" s="73">
        <v>72.825789959999994</v>
      </c>
      <c r="L7" s="74">
        <f t="shared" ref="L7:L38" si="2">IF(ISERROR(J7/K7-1),"",IF((J7/K7-1)&gt;10000%,"",J7/K7-1))</f>
        <v>0.39477089992145431</v>
      </c>
      <c r="M7" s="60">
        <f t="shared" ref="M7:M38" si="3">IF(ISERROR(J7/C7),"",IF(J7/C7&gt;10000%,"",J7/C7))</f>
        <v>1.2010245818433876</v>
      </c>
    </row>
    <row r="8" spans="1:13" ht="12.75" customHeight="1" x14ac:dyDescent="0.2">
      <c r="A8" s="46" t="s">
        <v>815</v>
      </c>
      <c r="B8" s="46" t="s">
        <v>702</v>
      </c>
      <c r="C8" s="73">
        <v>28.878460100000002</v>
      </c>
      <c r="D8" s="73">
        <v>3.3206680299999998</v>
      </c>
      <c r="E8" s="74">
        <f t="shared" si="0"/>
        <v>7.696581482732558</v>
      </c>
      <c r="F8" s="60">
        <f t="shared" si="1"/>
        <v>9.2451761297503599E-2</v>
      </c>
      <c r="G8" s="47">
        <v>303.40116932000001</v>
      </c>
      <c r="H8" s="121">
        <v>20.18065</v>
      </c>
      <c r="I8" s="127"/>
      <c r="J8" s="73">
        <v>9.4968098000000012</v>
      </c>
      <c r="K8" s="73">
        <v>8.9401769399999989</v>
      </c>
      <c r="L8" s="74">
        <f t="shared" si="2"/>
        <v>6.2261951159995998E-2</v>
      </c>
      <c r="M8" s="60">
        <f t="shared" si="3"/>
        <v>0.32885443916034846</v>
      </c>
    </row>
    <row r="9" spans="1:13" ht="12.75" customHeight="1" x14ac:dyDescent="0.2">
      <c r="A9" s="46" t="s">
        <v>801</v>
      </c>
      <c r="B9" s="46" t="s">
        <v>671</v>
      </c>
      <c r="C9" s="73">
        <v>27.209637319999999</v>
      </c>
      <c r="D9" s="73">
        <v>3.8544728900000003</v>
      </c>
      <c r="E9" s="74">
        <f t="shared" si="0"/>
        <v>6.0592369168278148</v>
      </c>
      <c r="F9" s="60">
        <f t="shared" si="1"/>
        <v>8.7109177074863667E-2</v>
      </c>
      <c r="G9" s="47">
        <v>2611.9679821700001</v>
      </c>
      <c r="H9" s="121">
        <v>14.33385</v>
      </c>
      <c r="I9" s="127"/>
      <c r="J9" s="73">
        <v>158.22340525000001</v>
      </c>
      <c r="K9" s="73">
        <v>53.014157130000001</v>
      </c>
      <c r="L9" s="74">
        <f t="shared" si="2"/>
        <v>1.9845500488107075</v>
      </c>
      <c r="M9" s="60">
        <f t="shared" si="3"/>
        <v>5.8149766345360465</v>
      </c>
    </row>
    <row r="10" spans="1:13" ht="12.75" customHeight="1" x14ac:dyDescent="0.2">
      <c r="A10" s="46" t="s">
        <v>1529</v>
      </c>
      <c r="B10" s="46" t="s">
        <v>1530</v>
      </c>
      <c r="C10" s="73">
        <v>24.064934870000002</v>
      </c>
      <c r="D10" s="73">
        <v>12.36947372</v>
      </c>
      <c r="E10" s="74">
        <f t="shared" si="0"/>
        <v>0.94551000428496823</v>
      </c>
      <c r="F10" s="60">
        <f t="shared" si="1"/>
        <v>7.7041698433262751E-2</v>
      </c>
      <c r="G10" s="47">
        <v>1340.0482360890301</v>
      </c>
      <c r="H10" s="121">
        <v>6.8850499999999997</v>
      </c>
      <c r="I10" s="127"/>
      <c r="J10" s="73">
        <v>15.05766066</v>
      </c>
      <c r="K10" s="73">
        <v>78.301507799999996</v>
      </c>
      <c r="L10" s="74">
        <f t="shared" si="2"/>
        <v>-0.80769641501079747</v>
      </c>
      <c r="M10" s="60">
        <f t="shared" si="3"/>
        <v>0.62570959536530002</v>
      </c>
    </row>
    <row r="11" spans="1:13" ht="12.75" customHeight="1" x14ac:dyDescent="0.2">
      <c r="A11" s="46" t="s">
        <v>1073</v>
      </c>
      <c r="B11" s="46" t="s">
        <v>633</v>
      </c>
      <c r="C11" s="73">
        <v>24.024734460000001</v>
      </c>
      <c r="D11" s="73">
        <v>43.507322889999998</v>
      </c>
      <c r="E11" s="74">
        <f t="shared" si="0"/>
        <v>-0.44780021237477696</v>
      </c>
      <c r="F11" s="60">
        <f t="shared" si="1"/>
        <v>7.6913000479960802E-2</v>
      </c>
      <c r="G11" s="47">
        <v>510.02553285000005</v>
      </c>
      <c r="H11" s="121">
        <v>8.78505</v>
      </c>
      <c r="I11" s="127"/>
      <c r="J11" s="73">
        <v>117.55535902</v>
      </c>
      <c r="K11" s="73">
        <v>116.04527811</v>
      </c>
      <c r="L11" s="74">
        <f t="shared" si="2"/>
        <v>1.3012859588897641E-2</v>
      </c>
      <c r="M11" s="60">
        <f t="shared" si="3"/>
        <v>4.893097121040979</v>
      </c>
    </row>
    <row r="12" spans="1:13" ht="12.75" customHeight="1" x14ac:dyDescent="0.2">
      <c r="A12" s="46" t="s">
        <v>803</v>
      </c>
      <c r="B12" s="46" t="s">
        <v>673</v>
      </c>
      <c r="C12" s="73">
        <v>14.191457570000001</v>
      </c>
      <c r="D12" s="73">
        <v>11.51122837</v>
      </c>
      <c r="E12" s="74">
        <f t="shared" si="0"/>
        <v>0.2328360722114664</v>
      </c>
      <c r="F12" s="60">
        <f t="shared" si="1"/>
        <v>4.5432659607957782E-2</v>
      </c>
      <c r="G12" s="47">
        <v>3491.0673399899997</v>
      </c>
      <c r="H12" s="121">
        <v>7.1193999999999997</v>
      </c>
      <c r="I12" s="127"/>
      <c r="J12" s="73">
        <v>32.253780670000005</v>
      </c>
      <c r="K12" s="73">
        <v>39.79790895</v>
      </c>
      <c r="L12" s="74">
        <f t="shared" si="2"/>
        <v>-0.18956092113980261</v>
      </c>
      <c r="M12" s="60">
        <f t="shared" si="3"/>
        <v>2.272760251081102</v>
      </c>
    </row>
    <row r="13" spans="1:13" ht="12.75" customHeight="1" x14ac:dyDescent="0.2">
      <c r="A13" s="46" t="s">
        <v>1077</v>
      </c>
      <c r="B13" s="46" t="s">
        <v>337</v>
      </c>
      <c r="C13" s="73">
        <v>11.03414472</v>
      </c>
      <c r="D13" s="73">
        <v>10.554254199999999</v>
      </c>
      <c r="E13" s="74">
        <f t="shared" si="0"/>
        <v>4.5468918116450263E-2</v>
      </c>
      <c r="F13" s="60">
        <f t="shared" si="1"/>
        <v>3.5324809918640697E-2</v>
      </c>
      <c r="G13" s="47">
        <v>340.893438870789</v>
      </c>
      <c r="H13" s="121">
        <v>6.6550000000000002</v>
      </c>
      <c r="I13" s="127"/>
      <c r="J13" s="73">
        <v>145.56288049</v>
      </c>
      <c r="K13" s="73">
        <v>74.159497569999999</v>
      </c>
      <c r="L13" s="74">
        <f t="shared" si="2"/>
        <v>0.96283531118319043</v>
      </c>
      <c r="M13" s="60">
        <f t="shared" si="3"/>
        <v>13.192040179259131</v>
      </c>
    </row>
    <row r="14" spans="1:13" ht="12.75" customHeight="1" x14ac:dyDescent="0.2">
      <c r="A14" s="46" t="s">
        <v>1415</v>
      </c>
      <c r="B14" s="46" t="s">
        <v>684</v>
      </c>
      <c r="C14" s="73">
        <v>9.5307599979999988</v>
      </c>
      <c r="D14" s="73">
        <v>4.964123345</v>
      </c>
      <c r="E14" s="74">
        <f t="shared" si="0"/>
        <v>0.91992811935256191</v>
      </c>
      <c r="F14" s="60">
        <f t="shared" si="1"/>
        <v>3.0511860579397435E-2</v>
      </c>
      <c r="G14" s="47">
        <v>37.262359780000004</v>
      </c>
      <c r="H14" s="121">
        <v>36.69415</v>
      </c>
      <c r="I14" s="127"/>
      <c r="J14" s="73">
        <v>2.7750286699999998</v>
      </c>
      <c r="K14" s="73">
        <v>2.4634962300000001</v>
      </c>
      <c r="L14" s="74">
        <f t="shared" si="2"/>
        <v>0.12645947503641985</v>
      </c>
      <c r="M14" s="60">
        <f t="shared" si="3"/>
        <v>0.29116551781624245</v>
      </c>
    </row>
    <row r="15" spans="1:13" ht="12.75" customHeight="1" x14ac:dyDescent="0.2">
      <c r="A15" s="46" t="s">
        <v>1083</v>
      </c>
      <c r="B15" s="46" t="s">
        <v>129</v>
      </c>
      <c r="C15" s="73">
        <v>6.2514174699999998</v>
      </c>
      <c r="D15" s="73">
        <v>18.096840230000002</v>
      </c>
      <c r="E15" s="74">
        <f t="shared" si="0"/>
        <v>-0.65455751443079413</v>
      </c>
      <c r="F15" s="60">
        <f t="shared" si="1"/>
        <v>2.0013343983929524E-2</v>
      </c>
      <c r="G15" s="47">
        <v>16.556918929999998</v>
      </c>
      <c r="H15" s="121">
        <v>29.821100000000001</v>
      </c>
      <c r="I15" s="127"/>
      <c r="J15" s="73">
        <v>14.741707890000001</v>
      </c>
      <c r="K15" s="73">
        <v>20.84539526</v>
      </c>
      <c r="L15" s="74">
        <f t="shared" si="2"/>
        <v>-0.29280746629507659</v>
      </c>
      <c r="M15" s="60">
        <f t="shared" si="3"/>
        <v>2.3581384479190768</v>
      </c>
    </row>
    <row r="16" spans="1:13" ht="12.75" customHeight="1" x14ac:dyDescent="0.2">
      <c r="A16" s="46" t="s">
        <v>802</v>
      </c>
      <c r="B16" s="46" t="s">
        <v>672</v>
      </c>
      <c r="C16" s="73">
        <v>6.0900200300000007</v>
      </c>
      <c r="D16" s="73">
        <v>5.8584118600000004</v>
      </c>
      <c r="E16" s="74">
        <f t="shared" si="0"/>
        <v>3.9534292831368223E-2</v>
      </c>
      <c r="F16" s="60">
        <f t="shared" si="1"/>
        <v>1.9496644771255504E-2</v>
      </c>
      <c r="G16" s="47">
        <v>475.21440742999999</v>
      </c>
      <c r="H16" s="121">
        <v>16.947050000000001</v>
      </c>
      <c r="I16" s="127"/>
      <c r="J16" s="73">
        <v>6.4432075700000002</v>
      </c>
      <c r="K16" s="73">
        <v>5.04423786</v>
      </c>
      <c r="L16" s="74">
        <f t="shared" si="2"/>
        <v>0.27734015501005738</v>
      </c>
      <c r="M16" s="60">
        <f t="shared" si="3"/>
        <v>1.057994479206992</v>
      </c>
    </row>
    <row r="17" spans="1:13" ht="12.75" customHeight="1" x14ac:dyDescent="0.2">
      <c r="A17" s="46" t="s">
        <v>1152</v>
      </c>
      <c r="B17" s="46" t="s">
        <v>686</v>
      </c>
      <c r="C17" s="73">
        <v>5.3986237099999999</v>
      </c>
      <c r="D17" s="73">
        <v>3.9049230499999998</v>
      </c>
      <c r="E17" s="74">
        <f t="shared" si="0"/>
        <v>0.38251730978411991</v>
      </c>
      <c r="F17" s="60">
        <f t="shared" si="1"/>
        <v>1.7283202388342141E-2</v>
      </c>
      <c r="G17" s="47">
        <v>233.37967871999999</v>
      </c>
      <c r="H17" s="121">
        <v>21.624199999999998</v>
      </c>
      <c r="I17" s="127"/>
      <c r="J17" s="73">
        <v>6.9776755499999998</v>
      </c>
      <c r="K17" s="73">
        <v>5.2650510599999993</v>
      </c>
      <c r="L17" s="74">
        <f t="shared" si="2"/>
        <v>0.32528164883551969</v>
      </c>
      <c r="M17" s="60">
        <f t="shared" si="3"/>
        <v>1.2924915542965301</v>
      </c>
    </row>
    <row r="18" spans="1:13" ht="12.75" customHeight="1" x14ac:dyDescent="0.2">
      <c r="A18" s="46" t="s">
        <v>1070</v>
      </c>
      <c r="B18" s="46" t="s">
        <v>507</v>
      </c>
      <c r="C18" s="73">
        <v>5.0146416500000006</v>
      </c>
      <c r="D18" s="73">
        <v>6.1932299999999992E-3</v>
      </c>
      <c r="E18" s="74" t="str">
        <f t="shared" si="0"/>
        <v/>
      </c>
      <c r="F18" s="60">
        <f t="shared" si="1"/>
        <v>1.6053918775894828E-2</v>
      </c>
      <c r="G18" s="47">
        <v>92.506</v>
      </c>
      <c r="H18" s="121">
        <v>35.070050000000002</v>
      </c>
      <c r="I18" s="127"/>
      <c r="J18" s="73">
        <v>32.494887210000002</v>
      </c>
      <c r="K18" s="73">
        <v>39.14157376</v>
      </c>
      <c r="L18" s="74">
        <f t="shared" si="2"/>
        <v>-0.16981142839975572</v>
      </c>
      <c r="M18" s="60">
        <f t="shared" si="3"/>
        <v>6.4800018581586976</v>
      </c>
    </row>
    <row r="19" spans="1:13" ht="12.75" customHeight="1" x14ac:dyDescent="0.2">
      <c r="A19" s="46" t="s">
        <v>823</v>
      </c>
      <c r="B19" s="46" t="s">
        <v>714</v>
      </c>
      <c r="C19" s="73">
        <v>4.6514946469999998</v>
      </c>
      <c r="D19" s="73">
        <v>3.4390609160000003</v>
      </c>
      <c r="E19" s="74">
        <f t="shared" si="0"/>
        <v>0.3525479078777678</v>
      </c>
      <c r="F19" s="60">
        <f t="shared" si="1"/>
        <v>1.4891336701885282E-2</v>
      </c>
      <c r="G19" s="47">
        <v>132.74494863999999</v>
      </c>
      <c r="H19" s="121">
        <v>24.897500000000001</v>
      </c>
      <c r="I19" s="127"/>
      <c r="J19" s="73">
        <v>5.75455322</v>
      </c>
      <c r="K19" s="73">
        <v>7.8728890900000001</v>
      </c>
      <c r="L19" s="74">
        <f t="shared" si="2"/>
        <v>-0.26906715511725821</v>
      </c>
      <c r="M19" s="60">
        <f t="shared" si="3"/>
        <v>1.2371406734201924</v>
      </c>
    </row>
    <row r="20" spans="1:13" ht="12.75" customHeight="1" x14ac:dyDescent="0.2">
      <c r="A20" s="46" t="s">
        <v>1078</v>
      </c>
      <c r="B20" s="46" t="s">
        <v>338</v>
      </c>
      <c r="C20" s="73">
        <v>4.5659312999999999</v>
      </c>
      <c r="D20" s="73">
        <v>4.67076709</v>
      </c>
      <c r="E20" s="74">
        <f t="shared" si="0"/>
        <v>-2.2445090491549191E-2</v>
      </c>
      <c r="F20" s="60">
        <f t="shared" si="1"/>
        <v>1.4617413435019004E-2</v>
      </c>
      <c r="G20" s="47">
        <v>45.901086255303994</v>
      </c>
      <c r="H20" s="121">
        <v>12.16225</v>
      </c>
      <c r="I20" s="127"/>
      <c r="J20" s="73">
        <v>14.082816230000001</v>
      </c>
      <c r="K20" s="73">
        <v>26.934960100000001</v>
      </c>
      <c r="L20" s="74">
        <f t="shared" si="2"/>
        <v>-0.47715473950154474</v>
      </c>
      <c r="M20" s="60">
        <f t="shared" si="3"/>
        <v>3.0843250379172376</v>
      </c>
    </row>
    <row r="21" spans="1:13" ht="12.75" customHeight="1" x14ac:dyDescent="0.2">
      <c r="A21" s="46" t="s">
        <v>1417</v>
      </c>
      <c r="B21" s="46" t="s">
        <v>687</v>
      </c>
      <c r="C21" s="73">
        <v>4.2693060700000007</v>
      </c>
      <c r="D21" s="73">
        <v>3.0368499799999999</v>
      </c>
      <c r="E21" s="74">
        <f t="shared" si="0"/>
        <v>0.40583370865096224</v>
      </c>
      <c r="F21" s="60">
        <f t="shared" si="1"/>
        <v>1.3667794762007522E-2</v>
      </c>
      <c r="G21" s="47">
        <v>157.45213000999999</v>
      </c>
      <c r="H21" s="121">
        <v>21.581050000000001</v>
      </c>
      <c r="I21" s="127"/>
      <c r="J21" s="73">
        <v>3.06265455</v>
      </c>
      <c r="K21" s="73">
        <v>2.5386880699999996</v>
      </c>
      <c r="L21" s="74">
        <f t="shared" si="2"/>
        <v>0.20639261916096707</v>
      </c>
      <c r="M21" s="60">
        <f t="shared" si="3"/>
        <v>0.71736589033074394</v>
      </c>
    </row>
    <row r="22" spans="1:13" ht="12.75" customHeight="1" x14ac:dyDescent="0.2">
      <c r="A22" s="46" t="s">
        <v>1074</v>
      </c>
      <c r="B22" s="46" t="s">
        <v>634</v>
      </c>
      <c r="C22" s="73">
        <v>3.5991691400000003</v>
      </c>
      <c r="D22" s="73">
        <v>4.0558704300000006</v>
      </c>
      <c r="E22" s="74">
        <f t="shared" si="0"/>
        <v>-0.11260253449467328</v>
      </c>
      <c r="F22" s="60">
        <f t="shared" si="1"/>
        <v>1.1522412381005777E-2</v>
      </c>
      <c r="G22" s="47">
        <v>61.928670670000002</v>
      </c>
      <c r="H22" s="121">
        <v>16.349150000000002</v>
      </c>
      <c r="I22" s="127"/>
      <c r="J22" s="73">
        <v>7.1236796</v>
      </c>
      <c r="K22" s="73">
        <v>5.2515755199999994</v>
      </c>
      <c r="L22" s="74">
        <f t="shared" si="2"/>
        <v>0.35648427274259231</v>
      </c>
      <c r="M22" s="60">
        <f t="shared" si="3"/>
        <v>1.979256690337148</v>
      </c>
    </row>
    <row r="23" spans="1:13" ht="12.75" customHeight="1" x14ac:dyDescent="0.2">
      <c r="A23" s="46" t="s">
        <v>812</v>
      </c>
      <c r="B23" s="46" t="s">
        <v>697</v>
      </c>
      <c r="C23" s="73">
        <v>3.5983429500000002</v>
      </c>
      <c r="D23" s="73">
        <v>3.7228349300000003</v>
      </c>
      <c r="E23" s="74">
        <f t="shared" si="0"/>
        <v>-3.3440102056848442E-2</v>
      </c>
      <c r="F23" s="60">
        <f t="shared" si="1"/>
        <v>1.1519767408926174E-2</v>
      </c>
      <c r="G23" s="47">
        <v>161.91628224999999</v>
      </c>
      <c r="H23" s="121">
        <v>13.9428</v>
      </c>
      <c r="I23" s="127"/>
      <c r="J23" s="73">
        <v>3.3028064700000002</v>
      </c>
      <c r="K23" s="73">
        <v>9.6346313900000009</v>
      </c>
      <c r="L23" s="74">
        <f t="shared" si="2"/>
        <v>-0.65719430912239596</v>
      </c>
      <c r="M23" s="60">
        <f t="shared" si="3"/>
        <v>0.91786872899371641</v>
      </c>
    </row>
    <row r="24" spans="1:13" ht="12.75" customHeight="1" x14ac:dyDescent="0.2">
      <c r="A24" s="46" t="s">
        <v>816</v>
      </c>
      <c r="B24" s="46" t="s">
        <v>703</v>
      </c>
      <c r="C24" s="73">
        <v>2.9569306329999998</v>
      </c>
      <c r="D24" s="73">
        <v>3.506465784</v>
      </c>
      <c r="E24" s="74">
        <f t="shared" si="0"/>
        <v>-0.15672052284312266</v>
      </c>
      <c r="F24" s="60">
        <f t="shared" si="1"/>
        <v>9.4663442617354855E-3</v>
      </c>
      <c r="G24" s="47">
        <v>82.274255659999994</v>
      </c>
      <c r="H24" s="121">
        <v>61.884999999999998</v>
      </c>
      <c r="I24" s="127"/>
      <c r="J24" s="73">
        <v>3.2883094500000003</v>
      </c>
      <c r="K24" s="73">
        <v>1.24321258</v>
      </c>
      <c r="L24" s="74">
        <f t="shared" si="2"/>
        <v>1.6450097939002517</v>
      </c>
      <c r="M24" s="60">
        <f t="shared" si="3"/>
        <v>1.1120685122950602</v>
      </c>
    </row>
    <row r="25" spans="1:13" ht="12.75" customHeight="1" x14ac:dyDescent="0.2">
      <c r="A25" s="46" t="s">
        <v>822</v>
      </c>
      <c r="B25" s="46" t="s">
        <v>713</v>
      </c>
      <c r="C25" s="73">
        <v>2.8337290799999999</v>
      </c>
      <c r="D25" s="73">
        <v>3.7357449200000001</v>
      </c>
      <c r="E25" s="74">
        <f t="shared" si="0"/>
        <v>-0.24145541500194301</v>
      </c>
      <c r="F25" s="60">
        <f t="shared" si="1"/>
        <v>9.0719257044441382E-3</v>
      </c>
      <c r="G25" s="47">
        <v>6.1234834240222495</v>
      </c>
      <c r="H25" s="121">
        <v>88.846833333333294</v>
      </c>
      <c r="I25" s="127"/>
      <c r="J25" s="73">
        <v>0.41888750000000002</v>
      </c>
      <c r="K25" s="73">
        <v>4.3117127483630551</v>
      </c>
      <c r="L25" s="74">
        <f t="shared" si="2"/>
        <v>-0.90284893163185997</v>
      </c>
      <c r="M25" s="60">
        <f t="shared" si="3"/>
        <v>0.14782199997749962</v>
      </c>
    </row>
    <row r="26" spans="1:13" ht="12.75" customHeight="1" x14ac:dyDescent="0.2">
      <c r="A26" s="46" t="s">
        <v>1172</v>
      </c>
      <c r="B26" s="46" t="s">
        <v>709</v>
      </c>
      <c r="C26" s="73">
        <v>2.81629693</v>
      </c>
      <c r="D26" s="73">
        <v>2.9171684900000003</v>
      </c>
      <c r="E26" s="74">
        <f t="shared" si="0"/>
        <v>-3.4578585483075797E-2</v>
      </c>
      <c r="F26" s="60">
        <f t="shared" si="1"/>
        <v>9.0161182630112673E-3</v>
      </c>
      <c r="G26" s="47">
        <v>164.68767890999999</v>
      </c>
      <c r="H26" s="121">
        <v>14.607849999999999</v>
      </c>
      <c r="I26" s="127"/>
      <c r="J26" s="73">
        <v>8.619640519999999</v>
      </c>
      <c r="K26" s="73">
        <v>1.5260417500000001</v>
      </c>
      <c r="L26" s="74">
        <f t="shared" si="2"/>
        <v>4.6483648104647193</v>
      </c>
      <c r="M26" s="60">
        <f t="shared" si="3"/>
        <v>3.0606291645533266</v>
      </c>
    </row>
    <row r="27" spans="1:13" ht="12.75" customHeight="1" x14ac:dyDescent="0.2">
      <c r="A27" s="46" t="s">
        <v>1166</v>
      </c>
      <c r="B27" s="46" t="s">
        <v>691</v>
      </c>
      <c r="C27" s="73">
        <v>2.1077514500000003</v>
      </c>
      <c r="D27" s="73">
        <v>2.3380873199999996</v>
      </c>
      <c r="E27" s="74">
        <f t="shared" si="0"/>
        <v>-9.8514656843526005E-2</v>
      </c>
      <c r="F27" s="60">
        <f t="shared" si="1"/>
        <v>6.747774405390373E-3</v>
      </c>
      <c r="G27" s="47">
        <v>63.011775319999998</v>
      </c>
      <c r="H27" s="121">
        <v>64.342399999999998</v>
      </c>
      <c r="I27" s="127"/>
      <c r="J27" s="73">
        <v>0.70892681000000002</v>
      </c>
      <c r="K27" s="73">
        <v>1.07584346</v>
      </c>
      <c r="L27" s="74">
        <f t="shared" si="2"/>
        <v>-0.34105022119110151</v>
      </c>
      <c r="M27" s="60">
        <f t="shared" si="3"/>
        <v>0.33634269828162133</v>
      </c>
    </row>
    <row r="28" spans="1:13" ht="12.75" customHeight="1" x14ac:dyDescent="0.2">
      <c r="A28" s="46" t="s">
        <v>1178</v>
      </c>
      <c r="B28" s="46" t="s">
        <v>698</v>
      </c>
      <c r="C28" s="73">
        <v>1.9070740100000001</v>
      </c>
      <c r="D28" s="73">
        <v>0.77060472999999996</v>
      </c>
      <c r="E28" s="74">
        <f t="shared" si="0"/>
        <v>1.4747758945107958</v>
      </c>
      <c r="F28" s="60">
        <f t="shared" si="1"/>
        <v>6.105323848247469E-3</v>
      </c>
      <c r="G28" s="47">
        <v>105.04672791</v>
      </c>
      <c r="H28" s="121">
        <v>26.0655</v>
      </c>
      <c r="I28" s="127"/>
      <c r="J28" s="73">
        <v>2.8966179700000003</v>
      </c>
      <c r="K28" s="73">
        <v>0.74534505000000006</v>
      </c>
      <c r="L28" s="74">
        <f t="shared" si="2"/>
        <v>2.8862778655335539</v>
      </c>
      <c r="M28" s="60">
        <f t="shared" si="3"/>
        <v>1.5188807328982477</v>
      </c>
    </row>
    <row r="29" spans="1:13" ht="12.75" customHeight="1" x14ac:dyDescent="0.2">
      <c r="A29" s="46" t="s">
        <v>814</v>
      </c>
      <c r="B29" s="46" t="s">
        <v>700</v>
      </c>
      <c r="C29" s="73">
        <v>1.7484180600000001</v>
      </c>
      <c r="D29" s="73">
        <v>0.35594132000000001</v>
      </c>
      <c r="E29" s="74">
        <f t="shared" si="0"/>
        <v>3.9120963534101634</v>
      </c>
      <c r="F29" s="60">
        <f t="shared" si="1"/>
        <v>5.5974012662594955E-3</v>
      </c>
      <c r="G29" s="47">
        <v>105.92880305</v>
      </c>
      <c r="H29" s="121">
        <v>46.630450000000003</v>
      </c>
      <c r="I29" s="127"/>
      <c r="J29" s="73">
        <v>1.38237261</v>
      </c>
      <c r="K29" s="73">
        <v>6.8817660000000003E-2</v>
      </c>
      <c r="L29" s="74">
        <f t="shared" si="2"/>
        <v>19.087468972353896</v>
      </c>
      <c r="M29" s="60">
        <f t="shared" si="3"/>
        <v>0.79064191890124946</v>
      </c>
    </row>
    <row r="30" spans="1:13" ht="12.75" customHeight="1" x14ac:dyDescent="0.2">
      <c r="A30" s="46" t="s">
        <v>805</v>
      </c>
      <c r="B30" s="46" t="s">
        <v>685</v>
      </c>
      <c r="C30" s="73">
        <v>1.6315137900000001</v>
      </c>
      <c r="D30" s="73">
        <v>2.1802596200000002</v>
      </c>
      <c r="E30" s="74">
        <f t="shared" si="0"/>
        <v>-0.25168829664423176</v>
      </c>
      <c r="F30" s="60">
        <f t="shared" si="1"/>
        <v>5.2231428872713823E-3</v>
      </c>
      <c r="G30" s="47">
        <v>328.94718214</v>
      </c>
      <c r="H30" s="121">
        <v>15.16595</v>
      </c>
      <c r="I30" s="127"/>
      <c r="J30" s="73">
        <v>1.6099683999999999</v>
      </c>
      <c r="K30" s="73">
        <v>4.3493562499999996</v>
      </c>
      <c r="L30" s="74">
        <f t="shared" si="2"/>
        <v>-0.62983754205004483</v>
      </c>
      <c r="M30" s="60">
        <f t="shared" si="3"/>
        <v>0.98679423359333041</v>
      </c>
    </row>
    <row r="31" spans="1:13" ht="12.75" customHeight="1" x14ac:dyDescent="0.2">
      <c r="A31" s="46" t="s">
        <v>804</v>
      </c>
      <c r="B31" s="46" t="s">
        <v>674</v>
      </c>
      <c r="C31" s="73">
        <v>1.538015074</v>
      </c>
      <c r="D31" s="73">
        <v>0.93128489599999997</v>
      </c>
      <c r="E31" s="74">
        <f t="shared" si="0"/>
        <v>0.6514979257217548</v>
      </c>
      <c r="F31" s="60">
        <f t="shared" si="1"/>
        <v>4.9238152588825307E-3</v>
      </c>
      <c r="G31" s="47">
        <v>75.589918969999999</v>
      </c>
      <c r="H31" s="121">
        <v>118.95855</v>
      </c>
      <c r="I31" s="127"/>
      <c r="J31" s="73">
        <v>0.14377097</v>
      </c>
      <c r="K31" s="73">
        <v>1.6192410000000001E-2</v>
      </c>
      <c r="L31" s="74">
        <f t="shared" si="2"/>
        <v>7.878911168874799</v>
      </c>
      <c r="M31" s="60">
        <f t="shared" si="3"/>
        <v>9.3478258068100048E-2</v>
      </c>
    </row>
    <row r="32" spans="1:13" ht="12.75" customHeight="1" x14ac:dyDescent="0.2">
      <c r="A32" s="46" t="s">
        <v>1525</v>
      </c>
      <c r="B32" s="46" t="s">
        <v>1526</v>
      </c>
      <c r="C32" s="73">
        <v>1.38626016</v>
      </c>
      <c r="D32" s="73">
        <v>2.2303512400000001</v>
      </c>
      <c r="E32" s="74">
        <f t="shared" si="0"/>
        <v>-0.37845656991676346</v>
      </c>
      <c r="F32" s="60">
        <f t="shared" si="1"/>
        <v>4.4379857154696117E-3</v>
      </c>
      <c r="G32" s="47">
        <v>29.287999579999997</v>
      </c>
      <c r="H32" s="121">
        <v>66.091399999999993</v>
      </c>
      <c r="I32" s="127"/>
      <c r="J32" s="73">
        <v>2.41496339</v>
      </c>
      <c r="K32" s="73">
        <v>2.9329049500000002</v>
      </c>
      <c r="L32" s="74">
        <f t="shared" si="2"/>
        <v>-0.17659677651674333</v>
      </c>
      <c r="M32" s="60">
        <f t="shared" si="3"/>
        <v>1.7420708317838407</v>
      </c>
    </row>
    <row r="33" spans="1:13" ht="12.75" customHeight="1" x14ac:dyDescent="0.2">
      <c r="A33" s="46" t="s">
        <v>1155</v>
      </c>
      <c r="B33" s="46" t="s">
        <v>727</v>
      </c>
      <c r="C33" s="73">
        <v>1.3632028949999999</v>
      </c>
      <c r="D33" s="73">
        <v>1.4116731100000002</v>
      </c>
      <c r="E33" s="74">
        <f t="shared" si="0"/>
        <v>-3.4335296646686331E-2</v>
      </c>
      <c r="F33" s="60">
        <f t="shared" si="1"/>
        <v>4.3641699804002308E-3</v>
      </c>
      <c r="G33" s="47">
        <v>9.4251637800000001</v>
      </c>
      <c r="H33" s="121">
        <v>193.92455000000001</v>
      </c>
      <c r="I33" s="127"/>
      <c r="J33" s="73">
        <v>1.0161631</v>
      </c>
      <c r="K33" s="73">
        <v>1.5874684999999999</v>
      </c>
      <c r="L33" s="74">
        <f t="shared" si="2"/>
        <v>-0.3598845583392678</v>
      </c>
      <c r="M33" s="60">
        <f t="shared" si="3"/>
        <v>0.74542322623221835</v>
      </c>
    </row>
    <row r="34" spans="1:13" ht="12.75" customHeight="1" x14ac:dyDescent="0.2">
      <c r="A34" s="46" t="s">
        <v>1159</v>
      </c>
      <c r="B34" s="46" t="s">
        <v>694</v>
      </c>
      <c r="C34" s="73">
        <v>1.3334155700000001</v>
      </c>
      <c r="D34" s="73">
        <v>0.84486923000000003</v>
      </c>
      <c r="E34" s="74">
        <f t="shared" si="0"/>
        <v>0.57825083770656449</v>
      </c>
      <c r="F34" s="60">
        <f t="shared" si="1"/>
        <v>4.2688085708564045E-3</v>
      </c>
      <c r="G34" s="47">
        <v>41.994819820000004</v>
      </c>
      <c r="H34" s="121">
        <v>85.704549999999998</v>
      </c>
      <c r="I34" s="127"/>
      <c r="J34" s="73">
        <v>1.7067818700000001</v>
      </c>
      <c r="K34" s="73">
        <v>0.10475513</v>
      </c>
      <c r="L34" s="74">
        <f t="shared" si="2"/>
        <v>15.293062401812687</v>
      </c>
      <c r="M34" s="60">
        <f t="shared" si="3"/>
        <v>1.2800074548402041</v>
      </c>
    </row>
    <row r="35" spans="1:13" ht="12.75" customHeight="1" x14ac:dyDescent="0.2">
      <c r="A35" s="46" t="s">
        <v>1164</v>
      </c>
      <c r="B35" s="46" t="s">
        <v>683</v>
      </c>
      <c r="C35" s="73">
        <v>1.204459232</v>
      </c>
      <c r="D35" s="73">
        <v>0.39862685200000003</v>
      </c>
      <c r="E35" s="74">
        <f t="shared" si="0"/>
        <v>2.021520567309901</v>
      </c>
      <c r="F35" s="60">
        <f t="shared" si="1"/>
        <v>3.8559665932269881E-3</v>
      </c>
      <c r="G35" s="47">
        <v>58.806687079999996</v>
      </c>
      <c r="H35" s="121">
        <v>368.65269999999998</v>
      </c>
      <c r="I35" s="127"/>
      <c r="J35" s="73">
        <v>1.3683178899999999</v>
      </c>
      <c r="K35" s="73">
        <v>0.61894907999999993</v>
      </c>
      <c r="L35" s="74">
        <f t="shared" si="2"/>
        <v>1.2107115661275403</v>
      </c>
      <c r="M35" s="60">
        <f t="shared" si="3"/>
        <v>1.1360433409837485</v>
      </c>
    </row>
    <row r="36" spans="1:13" ht="12.75" customHeight="1" x14ac:dyDescent="0.2">
      <c r="A36" s="46" t="s">
        <v>824</v>
      </c>
      <c r="B36" s="46" t="s">
        <v>716</v>
      </c>
      <c r="C36" s="73">
        <v>1.0537032800000001</v>
      </c>
      <c r="D36" s="73">
        <v>0.22539885000000001</v>
      </c>
      <c r="E36" s="74">
        <f t="shared" si="0"/>
        <v>3.674838758050452</v>
      </c>
      <c r="F36" s="60">
        <f t="shared" si="1"/>
        <v>3.3733351357247959E-3</v>
      </c>
      <c r="G36" s="47">
        <v>136.41545734000002</v>
      </c>
      <c r="H36" s="121">
        <v>50.100250000000003</v>
      </c>
      <c r="I36" s="127"/>
      <c r="J36" s="73">
        <v>0.59465779000000007</v>
      </c>
      <c r="K36" s="73">
        <v>0.36986569000000002</v>
      </c>
      <c r="L36" s="74">
        <f t="shared" si="2"/>
        <v>0.60776683557753097</v>
      </c>
      <c r="M36" s="60">
        <f t="shared" si="3"/>
        <v>0.5643503264030838</v>
      </c>
    </row>
    <row r="37" spans="1:13" ht="12.75" customHeight="1" x14ac:dyDescent="0.2">
      <c r="A37" s="46" t="s">
        <v>1075</v>
      </c>
      <c r="B37" s="46" t="s">
        <v>167</v>
      </c>
      <c r="C37" s="73">
        <v>0.93571263000000005</v>
      </c>
      <c r="D37" s="73">
        <v>1.3062232900000001</v>
      </c>
      <c r="E37" s="74">
        <f t="shared" si="0"/>
        <v>-0.28365032444031835</v>
      </c>
      <c r="F37" s="60">
        <f t="shared" si="1"/>
        <v>2.9955988100563336E-3</v>
      </c>
      <c r="G37" s="47">
        <v>22.731081920000001</v>
      </c>
      <c r="H37" s="121">
        <v>30.615950000000002</v>
      </c>
      <c r="I37" s="127"/>
      <c r="J37" s="73">
        <v>1.8216500500000001</v>
      </c>
      <c r="K37" s="73">
        <v>8.4086495199999991</v>
      </c>
      <c r="L37" s="74">
        <f t="shared" si="2"/>
        <v>-0.78335997407583702</v>
      </c>
      <c r="M37" s="60">
        <f t="shared" si="3"/>
        <v>1.9468050249572886</v>
      </c>
    </row>
    <row r="38" spans="1:13" ht="12.75" customHeight="1" x14ac:dyDescent="0.2">
      <c r="A38" s="46" t="s">
        <v>1647</v>
      </c>
      <c r="B38" s="46" t="s">
        <v>1648</v>
      </c>
      <c r="C38" s="73">
        <v>0.856765</v>
      </c>
      <c r="D38" s="73">
        <v>3.1242215199999999</v>
      </c>
      <c r="E38" s="74">
        <f t="shared" si="0"/>
        <v>-0.72576688480143359</v>
      </c>
      <c r="F38" s="60">
        <f t="shared" si="1"/>
        <v>2.7428551589582738E-3</v>
      </c>
      <c r="G38" s="47">
        <v>23.98296023</v>
      </c>
      <c r="H38" s="121">
        <v>35.379750000000001</v>
      </c>
      <c r="I38" s="127"/>
      <c r="J38" s="73">
        <v>0.67889503000000007</v>
      </c>
      <c r="K38" s="73">
        <v>59.14322816</v>
      </c>
      <c r="L38" s="74">
        <f t="shared" si="2"/>
        <v>-0.98852117053598454</v>
      </c>
      <c r="M38" s="60">
        <f t="shared" si="3"/>
        <v>0.79239351514125822</v>
      </c>
    </row>
    <row r="39" spans="1:13" ht="12.75" customHeight="1" x14ac:dyDescent="0.2">
      <c r="A39" s="46" t="s">
        <v>808</v>
      </c>
      <c r="B39" s="46" t="s">
        <v>692</v>
      </c>
      <c r="C39" s="73">
        <v>0.76161741000000005</v>
      </c>
      <c r="D39" s="73">
        <v>2.887E-2</v>
      </c>
      <c r="E39" s="74">
        <f t="shared" ref="E39:E70" si="4">IF(ISERROR(C39/D39-1),"",IF((C39/D39-1)&gt;10000%,"",C39/D39-1))</f>
        <v>25.380928645652929</v>
      </c>
      <c r="F39" s="60">
        <f t="shared" ref="F39:F70" si="5">C39/$C$238</f>
        <v>2.4382488105500794E-3</v>
      </c>
      <c r="G39" s="47">
        <v>3.8171803979988899</v>
      </c>
      <c r="H39" s="121">
        <v>123.96565</v>
      </c>
      <c r="I39" s="127"/>
      <c r="J39" s="73">
        <v>0.73558528000000001</v>
      </c>
      <c r="K39" s="73">
        <v>1.982344225220305</v>
      </c>
      <c r="L39" s="74">
        <f t="shared" ref="L39:L70" si="6">IF(ISERROR(J39/K39-1),"",IF((J39/K39-1)&gt;10000%,"",J39/K39-1))</f>
        <v>-0.6289316100394966</v>
      </c>
      <c r="M39" s="60">
        <f t="shared" ref="M39:M70" si="7">IF(ISERROR(J39/C39),"",IF(J39/C39&gt;10000%,"",J39/C39))</f>
        <v>0.96581993838612479</v>
      </c>
    </row>
    <row r="40" spans="1:13" ht="12.75" customHeight="1" x14ac:dyDescent="0.2">
      <c r="A40" s="46" t="s">
        <v>1076</v>
      </c>
      <c r="B40" s="46" t="s">
        <v>168</v>
      </c>
      <c r="C40" s="73">
        <v>0.73701384999999997</v>
      </c>
      <c r="D40" s="73">
        <v>0.69061104000000006</v>
      </c>
      <c r="E40" s="74">
        <f t="shared" si="4"/>
        <v>6.719094730950137E-2</v>
      </c>
      <c r="F40" s="60">
        <f t="shared" si="5"/>
        <v>2.3594827527924217E-3</v>
      </c>
      <c r="G40" s="47">
        <v>22.337068429999999</v>
      </c>
      <c r="H40" s="121">
        <v>62.457000000000001</v>
      </c>
      <c r="I40" s="127"/>
      <c r="J40" s="73">
        <v>16.593628330000001</v>
      </c>
      <c r="K40" s="73">
        <v>7.4181992800000005</v>
      </c>
      <c r="L40" s="74">
        <f t="shared" si="6"/>
        <v>1.2368809064940622</v>
      </c>
      <c r="M40" s="60">
        <f t="shared" si="7"/>
        <v>22.514676393123416</v>
      </c>
    </row>
    <row r="41" spans="1:13" ht="12.75" customHeight="1" x14ac:dyDescent="0.2">
      <c r="A41" s="46" t="s">
        <v>828</v>
      </c>
      <c r="B41" s="46" t="s">
        <v>721</v>
      </c>
      <c r="C41" s="73">
        <v>0.73280366699999999</v>
      </c>
      <c r="D41" s="73">
        <v>1.0915803700000002</v>
      </c>
      <c r="E41" s="74">
        <f t="shared" si="4"/>
        <v>-0.32867639695646056</v>
      </c>
      <c r="F41" s="60">
        <f t="shared" si="5"/>
        <v>2.3460042351572379E-3</v>
      </c>
      <c r="G41" s="47">
        <v>35.217898140000003</v>
      </c>
      <c r="H41" s="121">
        <v>83.081549999999993</v>
      </c>
      <c r="I41" s="127"/>
      <c r="J41" s="73">
        <v>0.39873797</v>
      </c>
      <c r="K41" s="73">
        <v>0.75826464999999998</v>
      </c>
      <c r="L41" s="74">
        <f t="shared" si="6"/>
        <v>-0.4741440603884145</v>
      </c>
      <c r="M41" s="60">
        <f t="shared" si="7"/>
        <v>0.54412660301275484</v>
      </c>
    </row>
    <row r="42" spans="1:13" ht="12.75" customHeight="1" x14ac:dyDescent="0.2">
      <c r="A42" s="46" t="s">
        <v>827</v>
      </c>
      <c r="B42" s="46" t="s">
        <v>720</v>
      </c>
      <c r="C42" s="73">
        <v>0.73019689500000007</v>
      </c>
      <c r="D42" s="73">
        <v>1.7129516699999998</v>
      </c>
      <c r="E42" s="74">
        <f t="shared" si="4"/>
        <v>-0.57372008341601366</v>
      </c>
      <c r="F42" s="60">
        <f t="shared" si="5"/>
        <v>2.3376588918852465E-3</v>
      </c>
      <c r="G42" s="47">
        <v>270.19851975</v>
      </c>
      <c r="H42" s="121">
        <v>20.332999999999998</v>
      </c>
      <c r="I42" s="127"/>
      <c r="J42" s="73">
        <v>0.82118583000000001</v>
      </c>
      <c r="K42" s="73">
        <v>2.9842944399999998</v>
      </c>
      <c r="L42" s="74">
        <f t="shared" si="6"/>
        <v>-0.72483082801977139</v>
      </c>
      <c r="M42" s="60">
        <f t="shared" si="7"/>
        <v>1.1246087673380205</v>
      </c>
    </row>
    <row r="43" spans="1:13" ht="12.75" customHeight="1" x14ac:dyDescent="0.2">
      <c r="A43" s="46" t="s">
        <v>1080</v>
      </c>
      <c r="B43" s="46" t="s">
        <v>500</v>
      </c>
      <c r="C43" s="73">
        <v>0.72096676999999998</v>
      </c>
      <c r="D43" s="73">
        <v>0.19813159</v>
      </c>
      <c r="E43" s="74">
        <f t="shared" si="4"/>
        <v>2.6388279627695916</v>
      </c>
      <c r="F43" s="60">
        <f t="shared" si="5"/>
        <v>2.3081094868861161E-3</v>
      </c>
      <c r="G43" s="47">
        <v>22.646454809999998</v>
      </c>
      <c r="H43" s="121">
        <v>74.094049999999996</v>
      </c>
      <c r="I43" s="127"/>
      <c r="J43" s="73">
        <v>62.069673689999995</v>
      </c>
      <c r="K43" s="73">
        <v>10.570278500000001</v>
      </c>
      <c r="L43" s="74">
        <f t="shared" si="6"/>
        <v>4.8720944476533887</v>
      </c>
      <c r="M43" s="60">
        <f t="shared" si="7"/>
        <v>86.092280910533503</v>
      </c>
    </row>
    <row r="44" spans="1:13" s="123" customFormat="1" ht="12.75" customHeight="1" x14ac:dyDescent="0.2">
      <c r="A44" s="46" t="s">
        <v>1385</v>
      </c>
      <c r="B44" s="46" t="s">
        <v>1386</v>
      </c>
      <c r="C44" s="73">
        <v>0.69930492</v>
      </c>
      <c r="D44" s="73">
        <v>0.12390488000000001</v>
      </c>
      <c r="E44" s="74">
        <f t="shared" si="4"/>
        <v>4.6438852125921102</v>
      </c>
      <c r="F44" s="60">
        <f t="shared" si="5"/>
        <v>2.2387610459191293E-3</v>
      </c>
      <c r="G44" s="47">
        <v>1.164027132</v>
      </c>
      <c r="H44" s="121">
        <v>105.443</v>
      </c>
      <c r="I44" s="127"/>
      <c r="J44" s="73">
        <v>0.13756532000000002</v>
      </c>
      <c r="K44" s="73">
        <v>0.15021403</v>
      </c>
      <c r="L44" s="74">
        <f t="shared" si="6"/>
        <v>-8.4204584618360778E-2</v>
      </c>
      <c r="M44" s="60">
        <f t="shared" si="7"/>
        <v>0.19671722029354521</v>
      </c>
    </row>
    <row r="45" spans="1:13" ht="12.75" customHeight="1" x14ac:dyDescent="0.2">
      <c r="A45" s="46" t="s">
        <v>1081</v>
      </c>
      <c r="B45" s="46" t="s">
        <v>501</v>
      </c>
      <c r="C45" s="73">
        <v>0.60507599000000001</v>
      </c>
      <c r="D45" s="73">
        <v>1.0834710000000001</v>
      </c>
      <c r="E45" s="74">
        <f t="shared" si="4"/>
        <v>-0.44153928439247569</v>
      </c>
      <c r="F45" s="60">
        <f t="shared" si="5"/>
        <v>1.937095703878292E-3</v>
      </c>
      <c r="G45" s="47">
        <v>4.4500094800000003</v>
      </c>
      <c r="H45" s="121">
        <v>39.639800000000001</v>
      </c>
      <c r="I45" s="127"/>
      <c r="J45" s="73">
        <v>3.1867025299999998</v>
      </c>
      <c r="K45" s="73">
        <v>5.5654152699999999</v>
      </c>
      <c r="L45" s="74">
        <f t="shared" si="6"/>
        <v>-0.42740974834749401</v>
      </c>
      <c r="M45" s="60">
        <f t="shared" si="7"/>
        <v>5.2666154047857692</v>
      </c>
    </row>
    <row r="46" spans="1:13" ht="12.75" customHeight="1" x14ac:dyDescent="0.2">
      <c r="A46" s="46" t="s">
        <v>1190</v>
      </c>
      <c r="B46" s="46" t="s">
        <v>690</v>
      </c>
      <c r="C46" s="73">
        <v>0.60256125999999999</v>
      </c>
      <c r="D46" s="73">
        <v>0.35770201000000001</v>
      </c>
      <c r="E46" s="74">
        <f t="shared" si="4"/>
        <v>0.68453417413002504</v>
      </c>
      <c r="F46" s="60">
        <f t="shared" si="5"/>
        <v>1.9290450246910152E-3</v>
      </c>
      <c r="G46" s="47">
        <v>11.639886990000001</v>
      </c>
      <c r="H46" s="121">
        <v>48.734099999999998</v>
      </c>
      <c r="I46" s="127"/>
      <c r="J46" s="73">
        <v>5.0133949999999997E-2</v>
      </c>
      <c r="K46" s="73">
        <v>5.1424499999999998E-3</v>
      </c>
      <c r="L46" s="74">
        <f t="shared" si="6"/>
        <v>8.7490398545440407</v>
      </c>
      <c r="M46" s="60">
        <f t="shared" si="7"/>
        <v>8.3201415902509235E-2</v>
      </c>
    </row>
    <row r="47" spans="1:13" ht="12.75" customHeight="1" x14ac:dyDescent="0.2">
      <c r="A47" s="46" t="s">
        <v>895</v>
      </c>
      <c r="B47" s="46" t="s">
        <v>788</v>
      </c>
      <c r="C47" s="73">
        <v>0.60243855000000002</v>
      </c>
      <c r="D47" s="73">
        <v>1.90975E-2</v>
      </c>
      <c r="E47" s="74">
        <f t="shared" si="4"/>
        <v>30.545414321246238</v>
      </c>
      <c r="F47" s="60">
        <f t="shared" si="5"/>
        <v>1.9286521797959089E-3</v>
      </c>
      <c r="G47" s="47">
        <v>30.844021480000002</v>
      </c>
      <c r="H47" s="121">
        <v>47.861350000000002</v>
      </c>
      <c r="I47" s="127"/>
      <c r="J47" s="73">
        <v>0.27712873999999998</v>
      </c>
      <c r="K47" s="73">
        <v>0.49187903000000005</v>
      </c>
      <c r="L47" s="74">
        <f t="shared" si="6"/>
        <v>-0.43659167580289004</v>
      </c>
      <c r="M47" s="60">
        <f t="shared" si="7"/>
        <v>0.46001163106179044</v>
      </c>
    </row>
    <row r="48" spans="1:13" ht="12.75" customHeight="1" x14ac:dyDescent="0.2">
      <c r="A48" s="46" t="s">
        <v>1781</v>
      </c>
      <c r="B48" s="46" t="s">
        <v>1782</v>
      </c>
      <c r="C48" s="73">
        <v>0.58578740500000004</v>
      </c>
      <c r="D48" s="73">
        <v>9.0394795E-2</v>
      </c>
      <c r="E48" s="74">
        <f t="shared" si="4"/>
        <v>5.4803222906805642</v>
      </c>
      <c r="F48" s="60">
        <f t="shared" si="5"/>
        <v>1.8753450547781827E-3</v>
      </c>
      <c r="G48" s="47">
        <v>2.8695731000000002</v>
      </c>
      <c r="H48" s="121">
        <v>108.43899999999999</v>
      </c>
      <c r="I48" s="127"/>
      <c r="J48" s="73">
        <v>2.814591E-2</v>
      </c>
      <c r="K48" s="73">
        <v>3.6962600000000003E-3</v>
      </c>
      <c r="L48" s="74">
        <f t="shared" si="6"/>
        <v>6.6146997235042981</v>
      </c>
      <c r="M48" s="60">
        <f t="shared" si="7"/>
        <v>4.8047994476767553E-2</v>
      </c>
    </row>
    <row r="49" spans="1:13" ht="12.75" customHeight="1" x14ac:dyDescent="0.2">
      <c r="A49" s="46" t="s">
        <v>1174</v>
      </c>
      <c r="B49" s="46" t="s">
        <v>770</v>
      </c>
      <c r="C49" s="73">
        <v>0.56195483999999996</v>
      </c>
      <c r="D49" s="73">
        <v>0.89736263000000005</v>
      </c>
      <c r="E49" s="74">
        <f t="shared" si="4"/>
        <v>-0.37377062381124571</v>
      </c>
      <c r="F49" s="60">
        <f t="shared" si="5"/>
        <v>1.7990472673318485E-3</v>
      </c>
      <c r="G49" s="47">
        <v>3.74690419</v>
      </c>
      <c r="H49" s="121">
        <v>99.145949999999999</v>
      </c>
      <c r="I49" s="127"/>
      <c r="J49" s="73">
        <v>0.43240875000000001</v>
      </c>
      <c r="K49" s="73">
        <v>0.33783781000000002</v>
      </c>
      <c r="L49" s="74">
        <f t="shared" si="6"/>
        <v>0.27993000546623237</v>
      </c>
      <c r="M49" s="60">
        <f t="shared" si="7"/>
        <v>0.76947241881571848</v>
      </c>
    </row>
    <row r="50" spans="1:13" s="123" customFormat="1" ht="12.75" customHeight="1" x14ac:dyDescent="0.2">
      <c r="A50" s="46" t="s">
        <v>1519</v>
      </c>
      <c r="B50" s="46" t="s">
        <v>1520</v>
      </c>
      <c r="C50" s="73">
        <v>0.53780090599999997</v>
      </c>
      <c r="D50" s="73">
        <v>0.81949288600000003</v>
      </c>
      <c r="E50" s="74">
        <f t="shared" si="4"/>
        <v>-0.34373938421229933</v>
      </c>
      <c r="F50" s="60">
        <f t="shared" si="5"/>
        <v>1.7217206462851933E-3</v>
      </c>
      <c r="G50" s="47">
        <v>0.47342228000000003</v>
      </c>
      <c r="H50" s="121">
        <v>89.141350000000003</v>
      </c>
      <c r="I50" s="127"/>
      <c r="J50" s="73">
        <v>0.30758824000000001</v>
      </c>
      <c r="K50" s="73">
        <v>2.7474999999999999E-3</v>
      </c>
      <c r="L50" s="74" t="str">
        <f t="shared" si="6"/>
        <v/>
      </c>
      <c r="M50" s="60">
        <f t="shared" si="7"/>
        <v>0.57193700599678798</v>
      </c>
    </row>
    <row r="51" spans="1:13" ht="12.75" customHeight="1" x14ac:dyDescent="0.2">
      <c r="A51" s="46" t="s">
        <v>1189</v>
      </c>
      <c r="B51" s="46" t="s">
        <v>722</v>
      </c>
      <c r="C51" s="73">
        <v>0.53644882999999999</v>
      </c>
      <c r="D51" s="73">
        <v>1.4954799999999999</v>
      </c>
      <c r="E51" s="74">
        <f t="shared" si="4"/>
        <v>-0.64128652339048331</v>
      </c>
      <c r="F51" s="60">
        <f t="shared" si="5"/>
        <v>1.7173920980462904E-3</v>
      </c>
      <c r="G51" s="47">
        <v>0.57220118000000009</v>
      </c>
      <c r="H51" s="121">
        <v>97.509349999999998</v>
      </c>
      <c r="I51" s="127"/>
      <c r="J51" s="73">
        <v>0</v>
      </c>
      <c r="K51" s="73">
        <v>0</v>
      </c>
      <c r="L51" s="74" t="str">
        <f t="shared" si="6"/>
        <v/>
      </c>
      <c r="M51" s="60">
        <f t="shared" si="7"/>
        <v>0</v>
      </c>
    </row>
    <row r="52" spans="1:13" ht="12.75" customHeight="1" x14ac:dyDescent="0.2">
      <c r="A52" s="46" t="s">
        <v>898</v>
      </c>
      <c r="B52" s="46" t="s">
        <v>791</v>
      </c>
      <c r="C52" s="73">
        <v>0.50625249500000002</v>
      </c>
      <c r="D52" s="73">
        <v>1.276768E-2</v>
      </c>
      <c r="E52" s="74">
        <f t="shared" si="4"/>
        <v>38.651095187222737</v>
      </c>
      <c r="F52" s="60">
        <f t="shared" si="5"/>
        <v>1.6207212802183187E-3</v>
      </c>
      <c r="G52" s="47">
        <v>2.25560604</v>
      </c>
      <c r="H52" s="121">
        <v>69.962950000000006</v>
      </c>
      <c r="I52" s="127"/>
      <c r="J52" s="73">
        <v>0.88999499999999998</v>
      </c>
      <c r="K52" s="73">
        <v>0</v>
      </c>
      <c r="L52" s="74" t="str">
        <f t="shared" si="6"/>
        <v/>
      </c>
      <c r="M52" s="60">
        <f t="shared" si="7"/>
        <v>1.7580061506659832</v>
      </c>
    </row>
    <row r="53" spans="1:13" ht="12.75" customHeight="1" x14ac:dyDescent="0.2">
      <c r="A53" s="46" t="s">
        <v>881</v>
      </c>
      <c r="B53" s="46" t="s">
        <v>758</v>
      </c>
      <c r="C53" s="73">
        <v>0.49249978999999999</v>
      </c>
      <c r="D53" s="73">
        <v>0.42403333000000004</v>
      </c>
      <c r="E53" s="74">
        <f t="shared" si="4"/>
        <v>0.1614648074952032</v>
      </c>
      <c r="F53" s="60">
        <f t="shared" si="5"/>
        <v>1.5766932470249911E-3</v>
      </c>
      <c r="G53" s="47">
        <v>13.604966810000001</v>
      </c>
      <c r="H53" s="121">
        <v>54.673400000000001</v>
      </c>
      <c r="I53" s="127"/>
      <c r="J53" s="73">
        <v>3.6613000000000001E-3</v>
      </c>
      <c r="K53" s="73">
        <v>6.6870600000000007E-3</v>
      </c>
      <c r="L53" s="74">
        <f t="shared" si="6"/>
        <v>-0.45247986409573115</v>
      </c>
      <c r="M53" s="60">
        <f t="shared" si="7"/>
        <v>7.4341148450032847E-3</v>
      </c>
    </row>
    <row r="54" spans="1:13" ht="12.75" customHeight="1" x14ac:dyDescent="0.2">
      <c r="A54" s="46" t="s">
        <v>891</v>
      </c>
      <c r="B54" s="46" t="s">
        <v>893</v>
      </c>
      <c r="C54" s="73">
        <v>0.48440036999999997</v>
      </c>
      <c r="D54" s="73">
        <v>1.1701936000000002</v>
      </c>
      <c r="E54" s="74">
        <f t="shared" si="4"/>
        <v>-0.58605108590578525</v>
      </c>
      <c r="F54" s="60">
        <f t="shared" si="5"/>
        <v>1.5507636911589486E-3</v>
      </c>
      <c r="G54" s="47">
        <v>2.4446526899999999</v>
      </c>
      <c r="H54" s="121">
        <v>23.963550000000001</v>
      </c>
      <c r="I54" s="127"/>
      <c r="J54" s="73">
        <v>16.3829666</v>
      </c>
      <c r="K54" s="73">
        <v>1.7407566200000002</v>
      </c>
      <c r="L54" s="74">
        <f t="shared" si="6"/>
        <v>8.4114055990204974</v>
      </c>
      <c r="M54" s="60">
        <f t="shared" si="7"/>
        <v>33.821127345546827</v>
      </c>
    </row>
    <row r="55" spans="1:13" ht="12.75" customHeight="1" x14ac:dyDescent="0.2">
      <c r="A55" s="46" t="s">
        <v>819</v>
      </c>
      <c r="B55" s="46" t="s">
        <v>707</v>
      </c>
      <c r="C55" s="73">
        <v>0.44692834999999997</v>
      </c>
      <c r="D55" s="73">
        <v>0.52517044999999996</v>
      </c>
      <c r="E55" s="74">
        <f t="shared" si="4"/>
        <v>-0.14898420122457379</v>
      </c>
      <c r="F55" s="60">
        <f t="shared" si="5"/>
        <v>1.4308004300855064E-3</v>
      </c>
      <c r="G55" s="47">
        <v>72.76178711</v>
      </c>
      <c r="H55" s="121">
        <v>27.8171</v>
      </c>
      <c r="I55" s="127"/>
      <c r="J55" s="73">
        <v>0.35906859999999996</v>
      </c>
      <c r="K55" s="73">
        <v>0.73615691000000005</v>
      </c>
      <c r="L55" s="74">
        <f t="shared" si="6"/>
        <v>-0.51223904153803312</v>
      </c>
      <c r="M55" s="60">
        <f t="shared" si="7"/>
        <v>0.80341423854629046</v>
      </c>
    </row>
    <row r="56" spans="1:13" ht="12.75" customHeight="1" x14ac:dyDescent="0.2">
      <c r="A56" s="46" t="s">
        <v>813</v>
      </c>
      <c r="B56" s="46" t="s">
        <v>699</v>
      </c>
      <c r="C56" s="73">
        <v>0.42941550000000001</v>
      </c>
      <c r="D56" s="73">
        <v>0.51147989999999999</v>
      </c>
      <c r="E56" s="74">
        <f t="shared" si="4"/>
        <v>-0.16044501455482407</v>
      </c>
      <c r="F56" s="60">
        <f t="shared" si="5"/>
        <v>1.3747346349484942E-3</v>
      </c>
      <c r="G56" s="47">
        <v>26.215219399999999</v>
      </c>
      <c r="H56" s="121">
        <v>29.027999999999999</v>
      </c>
      <c r="I56" s="127"/>
      <c r="J56" s="73">
        <v>0.54309083999999996</v>
      </c>
      <c r="K56" s="73">
        <v>1.4362985400000001</v>
      </c>
      <c r="L56" s="74">
        <f t="shared" si="6"/>
        <v>-0.62188164585894523</v>
      </c>
      <c r="M56" s="60">
        <f t="shared" si="7"/>
        <v>1.2647210918096807</v>
      </c>
    </row>
    <row r="57" spans="1:13" ht="12.75" customHeight="1" x14ac:dyDescent="0.2">
      <c r="A57" s="46" t="s">
        <v>1170</v>
      </c>
      <c r="B57" s="46" t="s">
        <v>715</v>
      </c>
      <c r="C57" s="73">
        <v>0.37901462599999997</v>
      </c>
      <c r="D57" s="73">
        <v>0.40358239200000001</v>
      </c>
      <c r="E57" s="74">
        <f t="shared" si="4"/>
        <v>-6.0874226643664042E-2</v>
      </c>
      <c r="F57" s="60">
        <f t="shared" si="5"/>
        <v>1.2133808246657374E-3</v>
      </c>
      <c r="G57" s="47">
        <v>50.631350900000001</v>
      </c>
      <c r="H57" s="121">
        <v>821.06370000000004</v>
      </c>
      <c r="I57" s="127"/>
      <c r="J57" s="73">
        <v>9.7087889999999996E-2</v>
      </c>
      <c r="K57" s="73">
        <v>4.7914309999999995E-2</v>
      </c>
      <c r="L57" s="74">
        <f t="shared" si="6"/>
        <v>1.0262817099943629</v>
      </c>
      <c r="M57" s="60">
        <f t="shared" si="7"/>
        <v>0.25615868977045758</v>
      </c>
    </row>
    <row r="58" spans="1:13" ht="12.75" customHeight="1" x14ac:dyDescent="0.2">
      <c r="A58" s="46" t="s">
        <v>1493</v>
      </c>
      <c r="B58" s="46" t="s">
        <v>735</v>
      </c>
      <c r="C58" s="73">
        <v>0.35725628399999998</v>
      </c>
      <c r="D58" s="73">
        <v>0.66516428099999991</v>
      </c>
      <c r="E58" s="74">
        <f t="shared" si="4"/>
        <v>-0.46290518868074937</v>
      </c>
      <c r="F58" s="60">
        <f t="shared" si="5"/>
        <v>1.1437234733441049E-3</v>
      </c>
      <c r="G58" s="47">
        <v>10.040323939999999</v>
      </c>
      <c r="H58" s="121">
        <v>616.83894999999995</v>
      </c>
      <c r="I58" s="127"/>
      <c r="J58" s="73">
        <v>3.5646300000000006E-2</v>
      </c>
      <c r="K58" s="73">
        <v>1.34448E-2</v>
      </c>
      <c r="L58" s="74">
        <f t="shared" si="6"/>
        <v>1.6513075687254557</v>
      </c>
      <c r="M58" s="60">
        <f t="shared" si="7"/>
        <v>9.977795100169605E-2</v>
      </c>
    </row>
    <row r="59" spans="1:13" ht="12.75" customHeight="1" x14ac:dyDescent="0.2">
      <c r="A59" s="46" t="s">
        <v>1071</v>
      </c>
      <c r="B59" s="46" t="s">
        <v>508</v>
      </c>
      <c r="C59" s="73">
        <v>0.33275388</v>
      </c>
      <c r="D59" s="73">
        <v>1.3105819999999999E-2</v>
      </c>
      <c r="E59" s="74">
        <f t="shared" si="4"/>
        <v>24.389779502541622</v>
      </c>
      <c r="F59" s="60">
        <f t="shared" si="5"/>
        <v>1.0652812573125447E-3</v>
      </c>
      <c r="G59" s="47">
        <v>96.376000000000005</v>
      </c>
      <c r="H59" s="121">
        <v>40.088000000000001</v>
      </c>
      <c r="I59" s="127"/>
      <c r="J59" s="73">
        <v>4.9262692499999998</v>
      </c>
      <c r="K59" s="73">
        <v>69.893272780000004</v>
      </c>
      <c r="L59" s="74">
        <f t="shared" si="6"/>
        <v>-0.9295172617612828</v>
      </c>
      <c r="M59" s="60">
        <f t="shared" si="7"/>
        <v>14.804543376023142</v>
      </c>
    </row>
    <row r="60" spans="1:13" ht="12.75" customHeight="1" x14ac:dyDescent="0.2">
      <c r="A60" s="46" t="s">
        <v>807</v>
      </c>
      <c r="B60" s="46" t="s">
        <v>689</v>
      </c>
      <c r="C60" s="73">
        <v>0.31628859499999995</v>
      </c>
      <c r="D60" s="73">
        <v>0.90199461199999997</v>
      </c>
      <c r="E60" s="74">
        <f t="shared" si="4"/>
        <v>-0.64934536105632534</v>
      </c>
      <c r="F60" s="60">
        <f t="shared" si="5"/>
        <v>1.0125691461665848E-3</v>
      </c>
      <c r="G60" s="47">
        <v>320.80863202</v>
      </c>
      <c r="H60" s="121">
        <v>61.67315</v>
      </c>
      <c r="I60" s="127"/>
      <c r="J60" s="73">
        <v>1.7657517700000001</v>
      </c>
      <c r="K60" s="73">
        <v>0.52115440999999996</v>
      </c>
      <c r="L60" s="74">
        <f t="shared" si="6"/>
        <v>2.3881547121514335</v>
      </c>
      <c r="M60" s="60">
        <f t="shared" si="7"/>
        <v>5.5827234933969097</v>
      </c>
    </row>
    <row r="61" spans="1:13" ht="12.75" customHeight="1" x14ac:dyDescent="0.2">
      <c r="A61" s="46" t="s">
        <v>1184</v>
      </c>
      <c r="B61" s="46" t="s">
        <v>704</v>
      </c>
      <c r="C61" s="73">
        <v>0.28140273999999998</v>
      </c>
      <c r="D61" s="73">
        <v>0.85245789999999999</v>
      </c>
      <c r="E61" s="74">
        <f t="shared" si="4"/>
        <v>-0.6698925073015336</v>
      </c>
      <c r="F61" s="60">
        <f t="shared" si="5"/>
        <v>9.0088525693042282E-4</v>
      </c>
      <c r="G61" s="47">
        <v>51.779841229999995</v>
      </c>
      <c r="H61" s="121">
        <v>90.060249999999996</v>
      </c>
      <c r="I61" s="127"/>
      <c r="J61" s="73">
        <v>6.4439700000000003E-3</v>
      </c>
      <c r="K61" s="73">
        <v>0</v>
      </c>
      <c r="L61" s="74" t="str">
        <f t="shared" si="6"/>
        <v/>
      </c>
      <c r="M61" s="60">
        <f t="shared" si="7"/>
        <v>2.2899457197893668E-2</v>
      </c>
    </row>
    <row r="62" spans="1:13" ht="12.75" customHeight="1" x14ac:dyDescent="0.2">
      <c r="A62" s="46" t="s">
        <v>1301</v>
      </c>
      <c r="B62" s="46" t="s">
        <v>1300</v>
      </c>
      <c r="C62" s="73">
        <v>0.27270156000000001</v>
      </c>
      <c r="D62" s="73">
        <v>0.13691406</v>
      </c>
      <c r="E62" s="74">
        <f t="shared" si="4"/>
        <v>0.99177177274561878</v>
      </c>
      <c r="F62" s="60">
        <f t="shared" si="5"/>
        <v>8.7302922120064341E-4</v>
      </c>
      <c r="G62" s="47">
        <v>0.24408233799999998</v>
      </c>
      <c r="H62" s="121">
        <v>79.981549999999999</v>
      </c>
      <c r="I62" s="127"/>
      <c r="J62" s="73">
        <v>0</v>
      </c>
      <c r="K62" s="73">
        <v>0</v>
      </c>
      <c r="L62" s="74" t="str">
        <f t="shared" si="6"/>
        <v/>
      </c>
      <c r="M62" s="60">
        <f t="shared" si="7"/>
        <v>0</v>
      </c>
    </row>
    <row r="63" spans="1:13" ht="12.75" customHeight="1" x14ac:dyDescent="0.2">
      <c r="A63" s="46" t="s">
        <v>1180</v>
      </c>
      <c r="B63" s="46" t="s">
        <v>784</v>
      </c>
      <c r="C63" s="73">
        <v>0.26865270000000002</v>
      </c>
      <c r="D63" s="73">
        <v>9.3778520000000004E-2</v>
      </c>
      <c r="E63" s="74">
        <f t="shared" si="4"/>
        <v>1.8647573026317756</v>
      </c>
      <c r="F63" s="60">
        <f t="shared" si="5"/>
        <v>8.6006716446524953E-4</v>
      </c>
      <c r="G63" s="47">
        <v>1.04468972</v>
      </c>
      <c r="H63" s="121">
        <v>246.03059999999999</v>
      </c>
      <c r="I63" s="127"/>
      <c r="J63" s="73">
        <v>0</v>
      </c>
      <c r="K63" s="73">
        <v>0</v>
      </c>
      <c r="L63" s="74" t="str">
        <f t="shared" si="6"/>
        <v/>
      </c>
      <c r="M63" s="60">
        <f t="shared" si="7"/>
        <v>0</v>
      </c>
    </row>
    <row r="64" spans="1:13" ht="12.75" customHeight="1" x14ac:dyDescent="0.2">
      <c r="A64" s="46" t="s">
        <v>843</v>
      </c>
      <c r="B64" s="46" t="s">
        <v>726</v>
      </c>
      <c r="C64" s="73">
        <v>0.26573861500000001</v>
      </c>
      <c r="D64" s="73">
        <v>0.461588895</v>
      </c>
      <c r="E64" s="74">
        <f t="shared" si="4"/>
        <v>-0.42429590945856699</v>
      </c>
      <c r="F64" s="60">
        <f t="shared" si="5"/>
        <v>8.5073798659746438E-4</v>
      </c>
      <c r="G64" s="47">
        <v>21.19126537</v>
      </c>
      <c r="H64" s="121">
        <v>85.773750000000007</v>
      </c>
      <c r="I64" s="127"/>
      <c r="J64" s="73">
        <v>0.36101014000000003</v>
      </c>
      <c r="K64" s="73">
        <v>0.74115656000000008</v>
      </c>
      <c r="L64" s="74">
        <f t="shared" si="6"/>
        <v>-0.51290974203884798</v>
      </c>
      <c r="M64" s="60">
        <f t="shared" si="7"/>
        <v>1.3585159236266811</v>
      </c>
    </row>
    <row r="65" spans="1:13" ht="12.75" customHeight="1" x14ac:dyDescent="0.2">
      <c r="A65" s="46" t="s">
        <v>892</v>
      </c>
      <c r="B65" s="46" t="s">
        <v>894</v>
      </c>
      <c r="C65" s="73">
        <v>0.26454921999999997</v>
      </c>
      <c r="D65" s="73">
        <v>1.76343245</v>
      </c>
      <c r="E65" s="74">
        <f t="shared" si="4"/>
        <v>-0.84998051952599607</v>
      </c>
      <c r="F65" s="60">
        <f t="shared" si="5"/>
        <v>8.4693024677173702E-4</v>
      </c>
      <c r="G65" s="47">
        <v>31.407269190000001</v>
      </c>
      <c r="H65" s="121">
        <v>631.07399999999996</v>
      </c>
      <c r="I65" s="127"/>
      <c r="J65" s="73">
        <v>0.36751549</v>
      </c>
      <c r="K65" s="73">
        <v>4.7747398399999996</v>
      </c>
      <c r="L65" s="74">
        <f t="shared" si="6"/>
        <v>-0.9230292115768971</v>
      </c>
      <c r="M65" s="60">
        <f t="shared" si="7"/>
        <v>1.3892140373727053</v>
      </c>
    </row>
    <row r="66" spans="1:13" ht="12.75" customHeight="1" x14ac:dyDescent="0.2">
      <c r="A66" s="46" t="s">
        <v>1416</v>
      </c>
      <c r="B66" s="46" t="s">
        <v>701</v>
      </c>
      <c r="C66" s="73">
        <v>0.25894327</v>
      </c>
      <c r="D66" s="73">
        <v>0.64861250999999998</v>
      </c>
      <c r="E66" s="74">
        <f t="shared" si="4"/>
        <v>-0.60077354968068686</v>
      </c>
      <c r="F66" s="60">
        <f t="shared" si="5"/>
        <v>8.2898330813820033E-4</v>
      </c>
      <c r="G66" s="47">
        <v>17.423724440000001</v>
      </c>
      <c r="H66" s="121">
        <v>71.587350000000001</v>
      </c>
      <c r="I66" s="127"/>
      <c r="J66" s="73">
        <v>8.6824899999999993E-3</v>
      </c>
      <c r="K66" s="73">
        <v>1.9165040000000001E-2</v>
      </c>
      <c r="L66" s="74">
        <f t="shared" si="6"/>
        <v>-0.54696207260720575</v>
      </c>
      <c r="M66" s="60">
        <f t="shared" si="7"/>
        <v>3.3530471751592537E-2</v>
      </c>
    </row>
    <row r="67" spans="1:13" ht="12.75" customHeight="1" x14ac:dyDescent="0.2">
      <c r="A67" s="46" t="s">
        <v>875</v>
      </c>
      <c r="B67" s="46" t="s">
        <v>749</v>
      </c>
      <c r="C67" s="73">
        <v>0.25402648499999997</v>
      </c>
      <c r="D67" s="73">
        <v>3.6521154929999997</v>
      </c>
      <c r="E67" s="74">
        <f t="shared" si="4"/>
        <v>-0.93044401649211483</v>
      </c>
      <c r="F67" s="60">
        <f t="shared" si="5"/>
        <v>8.1324266851970665E-4</v>
      </c>
      <c r="G67" s="47">
        <v>19.111192280000001</v>
      </c>
      <c r="H67" s="121">
        <v>71.453400000000002</v>
      </c>
      <c r="I67" s="127"/>
      <c r="J67" s="73">
        <v>0.17966746</v>
      </c>
      <c r="K67" s="73">
        <v>0.91764143000000009</v>
      </c>
      <c r="L67" s="74">
        <f t="shared" si="6"/>
        <v>-0.80420733619230766</v>
      </c>
      <c r="M67" s="60">
        <f t="shared" si="7"/>
        <v>0.70727845563032543</v>
      </c>
    </row>
    <row r="68" spans="1:13" ht="12.75" customHeight="1" x14ac:dyDescent="0.2">
      <c r="A68" s="46" t="s">
        <v>1167</v>
      </c>
      <c r="B68" s="46" t="s">
        <v>717</v>
      </c>
      <c r="C68" s="73">
        <v>0.24877626999999999</v>
      </c>
      <c r="D68" s="73">
        <v>6.8562100000000001E-2</v>
      </c>
      <c r="E68" s="74">
        <f t="shared" si="4"/>
        <v>2.6284808954218146</v>
      </c>
      <c r="F68" s="60">
        <f t="shared" si="5"/>
        <v>7.9643458310726554E-4</v>
      </c>
      <c r="G68" s="47">
        <v>1.6830299099999999</v>
      </c>
      <c r="H68" s="121">
        <v>186.501</v>
      </c>
      <c r="I68" s="127"/>
      <c r="J68" s="73">
        <v>5.8848610000000003E-2</v>
      </c>
      <c r="K68" s="73">
        <v>0</v>
      </c>
      <c r="L68" s="74" t="str">
        <f t="shared" si="6"/>
        <v/>
      </c>
      <c r="M68" s="60">
        <f t="shared" si="7"/>
        <v>0.23655234480362619</v>
      </c>
    </row>
    <row r="69" spans="1:13" ht="12.75" customHeight="1" x14ac:dyDescent="0.2">
      <c r="A69" s="46" t="s">
        <v>1511</v>
      </c>
      <c r="B69" s="46" t="s">
        <v>1512</v>
      </c>
      <c r="C69" s="73">
        <v>0.22842848499999999</v>
      </c>
      <c r="D69" s="73">
        <v>0.11157085</v>
      </c>
      <c r="E69" s="74">
        <f t="shared" si="4"/>
        <v>1.0473850024446349</v>
      </c>
      <c r="F69" s="60">
        <f t="shared" si="5"/>
        <v>7.3129300162270007E-4</v>
      </c>
      <c r="G69" s="47">
        <v>6.1131699699999995</v>
      </c>
      <c r="H69" s="121">
        <v>59.960700000000003</v>
      </c>
      <c r="I69" s="127"/>
      <c r="J69" s="73">
        <v>0.27273132999999999</v>
      </c>
      <c r="K69" s="73">
        <v>0.23513176000000002</v>
      </c>
      <c r="L69" s="74">
        <f t="shared" si="6"/>
        <v>0.15990851257184469</v>
      </c>
      <c r="M69" s="60">
        <f t="shared" si="7"/>
        <v>1.1939462366088012</v>
      </c>
    </row>
    <row r="70" spans="1:13" ht="12.75" customHeight="1" x14ac:dyDescent="0.2">
      <c r="A70" s="46" t="s">
        <v>1258</v>
      </c>
      <c r="B70" s="46" t="s">
        <v>1266</v>
      </c>
      <c r="C70" s="73">
        <v>0.20871448000000001</v>
      </c>
      <c r="D70" s="73">
        <v>9.9867399999999992E-3</v>
      </c>
      <c r="E70" s="74">
        <f t="shared" si="4"/>
        <v>19.899160286539953</v>
      </c>
      <c r="F70" s="60">
        <f t="shared" si="5"/>
        <v>6.6818040911719486E-4</v>
      </c>
      <c r="G70" s="47">
        <v>0.796519274</v>
      </c>
      <c r="H70" s="121">
        <v>19.996099999999998</v>
      </c>
      <c r="I70" s="127"/>
      <c r="J70" s="73">
        <v>0</v>
      </c>
      <c r="K70" s="73">
        <v>0</v>
      </c>
      <c r="L70" s="74" t="str">
        <f t="shared" si="6"/>
        <v/>
      </c>
      <c r="M70" s="60">
        <f t="shared" si="7"/>
        <v>0</v>
      </c>
    </row>
    <row r="71" spans="1:13" ht="12.75" customHeight="1" x14ac:dyDescent="0.2">
      <c r="A71" s="46" t="s">
        <v>817</v>
      </c>
      <c r="B71" s="46" t="s">
        <v>705</v>
      </c>
      <c r="C71" s="73">
        <v>0.19837132000000002</v>
      </c>
      <c r="D71" s="73">
        <v>1.2016438149999999</v>
      </c>
      <c r="E71" s="74">
        <f t="shared" ref="E71:E86" si="8">IF(ISERROR(C71/D71-1),"",IF((C71/D71-1)&gt;10000%,"",C71/D71-1))</f>
        <v>-0.83491670533002327</v>
      </c>
      <c r="F71" s="60">
        <f t="shared" ref="F71:F86" si="9">C71/$C$238</f>
        <v>6.3506772388153415E-4</v>
      </c>
      <c r="G71" s="47">
        <v>150.79699994999999</v>
      </c>
      <c r="H71" s="121">
        <v>47.219650000000001</v>
      </c>
      <c r="I71" s="127"/>
      <c r="J71" s="73">
        <v>2.3166752000000002</v>
      </c>
      <c r="K71" s="73">
        <v>3.7158813999999998</v>
      </c>
      <c r="L71" s="74">
        <f t="shared" ref="L71:L86" si="10">IF(ISERROR(J71/K71-1),"",IF((J71/K71-1)&gt;10000%,"",J71/K71-1))</f>
        <v>-0.37654759379564695</v>
      </c>
      <c r="M71" s="60">
        <f t="shared" ref="M71:M102" si="11">IF(ISERROR(J71/C71),"",IF(J71/C71&gt;10000%,"",J71/C71))</f>
        <v>11.678478521996022</v>
      </c>
    </row>
    <row r="72" spans="1:13" ht="12.75" customHeight="1" x14ac:dyDescent="0.2">
      <c r="A72" s="46" t="s">
        <v>861</v>
      </c>
      <c r="B72" s="46" t="s">
        <v>729</v>
      </c>
      <c r="C72" s="73">
        <v>0.18578182999999998</v>
      </c>
      <c r="D72" s="73">
        <v>7.9327824999999991E-2</v>
      </c>
      <c r="E72" s="74">
        <f t="shared" si="8"/>
        <v>1.3419503812186959</v>
      </c>
      <c r="F72" s="60">
        <f t="shared" si="9"/>
        <v>5.9476361762701431E-4</v>
      </c>
      <c r="G72" s="47">
        <v>16.216561710000001</v>
      </c>
      <c r="H72" s="121">
        <v>62.853400000000001</v>
      </c>
      <c r="I72" s="127"/>
      <c r="J72" s="73">
        <v>6.18988E-3</v>
      </c>
      <c r="K72" s="73">
        <v>4.1912419999999999E-2</v>
      </c>
      <c r="L72" s="74">
        <f t="shared" si="10"/>
        <v>-0.85231394417215711</v>
      </c>
      <c r="M72" s="60">
        <f t="shared" si="11"/>
        <v>3.3318005318388785E-2</v>
      </c>
    </row>
    <row r="73" spans="1:13" ht="12.75" customHeight="1" x14ac:dyDescent="0.2">
      <c r="A73" s="46" t="s">
        <v>1259</v>
      </c>
      <c r="B73" s="46" t="s">
        <v>1267</v>
      </c>
      <c r="C73" s="73">
        <v>0.18317601999999999</v>
      </c>
      <c r="D73" s="73">
        <v>4.7677820000000003E-2</v>
      </c>
      <c r="E73" s="74">
        <f t="shared" si="8"/>
        <v>2.8419546027901439</v>
      </c>
      <c r="F73" s="60">
        <f t="shared" si="9"/>
        <v>5.8642135411045488E-4</v>
      </c>
      <c r="G73" s="47">
        <v>0.56454777899999997</v>
      </c>
      <c r="H73" s="121">
        <v>39.979550000000003</v>
      </c>
      <c r="I73" s="127"/>
      <c r="J73" s="73">
        <v>4.864566E-2</v>
      </c>
      <c r="K73" s="73">
        <v>0</v>
      </c>
      <c r="L73" s="74" t="str">
        <f t="shared" si="10"/>
        <v/>
      </c>
      <c r="M73" s="60">
        <f t="shared" si="11"/>
        <v>0.26556784015724327</v>
      </c>
    </row>
    <row r="74" spans="1:13" ht="12.75" customHeight="1" x14ac:dyDescent="0.2">
      <c r="A74" s="46" t="s">
        <v>1165</v>
      </c>
      <c r="B74" s="46" t="s">
        <v>728</v>
      </c>
      <c r="C74" s="73">
        <v>0.177592738</v>
      </c>
      <c r="D74" s="73">
        <v>7.0569760999999995E-2</v>
      </c>
      <c r="E74" s="74">
        <f t="shared" si="8"/>
        <v>1.516555752541092</v>
      </c>
      <c r="F74" s="60">
        <f t="shared" si="9"/>
        <v>5.6854698501552353E-4</v>
      </c>
      <c r="G74" s="47">
        <v>8.0177181500000003</v>
      </c>
      <c r="H74" s="121">
        <v>292.64370000000002</v>
      </c>
      <c r="I74" s="127"/>
      <c r="J74" s="73">
        <v>0.12444855000000001</v>
      </c>
      <c r="K74" s="73">
        <v>4.9639500000000003E-2</v>
      </c>
      <c r="L74" s="74">
        <f t="shared" si="10"/>
        <v>1.5070468074819448</v>
      </c>
      <c r="M74" s="60">
        <f t="shared" si="11"/>
        <v>0.70075247108358674</v>
      </c>
    </row>
    <row r="75" spans="1:13" ht="12.75" customHeight="1" x14ac:dyDescent="0.2">
      <c r="A75" s="46" t="s">
        <v>1157</v>
      </c>
      <c r="B75" s="46" t="s">
        <v>782</v>
      </c>
      <c r="C75" s="73">
        <v>0.17656479999999999</v>
      </c>
      <c r="D75" s="73">
        <v>4.1814320000000002E-2</v>
      </c>
      <c r="E75" s="74">
        <f t="shared" si="8"/>
        <v>3.2225916862931161</v>
      </c>
      <c r="F75" s="60">
        <f t="shared" si="9"/>
        <v>5.6525613507838878E-4</v>
      </c>
      <c r="G75" s="47">
        <v>5.1450236500000006</v>
      </c>
      <c r="H75" s="121">
        <v>241.05099999999999</v>
      </c>
      <c r="I75" s="127"/>
      <c r="J75" s="73">
        <v>8.4498100000000007E-2</v>
      </c>
      <c r="K75" s="73">
        <v>5.9869930000000002E-2</v>
      </c>
      <c r="L75" s="74">
        <f t="shared" si="10"/>
        <v>0.4113612626572305</v>
      </c>
      <c r="M75" s="60">
        <f t="shared" si="11"/>
        <v>0.47856707565720918</v>
      </c>
    </row>
    <row r="76" spans="1:13" ht="12.75" customHeight="1" x14ac:dyDescent="0.2">
      <c r="A76" s="46" t="s">
        <v>1393</v>
      </c>
      <c r="B76" s="46" t="s">
        <v>1394</v>
      </c>
      <c r="C76" s="73">
        <v>0.16760501999999999</v>
      </c>
      <c r="D76" s="73">
        <v>8.9489669999999993E-2</v>
      </c>
      <c r="E76" s="74">
        <f t="shared" si="8"/>
        <v>0.87289795570818396</v>
      </c>
      <c r="F76" s="60">
        <f t="shared" si="9"/>
        <v>5.3657221498812932E-4</v>
      </c>
      <c r="G76" s="47">
        <v>0.28158567000000001</v>
      </c>
      <c r="H76" s="121">
        <v>169.63544999999999</v>
      </c>
      <c r="I76" s="127"/>
      <c r="J76" s="73">
        <v>0.11916272999999999</v>
      </c>
      <c r="K76" s="73">
        <v>0.11707313000000001</v>
      </c>
      <c r="L76" s="74">
        <f t="shared" si="10"/>
        <v>1.7848672876517258E-2</v>
      </c>
      <c r="M76" s="60">
        <f t="shared" si="11"/>
        <v>0.71097351380048168</v>
      </c>
    </row>
    <row r="77" spans="1:13" ht="12.75" customHeight="1" x14ac:dyDescent="0.2">
      <c r="A77" s="46" t="s">
        <v>1515</v>
      </c>
      <c r="B77" s="46" t="s">
        <v>1516</v>
      </c>
      <c r="C77" s="73">
        <v>0.15052470000000001</v>
      </c>
      <c r="D77" s="73">
        <v>3.4912495000000002E-2</v>
      </c>
      <c r="E77" s="74">
        <f t="shared" si="8"/>
        <v>3.3114850428191973</v>
      </c>
      <c r="F77" s="60">
        <f t="shared" si="9"/>
        <v>4.8189112527431265E-4</v>
      </c>
      <c r="G77" s="47">
        <v>0.10879022000000001</v>
      </c>
      <c r="H77" s="121">
        <v>46.782550000000001</v>
      </c>
      <c r="I77" s="127"/>
      <c r="J77" s="73">
        <v>0.2304966</v>
      </c>
      <c r="K77" s="73">
        <v>1.4145E-2</v>
      </c>
      <c r="L77" s="74">
        <f t="shared" si="10"/>
        <v>15.2952704135737</v>
      </c>
      <c r="M77" s="60">
        <f t="shared" si="11"/>
        <v>1.5312875561286619</v>
      </c>
    </row>
    <row r="78" spans="1:13" ht="12.75" customHeight="1" x14ac:dyDescent="0.2">
      <c r="A78" s="46" t="s">
        <v>1507</v>
      </c>
      <c r="B78" s="46" t="s">
        <v>1508</v>
      </c>
      <c r="C78" s="73">
        <v>0.14872625</v>
      </c>
      <c r="D78" s="73">
        <v>9.4547249999999999E-2</v>
      </c>
      <c r="E78" s="74">
        <f t="shared" si="8"/>
        <v>0.57303623320614827</v>
      </c>
      <c r="F78" s="60">
        <f t="shared" si="9"/>
        <v>4.7613355130638851E-4</v>
      </c>
      <c r="G78" s="47">
        <v>7.2647289800000001</v>
      </c>
      <c r="H78" s="121">
        <v>92.433999999999997</v>
      </c>
      <c r="I78" s="127"/>
      <c r="J78" s="73">
        <v>0</v>
      </c>
      <c r="K78" s="73">
        <v>8.6790000000000006E-2</v>
      </c>
      <c r="L78" s="74">
        <f t="shared" si="10"/>
        <v>-1</v>
      </c>
      <c r="M78" s="60">
        <f t="shared" si="11"/>
        <v>0</v>
      </c>
    </row>
    <row r="79" spans="1:13" ht="12.75" customHeight="1" x14ac:dyDescent="0.2">
      <c r="A79" s="46" t="s">
        <v>1185</v>
      </c>
      <c r="B79" s="46" t="s">
        <v>796</v>
      </c>
      <c r="C79" s="73">
        <v>0.14773696</v>
      </c>
      <c r="D79" s="73">
        <v>0.98910956999999999</v>
      </c>
      <c r="E79" s="74">
        <f t="shared" si="8"/>
        <v>-0.85063640623758197</v>
      </c>
      <c r="F79" s="60">
        <f t="shared" si="9"/>
        <v>4.7296642942325158E-4</v>
      </c>
      <c r="G79" s="47">
        <v>0.4779677</v>
      </c>
      <c r="H79" s="121">
        <v>102.5797</v>
      </c>
      <c r="I79" s="127"/>
      <c r="J79" s="73">
        <v>0</v>
      </c>
      <c r="K79" s="73">
        <v>0</v>
      </c>
      <c r="L79" s="74" t="str">
        <f t="shared" si="10"/>
        <v/>
      </c>
      <c r="M79" s="60">
        <f t="shared" si="11"/>
        <v>0</v>
      </c>
    </row>
    <row r="80" spans="1:13" ht="12.75" customHeight="1" x14ac:dyDescent="0.2">
      <c r="A80" s="46" t="s">
        <v>876</v>
      </c>
      <c r="B80" s="46" t="s">
        <v>750</v>
      </c>
      <c r="C80" s="73">
        <v>0.14370036</v>
      </c>
      <c r="D80" s="73">
        <v>0.65050669999999999</v>
      </c>
      <c r="E80" s="74">
        <f t="shared" si="8"/>
        <v>-0.77909472723340123</v>
      </c>
      <c r="F80" s="60">
        <f t="shared" si="9"/>
        <v>4.6004362196186953E-4</v>
      </c>
      <c r="G80" s="47">
        <v>2.17097681</v>
      </c>
      <c r="H80" s="121">
        <v>37.794649999999997</v>
      </c>
      <c r="I80" s="127"/>
      <c r="J80" s="73">
        <v>6.1767700000000007E-3</v>
      </c>
      <c r="K80" s="73">
        <v>0.43075013000000001</v>
      </c>
      <c r="L80" s="74">
        <f t="shared" si="10"/>
        <v>-0.98566043381112856</v>
      </c>
      <c r="M80" s="60">
        <f t="shared" si="11"/>
        <v>4.2983677981043335E-2</v>
      </c>
    </row>
    <row r="81" spans="1:13" ht="12.75" customHeight="1" x14ac:dyDescent="0.2">
      <c r="A81" s="46" t="s">
        <v>810</v>
      </c>
      <c r="B81" s="46" t="s">
        <v>695</v>
      </c>
      <c r="C81" s="73">
        <v>0.13548245</v>
      </c>
      <c r="D81" s="73">
        <v>2.9475E-3</v>
      </c>
      <c r="E81" s="74">
        <f t="shared" si="8"/>
        <v>44.965207803223073</v>
      </c>
      <c r="F81" s="60">
        <f t="shared" si="9"/>
        <v>4.337347311465879E-4</v>
      </c>
      <c r="G81" s="47">
        <v>1.0298172991832699</v>
      </c>
      <c r="H81" s="121">
        <v>73.630300000000005</v>
      </c>
      <c r="I81" s="127"/>
      <c r="J81" s="73">
        <v>0.28107926</v>
      </c>
      <c r="K81" s="73">
        <v>0.69686188558315998</v>
      </c>
      <c r="L81" s="74">
        <f t="shared" si="10"/>
        <v>-0.59664997352411886</v>
      </c>
      <c r="M81" s="60">
        <f t="shared" si="11"/>
        <v>2.0746543925061878</v>
      </c>
    </row>
    <row r="82" spans="1:13" ht="12.75" customHeight="1" x14ac:dyDescent="0.2">
      <c r="A82" s="46" t="s">
        <v>1303</v>
      </c>
      <c r="B82" s="46" t="s">
        <v>1302</v>
      </c>
      <c r="C82" s="73">
        <v>0.13378623000000001</v>
      </c>
      <c r="D82" s="73">
        <v>0.35578996000000002</v>
      </c>
      <c r="E82" s="74">
        <f t="shared" si="8"/>
        <v>-0.62397412788151752</v>
      </c>
      <c r="F82" s="60">
        <f t="shared" si="9"/>
        <v>4.2830443721799815E-4</v>
      </c>
      <c r="G82" s="47">
        <v>2.0913542390000002</v>
      </c>
      <c r="H82" s="121">
        <v>166.00381250000001</v>
      </c>
      <c r="I82" s="127"/>
      <c r="J82" s="73">
        <v>7.7696719999999997E-2</v>
      </c>
      <c r="K82" s="73">
        <v>1.20915E-2</v>
      </c>
      <c r="L82" s="74">
        <f t="shared" si="10"/>
        <v>5.4257304718190467</v>
      </c>
      <c r="M82" s="60">
        <f t="shared" si="11"/>
        <v>0.58075274264025523</v>
      </c>
    </row>
    <row r="83" spans="1:13" ht="12.75" customHeight="1" x14ac:dyDescent="0.2">
      <c r="A83" s="46" t="s">
        <v>1299</v>
      </c>
      <c r="B83" s="46" t="s">
        <v>1298</v>
      </c>
      <c r="C83" s="73">
        <v>0.13134928000000001</v>
      </c>
      <c r="D83" s="73">
        <v>0.22799245999999998</v>
      </c>
      <c r="E83" s="74">
        <f t="shared" si="8"/>
        <v>-0.4238876145290067</v>
      </c>
      <c r="F83" s="60">
        <f t="shared" si="9"/>
        <v>4.2050276362066009E-4</v>
      </c>
      <c r="G83" s="47">
        <v>2.9808101589999998</v>
      </c>
      <c r="H83" s="121">
        <v>83.001842105263194</v>
      </c>
      <c r="I83" s="127"/>
      <c r="J83" s="73">
        <v>1.6000000000000001E-3</v>
      </c>
      <c r="K83" s="73">
        <v>0</v>
      </c>
      <c r="L83" s="74" t="str">
        <f t="shared" si="10"/>
        <v/>
      </c>
      <c r="M83" s="60">
        <f t="shared" si="11"/>
        <v>1.2181262051836141E-2</v>
      </c>
    </row>
    <row r="84" spans="1:13" ht="12.75" customHeight="1" x14ac:dyDescent="0.2">
      <c r="A84" s="46" t="s">
        <v>820</v>
      </c>
      <c r="B84" s="46" t="s">
        <v>711</v>
      </c>
      <c r="C84" s="73">
        <v>0.12725452500000001</v>
      </c>
      <c r="D84" s="73">
        <v>0.47133703999999998</v>
      </c>
      <c r="E84" s="74">
        <f t="shared" si="8"/>
        <v>-0.73001373921302681</v>
      </c>
      <c r="F84" s="60">
        <f t="shared" si="9"/>
        <v>4.0739377822043924E-4</v>
      </c>
      <c r="G84" s="47">
        <v>19.966972850000001</v>
      </c>
      <c r="H84" s="121">
        <v>67.8065</v>
      </c>
      <c r="I84" s="127"/>
      <c r="J84" s="73">
        <v>0.11050432</v>
      </c>
      <c r="K84" s="73">
        <v>1.9623080000000001E-2</v>
      </c>
      <c r="L84" s="74">
        <f t="shared" si="10"/>
        <v>4.6313443149597306</v>
      </c>
      <c r="M84" s="60">
        <f t="shared" si="11"/>
        <v>0.86837242133432979</v>
      </c>
    </row>
    <row r="85" spans="1:13" ht="12.75" customHeight="1" x14ac:dyDescent="0.2">
      <c r="A85" s="46" t="s">
        <v>1082</v>
      </c>
      <c r="B85" s="46" t="s">
        <v>499</v>
      </c>
      <c r="C85" s="73">
        <v>0.12190433000000001</v>
      </c>
      <c r="D85" s="73">
        <v>0.26698134000000001</v>
      </c>
      <c r="E85" s="74">
        <f t="shared" si="8"/>
        <v>-0.54339756478861034</v>
      </c>
      <c r="F85" s="60">
        <f t="shared" si="9"/>
        <v>3.9026561593885357E-4</v>
      </c>
      <c r="G85" s="47">
        <v>1.4208307900000001</v>
      </c>
      <c r="H85" s="121">
        <v>53.9803</v>
      </c>
      <c r="I85" s="127"/>
      <c r="J85" s="73">
        <v>0.12556853000000001</v>
      </c>
      <c r="K85" s="73">
        <v>0.27740705999999998</v>
      </c>
      <c r="L85" s="74">
        <f t="shared" si="10"/>
        <v>-0.54734919147335326</v>
      </c>
      <c r="M85" s="60">
        <f t="shared" si="11"/>
        <v>1.0300579971195445</v>
      </c>
    </row>
    <row r="86" spans="1:13" ht="12.75" customHeight="1" x14ac:dyDescent="0.2">
      <c r="A86" s="46" t="s">
        <v>1147</v>
      </c>
      <c r="B86" s="46" t="s">
        <v>1146</v>
      </c>
      <c r="C86" s="73">
        <v>0.11333193</v>
      </c>
      <c r="D86" s="73">
        <v>2.4525999999999997E-4</v>
      </c>
      <c r="E86" s="74" t="str">
        <f t="shared" si="8"/>
        <v/>
      </c>
      <c r="F86" s="60">
        <f t="shared" si="9"/>
        <v>3.6282185765664789E-4</v>
      </c>
      <c r="G86" s="47">
        <v>1.28972555</v>
      </c>
      <c r="H86" s="121">
        <v>30.588550000000001</v>
      </c>
      <c r="I86" s="127"/>
      <c r="J86" s="73">
        <v>7.6177500000000004E-3</v>
      </c>
      <c r="K86" s="73">
        <v>2.4525999999999997E-4</v>
      </c>
      <c r="L86" s="74">
        <f t="shared" si="10"/>
        <v>30.059895620973666</v>
      </c>
      <c r="M86" s="60">
        <f t="shared" si="11"/>
        <v>6.7216273472092108E-2</v>
      </c>
    </row>
    <row r="87" spans="1:13" ht="12.75" customHeight="1" x14ac:dyDescent="0.2">
      <c r="A87" s="46" t="s">
        <v>3043</v>
      </c>
      <c r="B87" s="46" t="s">
        <v>3044</v>
      </c>
      <c r="C87" s="73">
        <v>0.11269999999999999</v>
      </c>
      <c r="D87" s="73"/>
      <c r="E87" s="74"/>
      <c r="F87" s="60"/>
      <c r="G87" s="47">
        <v>6.1376828460955277</v>
      </c>
      <c r="H87" s="121">
        <v>363.77212500000002</v>
      </c>
      <c r="I87" s="127"/>
      <c r="J87" s="73">
        <v>0</v>
      </c>
      <c r="K87" s="73"/>
      <c r="L87" s="74"/>
      <c r="M87" s="60">
        <f t="shared" si="11"/>
        <v>0</v>
      </c>
    </row>
    <row r="88" spans="1:13" ht="12.75" customHeight="1" x14ac:dyDescent="0.2">
      <c r="A88" s="46" t="s">
        <v>882</v>
      </c>
      <c r="B88" s="46" t="s">
        <v>759</v>
      </c>
      <c r="C88" s="73">
        <v>0.11043164</v>
      </c>
      <c r="D88" s="73">
        <v>3.8807790000000002E-2</v>
      </c>
      <c r="E88" s="74">
        <f t="shared" ref="E88:E119" si="12">IF(ISERROR(C88/D88-1),"",IF((C88/D88-1)&gt;10000%,"",C88/D88-1))</f>
        <v>1.8456049674562758</v>
      </c>
      <c r="F88" s="60">
        <f t="shared" ref="F88:F119" si="13">C88/$C$238</f>
        <v>3.5353684322564865E-4</v>
      </c>
      <c r="G88" s="47">
        <v>3.6949398700000002</v>
      </c>
      <c r="H88" s="121">
        <v>73.114500000000007</v>
      </c>
      <c r="I88" s="127"/>
      <c r="J88" s="73">
        <v>3.23165E-3</v>
      </c>
      <c r="K88" s="73">
        <v>0</v>
      </c>
      <c r="L88" s="74" t="str">
        <f t="shared" ref="L88:L119" si="14">IF(ISERROR(J88/K88-1),"",IF((J88/K88-1)&gt;10000%,"",J88/K88-1))</f>
        <v/>
      </c>
      <c r="M88" s="60">
        <f t="shared" si="11"/>
        <v>2.926380519206271E-2</v>
      </c>
    </row>
    <row r="89" spans="1:13" ht="12.75" customHeight="1" x14ac:dyDescent="0.2">
      <c r="A89" s="46" t="s">
        <v>864</v>
      </c>
      <c r="B89" s="46" t="s">
        <v>734</v>
      </c>
      <c r="C89" s="73">
        <v>0.106912748</v>
      </c>
      <c r="D89" s="73">
        <v>0.11565336500000001</v>
      </c>
      <c r="E89" s="74">
        <f t="shared" si="12"/>
        <v>-7.5575985186423278E-2</v>
      </c>
      <c r="F89" s="60">
        <f t="shared" si="13"/>
        <v>3.4227143080098495E-4</v>
      </c>
      <c r="G89" s="47">
        <v>27.283347899999999</v>
      </c>
      <c r="H89" s="121">
        <v>154.69284999999999</v>
      </c>
      <c r="I89" s="127"/>
      <c r="J89" s="73">
        <v>1.9285110000000001E-2</v>
      </c>
      <c r="K89" s="73">
        <v>1.4625E-3</v>
      </c>
      <c r="L89" s="74">
        <f t="shared" si="14"/>
        <v>12.186400000000001</v>
      </c>
      <c r="M89" s="60">
        <f t="shared" si="11"/>
        <v>0.18038176326737015</v>
      </c>
    </row>
    <row r="90" spans="1:13" ht="12.75" customHeight="1" x14ac:dyDescent="0.2">
      <c r="A90" s="46" t="s">
        <v>1168</v>
      </c>
      <c r="B90" s="46" t="s">
        <v>747</v>
      </c>
      <c r="C90" s="73">
        <v>9.9516634999999992E-2</v>
      </c>
      <c r="D90" s="73">
        <v>0.24489206499999999</v>
      </c>
      <c r="E90" s="74">
        <f t="shared" si="12"/>
        <v>-0.59363062661911892</v>
      </c>
      <c r="F90" s="60">
        <f t="shared" si="13"/>
        <v>3.1859344827568528E-4</v>
      </c>
      <c r="G90" s="47">
        <v>14.410906189999999</v>
      </c>
      <c r="H90" s="121">
        <v>271.18315000000001</v>
      </c>
      <c r="I90" s="127"/>
      <c r="J90" s="73">
        <v>8.9781780000000005E-2</v>
      </c>
      <c r="K90" s="73">
        <v>0.31108237</v>
      </c>
      <c r="L90" s="74">
        <f t="shared" si="14"/>
        <v>-0.71138904464434938</v>
      </c>
      <c r="M90" s="60">
        <f t="shared" si="11"/>
        <v>0.90217861566561219</v>
      </c>
    </row>
    <row r="91" spans="1:13" ht="12.75" customHeight="1" x14ac:dyDescent="0.2">
      <c r="A91" s="46" t="s">
        <v>1443</v>
      </c>
      <c r="B91" s="46" t="s">
        <v>1444</v>
      </c>
      <c r="C91" s="73">
        <v>9.4308199999999995E-2</v>
      </c>
      <c r="D91" s="73">
        <v>4.3653850000000001E-2</v>
      </c>
      <c r="E91" s="74">
        <f t="shared" si="12"/>
        <v>1.1603638625230075</v>
      </c>
      <c r="F91" s="60">
        <f t="shared" si="13"/>
        <v>3.0191911773014616E-4</v>
      </c>
      <c r="G91" s="47">
        <v>0.36164033500000003</v>
      </c>
      <c r="H91" s="121">
        <v>79.936449999999994</v>
      </c>
      <c r="I91" s="127"/>
      <c r="J91" s="73">
        <v>0.18814325000000001</v>
      </c>
      <c r="K91" s="73">
        <v>7.0419999999999996E-2</v>
      </c>
      <c r="L91" s="74">
        <f t="shared" si="14"/>
        <v>1.671730332291963</v>
      </c>
      <c r="M91" s="60">
        <f t="shared" si="11"/>
        <v>1.9949829389172948</v>
      </c>
    </row>
    <row r="92" spans="1:13" ht="12.75" customHeight="1" x14ac:dyDescent="0.2">
      <c r="A92" s="46" t="s">
        <v>1183</v>
      </c>
      <c r="B92" s="46" t="s">
        <v>742</v>
      </c>
      <c r="C92" s="73">
        <v>9.4067520000000002E-2</v>
      </c>
      <c r="D92" s="73">
        <v>1.7403200000000001E-2</v>
      </c>
      <c r="E92" s="74">
        <f t="shared" si="12"/>
        <v>4.4051852532867519</v>
      </c>
      <c r="F92" s="60">
        <f t="shared" si="13"/>
        <v>3.0114860261846668E-4</v>
      </c>
      <c r="G92" s="47">
        <v>0.42628390999999999</v>
      </c>
      <c r="H92" s="121">
        <v>158.15684999999999</v>
      </c>
      <c r="I92" s="127"/>
      <c r="J92" s="73">
        <v>0</v>
      </c>
      <c r="K92" s="73">
        <v>0</v>
      </c>
      <c r="L92" s="74" t="str">
        <f t="shared" si="14"/>
        <v/>
      </c>
      <c r="M92" s="60">
        <f t="shared" si="11"/>
        <v>0</v>
      </c>
    </row>
    <row r="93" spans="1:13" ht="12.75" customHeight="1" x14ac:dyDescent="0.2">
      <c r="A93" s="46" t="s">
        <v>1177</v>
      </c>
      <c r="B93" s="46" t="s">
        <v>794</v>
      </c>
      <c r="C93" s="73">
        <v>9.1686779999999996E-2</v>
      </c>
      <c r="D93" s="73">
        <v>1.1489049999999999E-2</v>
      </c>
      <c r="E93" s="74">
        <f t="shared" si="12"/>
        <v>6.980362170936675</v>
      </c>
      <c r="F93" s="60">
        <f t="shared" si="13"/>
        <v>2.9352688021951442E-4</v>
      </c>
      <c r="G93" s="47">
        <v>1.2870084499999999</v>
      </c>
      <c r="H93" s="121">
        <v>111.33499999999999</v>
      </c>
      <c r="I93" s="127"/>
      <c r="J93" s="73">
        <v>0</v>
      </c>
      <c r="K93" s="73">
        <v>0</v>
      </c>
      <c r="L93" s="74" t="str">
        <f t="shared" si="14"/>
        <v/>
      </c>
      <c r="M93" s="60">
        <f t="shared" si="11"/>
        <v>0</v>
      </c>
    </row>
    <row r="94" spans="1:13" ht="12.75" customHeight="1" x14ac:dyDescent="0.2">
      <c r="A94" s="46" t="s">
        <v>1291</v>
      </c>
      <c r="B94" s="46" t="s">
        <v>1290</v>
      </c>
      <c r="C94" s="73">
        <v>8.3351999999999996E-2</v>
      </c>
      <c r="D94" s="73">
        <v>7.1953E-3</v>
      </c>
      <c r="E94" s="74">
        <f t="shared" si="12"/>
        <v>10.584228593665308</v>
      </c>
      <c r="F94" s="60">
        <f t="shared" si="13"/>
        <v>2.6684384073753017E-4</v>
      </c>
      <c r="G94" s="47">
        <v>0.19909258999999999</v>
      </c>
      <c r="H94" s="121">
        <v>59.916888888888899</v>
      </c>
      <c r="I94" s="127"/>
      <c r="J94" s="73">
        <v>0</v>
      </c>
      <c r="K94" s="73">
        <v>0</v>
      </c>
      <c r="L94" s="74" t="str">
        <f t="shared" si="14"/>
        <v/>
      </c>
      <c r="M94" s="60">
        <f t="shared" si="11"/>
        <v>0</v>
      </c>
    </row>
    <row r="95" spans="1:13" ht="12.75" customHeight="1" x14ac:dyDescent="0.2">
      <c r="A95" s="46" t="s">
        <v>1521</v>
      </c>
      <c r="B95" s="46" t="s">
        <v>1522</v>
      </c>
      <c r="C95" s="73">
        <v>7.7482425000000008E-2</v>
      </c>
      <c r="D95" s="73">
        <v>7.9576225E-2</v>
      </c>
      <c r="E95" s="74">
        <f t="shared" si="12"/>
        <v>-2.6311878956308821E-2</v>
      </c>
      <c r="F95" s="60">
        <f t="shared" si="13"/>
        <v>2.4805293066342292E-4</v>
      </c>
      <c r="G95" s="47">
        <v>2.2598508500000003</v>
      </c>
      <c r="H95" s="121">
        <v>125.00265</v>
      </c>
      <c r="I95" s="127"/>
      <c r="J95" s="73">
        <v>0.33767248999999999</v>
      </c>
      <c r="K95" s="73">
        <v>0.14551323000000002</v>
      </c>
      <c r="L95" s="74">
        <f t="shared" si="14"/>
        <v>1.3205621234577771</v>
      </c>
      <c r="M95" s="60">
        <f t="shared" si="11"/>
        <v>4.3580526809789442</v>
      </c>
    </row>
    <row r="96" spans="1:13" ht="12.75" customHeight="1" x14ac:dyDescent="0.2">
      <c r="A96" s="46" t="s">
        <v>1523</v>
      </c>
      <c r="B96" s="46" t="s">
        <v>1524</v>
      </c>
      <c r="C96" s="73">
        <v>7.1431755E-2</v>
      </c>
      <c r="D96" s="73">
        <v>0.20355306000000001</v>
      </c>
      <c r="E96" s="74">
        <f t="shared" si="12"/>
        <v>-0.64907550394968272</v>
      </c>
      <c r="F96" s="60">
        <f t="shared" si="13"/>
        <v>2.2868226143130666E-4</v>
      </c>
      <c r="G96" s="47">
        <v>0.92919942</v>
      </c>
      <c r="H96" s="121">
        <v>62.657800000000002</v>
      </c>
      <c r="I96" s="127"/>
      <c r="J96" s="73">
        <v>0.137098</v>
      </c>
      <c r="K96" s="73">
        <v>0.17670273</v>
      </c>
      <c r="L96" s="74">
        <f t="shared" si="14"/>
        <v>-0.22413196445804773</v>
      </c>
      <c r="M96" s="60">
        <f t="shared" si="11"/>
        <v>1.9192864574025936</v>
      </c>
    </row>
    <row r="97" spans="1:13" ht="12.75" customHeight="1" x14ac:dyDescent="0.2">
      <c r="A97" s="46" t="s">
        <v>1509</v>
      </c>
      <c r="B97" s="46" t="s">
        <v>1510</v>
      </c>
      <c r="C97" s="73">
        <v>7.1325550000000001E-2</v>
      </c>
      <c r="D97" s="73">
        <v>9.1430600000000001E-2</v>
      </c>
      <c r="E97" s="74">
        <f t="shared" si="12"/>
        <v>-0.21989410547453481</v>
      </c>
      <c r="F97" s="60">
        <f t="shared" si="13"/>
        <v>2.283422557913037E-4</v>
      </c>
      <c r="G97" s="47">
        <v>0.75531971999999992</v>
      </c>
      <c r="H97" s="121">
        <v>46.312750000000001</v>
      </c>
      <c r="I97" s="127"/>
      <c r="J97" s="73">
        <v>5.5577050000000003E-2</v>
      </c>
      <c r="K97" s="73">
        <v>0</v>
      </c>
      <c r="L97" s="74" t="str">
        <f t="shared" si="14"/>
        <v/>
      </c>
      <c r="M97" s="60">
        <f t="shared" si="11"/>
        <v>0.77920254382896459</v>
      </c>
    </row>
    <row r="98" spans="1:13" ht="12.75" customHeight="1" x14ac:dyDescent="0.2">
      <c r="A98" s="46" t="s">
        <v>1145</v>
      </c>
      <c r="B98" s="46" t="s">
        <v>1144</v>
      </c>
      <c r="C98" s="73">
        <v>6.8276020000000007E-2</v>
      </c>
      <c r="D98" s="73">
        <v>5.0453999999999994E-3</v>
      </c>
      <c r="E98" s="74">
        <f t="shared" si="12"/>
        <v>12.532330439608359</v>
      </c>
      <c r="F98" s="60">
        <f t="shared" si="13"/>
        <v>2.1857946308513805E-4</v>
      </c>
      <c r="G98" s="47">
        <v>2.1610756200000001</v>
      </c>
      <c r="H98" s="121">
        <v>28.702000000000002</v>
      </c>
      <c r="I98" s="127"/>
      <c r="J98" s="73">
        <v>0.4304364</v>
      </c>
      <c r="K98" s="73">
        <v>5.0445860000000002E-2</v>
      </c>
      <c r="L98" s="74">
        <f t="shared" si="14"/>
        <v>7.532640736028684</v>
      </c>
      <c r="M98" s="60">
        <f t="shared" si="11"/>
        <v>6.3043569323460851</v>
      </c>
    </row>
    <row r="99" spans="1:13" ht="12.75" customHeight="1" x14ac:dyDescent="0.2">
      <c r="A99" s="46" t="s">
        <v>1293</v>
      </c>
      <c r="B99" s="46" t="s">
        <v>1292</v>
      </c>
      <c r="C99" s="73">
        <v>6.3453079999999995E-2</v>
      </c>
      <c r="D99" s="73">
        <v>3.0465000000000002E-3</v>
      </c>
      <c r="E99" s="74">
        <f t="shared" si="12"/>
        <v>19.828189725914982</v>
      </c>
      <c r="F99" s="60">
        <f t="shared" si="13"/>
        <v>2.0313925969173816E-4</v>
      </c>
      <c r="G99" s="47">
        <v>0.11552557099999999</v>
      </c>
      <c r="H99" s="121">
        <v>59.996499999999997</v>
      </c>
      <c r="I99" s="127"/>
      <c r="J99" s="73">
        <v>0</v>
      </c>
      <c r="K99" s="73">
        <v>0</v>
      </c>
      <c r="L99" s="74" t="str">
        <f t="shared" si="14"/>
        <v/>
      </c>
      <c r="M99" s="60">
        <f t="shared" si="11"/>
        <v>0</v>
      </c>
    </row>
    <row r="100" spans="1:13" ht="12.75" customHeight="1" x14ac:dyDescent="0.2">
      <c r="A100" s="46" t="s">
        <v>877</v>
      </c>
      <c r="B100" s="46" t="s">
        <v>751</v>
      </c>
      <c r="C100" s="73">
        <v>6.1230670000000001E-2</v>
      </c>
      <c r="D100" s="73">
        <v>6.4231999999999996E-3</v>
      </c>
      <c r="E100" s="74">
        <f t="shared" si="12"/>
        <v>8.5327360194295689</v>
      </c>
      <c r="F100" s="60">
        <f t="shared" si="13"/>
        <v>1.9602441637551907E-4</v>
      </c>
      <c r="G100" s="47">
        <v>3.5228405499999997</v>
      </c>
      <c r="H100" s="121">
        <v>39.220149999999997</v>
      </c>
      <c r="I100" s="127"/>
      <c r="J100" s="73">
        <v>5.0516999999999999E-2</v>
      </c>
      <c r="K100" s="73">
        <v>0</v>
      </c>
      <c r="L100" s="74" t="str">
        <f t="shared" si="14"/>
        <v/>
      </c>
      <c r="M100" s="60">
        <f t="shared" si="11"/>
        <v>0.82502771895195659</v>
      </c>
    </row>
    <row r="101" spans="1:13" ht="12.75" customHeight="1" x14ac:dyDescent="0.2">
      <c r="A101" s="46" t="s">
        <v>1397</v>
      </c>
      <c r="B101" s="46" t="s">
        <v>1398</v>
      </c>
      <c r="C101" s="73">
        <v>5.4388350000000002E-2</v>
      </c>
      <c r="D101" s="73">
        <v>1.13366E-2</v>
      </c>
      <c r="E101" s="74">
        <f t="shared" si="12"/>
        <v>3.7975892242824125</v>
      </c>
      <c r="F101" s="60">
        <f t="shared" si="13"/>
        <v>1.7411935172973714E-4</v>
      </c>
      <c r="G101" s="47">
        <v>0.28564818599999997</v>
      </c>
      <c r="H101" s="121">
        <v>447.71839999999997</v>
      </c>
      <c r="I101" s="127"/>
      <c r="J101" s="73">
        <v>2.2660009999999998E-2</v>
      </c>
      <c r="K101" s="73">
        <v>2.6670800000000001E-3</v>
      </c>
      <c r="L101" s="74">
        <f t="shared" si="14"/>
        <v>7.4961868410396377</v>
      </c>
      <c r="M101" s="60">
        <f t="shared" si="11"/>
        <v>0.41663352537813697</v>
      </c>
    </row>
    <row r="102" spans="1:13" ht="12.75" customHeight="1" x14ac:dyDescent="0.2">
      <c r="A102" s="46" t="s">
        <v>885</v>
      </c>
      <c r="B102" s="46" t="s">
        <v>776</v>
      </c>
      <c r="C102" s="73">
        <v>5.2768000000000002E-2</v>
      </c>
      <c r="D102" s="73">
        <v>0</v>
      </c>
      <c r="E102" s="74" t="str">
        <f t="shared" si="12"/>
        <v/>
      </c>
      <c r="F102" s="60">
        <f t="shared" si="13"/>
        <v>1.6893194869994712E-4</v>
      </c>
      <c r="G102" s="47">
        <v>1.64029612276322</v>
      </c>
      <c r="H102" s="121">
        <v>69.353350000000006</v>
      </c>
      <c r="I102" s="127"/>
      <c r="J102" s="73">
        <v>0</v>
      </c>
      <c r="K102" s="73">
        <v>0.68956056999999993</v>
      </c>
      <c r="L102" s="74">
        <f t="shared" si="14"/>
        <v>-1</v>
      </c>
      <c r="M102" s="60">
        <f t="shared" si="11"/>
        <v>0</v>
      </c>
    </row>
    <row r="103" spans="1:13" ht="12.75" customHeight="1" x14ac:dyDescent="0.2">
      <c r="A103" s="46" t="s">
        <v>1383</v>
      </c>
      <c r="B103" s="46" t="s">
        <v>1384</v>
      </c>
      <c r="C103" s="73">
        <v>5.0028540000000003E-2</v>
      </c>
      <c r="D103" s="73">
        <v>1.3297950000000001E-2</v>
      </c>
      <c r="E103" s="74">
        <f t="shared" si="12"/>
        <v>2.7621242371944548</v>
      </c>
      <c r="F103" s="60">
        <f t="shared" si="13"/>
        <v>1.6016181687411409E-4</v>
      </c>
      <c r="G103" s="47">
        <v>0.13839913200000001</v>
      </c>
      <c r="H103" s="121">
        <v>60.017062500000002</v>
      </c>
      <c r="I103" s="127"/>
      <c r="J103" s="73">
        <v>6.1619999999999999E-3</v>
      </c>
      <c r="K103" s="73">
        <v>1.9959979999999999E-2</v>
      </c>
      <c r="L103" s="74">
        <f t="shared" si="14"/>
        <v>-0.69128225579384339</v>
      </c>
      <c r="M103" s="60">
        <f t="shared" ref="M103:M134" si="15">IF(ISERROR(J103/C103),"",IF(J103/C103&gt;10000%,"",J103/C103))</f>
        <v>0.12316969473824341</v>
      </c>
    </row>
    <row r="104" spans="1:13" ht="12.75" customHeight="1" x14ac:dyDescent="0.2">
      <c r="A104" s="46" t="s">
        <v>818</v>
      </c>
      <c r="B104" s="46" t="s">
        <v>706</v>
      </c>
      <c r="C104" s="73">
        <v>4.9670769999999996E-2</v>
      </c>
      <c r="D104" s="73">
        <v>4.5747214999999994E-2</v>
      </c>
      <c r="E104" s="74">
        <f t="shared" si="12"/>
        <v>8.5765985973135228E-2</v>
      </c>
      <c r="F104" s="60">
        <f t="shared" si="13"/>
        <v>1.5901644878575787E-4</v>
      </c>
      <c r="G104" s="47">
        <v>4.3404033899999996</v>
      </c>
      <c r="H104" s="121">
        <v>583.47590000000002</v>
      </c>
      <c r="I104" s="127"/>
      <c r="J104" s="73">
        <v>0</v>
      </c>
      <c r="K104" s="73">
        <v>4.2422200000000005E-3</v>
      </c>
      <c r="L104" s="74">
        <f t="shared" si="14"/>
        <v>-1</v>
      </c>
      <c r="M104" s="60">
        <f t="shared" si="15"/>
        <v>0</v>
      </c>
    </row>
    <row r="105" spans="1:13" ht="12.75" customHeight="1" x14ac:dyDescent="0.2">
      <c r="A105" s="46" t="s">
        <v>1079</v>
      </c>
      <c r="B105" s="46" t="s">
        <v>502</v>
      </c>
      <c r="C105" s="73">
        <v>4.931493E-2</v>
      </c>
      <c r="D105" s="73">
        <v>0.13593011999999999</v>
      </c>
      <c r="E105" s="74">
        <f t="shared" si="12"/>
        <v>-0.63720380736807991</v>
      </c>
      <c r="F105" s="60">
        <f t="shared" si="13"/>
        <v>1.5787725941672005E-4</v>
      </c>
      <c r="G105" s="47">
        <v>3.43705485</v>
      </c>
      <c r="H105" s="121">
        <v>106.9014</v>
      </c>
      <c r="I105" s="127"/>
      <c r="J105" s="73">
        <v>0.15253992999999999</v>
      </c>
      <c r="K105" s="73">
        <v>0.14801414999999998</v>
      </c>
      <c r="L105" s="74">
        <f t="shared" si="14"/>
        <v>3.0576671216907325E-2</v>
      </c>
      <c r="M105" s="60">
        <f t="shared" si="15"/>
        <v>3.0931794894568436</v>
      </c>
    </row>
    <row r="106" spans="1:13" ht="12.75" customHeight="1" x14ac:dyDescent="0.2">
      <c r="A106" s="46" t="s">
        <v>806</v>
      </c>
      <c r="B106" s="46" t="s">
        <v>688</v>
      </c>
      <c r="C106" s="73">
        <v>4.8330430000000001E-2</v>
      </c>
      <c r="D106" s="73">
        <v>4.8111419999999995E-2</v>
      </c>
      <c r="E106" s="74">
        <f t="shared" si="12"/>
        <v>4.5521416744715992E-3</v>
      </c>
      <c r="F106" s="60">
        <f t="shared" si="13"/>
        <v>1.547254722825649E-4</v>
      </c>
      <c r="G106" s="47">
        <v>66.329079409999991</v>
      </c>
      <c r="H106" s="121">
        <v>68.455650000000006</v>
      </c>
      <c r="I106" s="127"/>
      <c r="J106" s="73">
        <v>2.1892709999999999E-2</v>
      </c>
      <c r="K106" s="73">
        <v>3.8644669999999999E-2</v>
      </c>
      <c r="L106" s="74">
        <f t="shared" si="14"/>
        <v>-0.43348694658280174</v>
      </c>
      <c r="M106" s="60">
        <f t="shared" si="15"/>
        <v>0.45297983071948666</v>
      </c>
    </row>
    <row r="107" spans="1:13" ht="12.75" customHeight="1" x14ac:dyDescent="0.2">
      <c r="A107" s="46" t="s">
        <v>1154</v>
      </c>
      <c r="B107" s="46" t="s">
        <v>783</v>
      </c>
      <c r="C107" s="73">
        <v>4.3054000000000002E-2</v>
      </c>
      <c r="D107" s="73">
        <v>0.45219148999999997</v>
      </c>
      <c r="E107" s="74">
        <f t="shared" si="12"/>
        <v>-0.90478812416394661</v>
      </c>
      <c r="F107" s="60">
        <f t="shared" si="13"/>
        <v>1.378334619338903E-4</v>
      </c>
      <c r="G107" s="47">
        <v>2.3038889399999998</v>
      </c>
      <c r="H107" s="121">
        <v>383.4846</v>
      </c>
      <c r="I107" s="127"/>
      <c r="J107" s="73">
        <v>3.6779299999999998E-3</v>
      </c>
      <c r="K107" s="73">
        <v>1.7650310000000002E-2</v>
      </c>
      <c r="L107" s="74">
        <f t="shared" si="14"/>
        <v>-0.79162235677447024</v>
      </c>
      <c r="M107" s="60">
        <f t="shared" si="15"/>
        <v>8.5425976680447796E-2</v>
      </c>
    </row>
    <row r="108" spans="1:13" ht="12.75" customHeight="1" x14ac:dyDescent="0.2">
      <c r="A108" s="46" t="s">
        <v>1182</v>
      </c>
      <c r="B108" s="46" t="s">
        <v>710</v>
      </c>
      <c r="C108" s="73">
        <v>4.2091000000000003E-2</v>
      </c>
      <c r="D108" s="73">
        <v>0.12205988000000001</v>
      </c>
      <c r="E108" s="74">
        <f t="shared" si="12"/>
        <v>-0.65516105701562211</v>
      </c>
      <c r="F108" s="60">
        <f t="shared" si="13"/>
        <v>1.3475050509265983E-4</v>
      </c>
      <c r="G108" s="47">
        <v>3.4066578299999999</v>
      </c>
      <c r="H108" s="121">
        <v>307.08690000000001</v>
      </c>
      <c r="I108" s="127"/>
      <c r="J108" s="73">
        <v>0</v>
      </c>
      <c r="K108" s="73">
        <v>0</v>
      </c>
      <c r="L108" s="74" t="str">
        <f t="shared" si="14"/>
        <v/>
      </c>
      <c r="M108" s="60">
        <f t="shared" si="15"/>
        <v>0</v>
      </c>
    </row>
    <row r="109" spans="1:13" ht="12.75" customHeight="1" x14ac:dyDescent="0.2">
      <c r="A109" s="46" t="s">
        <v>1101</v>
      </c>
      <c r="B109" s="46" t="s">
        <v>1102</v>
      </c>
      <c r="C109" s="73">
        <v>3.900414E-2</v>
      </c>
      <c r="D109" s="73">
        <v>9.0034299999999998E-3</v>
      </c>
      <c r="E109" s="74">
        <f t="shared" si="12"/>
        <v>3.332142305765692</v>
      </c>
      <c r="F109" s="60">
        <f t="shared" si="13"/>
        <v>1.2486820378952311E-4</v>
      </c>
      <c r="G109" s="47">
        <v>0.33653052299999997</v>
      </c>
      <c r="H109" s="121">
        <v>30.082249999999998</v>
      </c>
      <c r="I109" s="127"/>
      <c r="J109" s="73">
        <v>0</v>
      </c>
      <c r="K109" s="73">
        <v>0</v>
      </c>
      <c r="L109" s="74" t="str">
        <f t="shared" si="14"/>
        <v/>
      </c>
      <c r="M109" s="60">
        <f t="shared" si="15"/>
        <v>0</v>
      </c>
    </row>
    <row r="110" spans="1:13" ht="12.75" customHeight="1" x14ac:dyDescent="0.2">
      <c r="A110" s="46" t="s">
        <v>829</v>
      </c>
      <c r="B110" s="46" t="s">
        <v>724</v>
      </c>
      <c r="C110" s="73">
        <v>3.8755299999999999E-2</v>
      </c>
      <c r="D110" s="73">
        <v>3.1239400000000001E-2</v>
      </c>
      <c r="E110" s="74">
        <f t="shared" si="12"/>
        <v>0.24059040826648403</v>
      </c>
      <c r="F110" s="60">
        <f t="shared" si="13"/>
        <v>1.2407156518062196E-4</v>
      </c>
      <c r="G110" s="47">
        <v>4.2789275499999997</v>
      </c>
      <c r="H110" s="121">
        <v>478.33330000000001</v>
      </c>
      <c r="I110" s="127"/>
      <c r="J110" s="73">
        <v>0</v>
      </c>
      <c r="K110" s="73">
        <v>0</v>
      </c>
      <c r="L110" s="74" t="str">
        <f t="shared" si="14"/>
        <v/>
      </c>
      <c r="M110" s="60">
        <f t="shared" si="15"/>
        <v>0</v>
      </c>
    </row>
    <row r="111" spans="1:13" ht="12.75" customHeight="1" x14ac:dyDescent="0.2">
      <c r="A111" s="46" t="s">
        <v>1175</v>
      </c>
      <c r="B111" s="46" t="s">
        <v>781</v>
      </c>
      <c r="C111" s="73">
        <v>3.81342E-2</v>
      </c>
      <c r="D111" s="73">
        <v>4.1030989999999996E-2</v>
      </c>
      <c r="E111" s="74">
        <f t="shared" si="12"/>
        <v>-7.0600051327057822E-2</v>
      </c>
      <c r="F111" s="60">
        <f t="shared" si="13"/>
        <v>1.2208317006734239E-4</v>
      </c>
      <c r="G111" s="47">
        <v>0.54747631000000008</v>
      </c>
      <c r="H111" s="121">
        <v>104.10505000000001</v>
      </c>
      <c r="I111" s="127"/>
      <c r="J111" s="73">
        <v>0</v>
      </c>
      <c r="K111" s="73">
        <v>6.7190699999999997E-3</v>
      </c>
      <c r="L111" s="74">
        <f t="shared" si="14"/>
        <v>-1</v>
      </c>
      <c r="M111" s="60">
        <f t="shared" si="15"/>
        <v>0</v>
      </c>
    </row>
    <row r="112" spans="1:13" ht="12.75" customHeight="1" x14ac:dyDescent="0.2">
      <c r="A112" s="46" t="s">
        <v>1437</v>
      </c>
      <c r="B112" s="46" t="s">
        <v>1438</v>
      </c>
      <c r="C112" s="73">
        <v>3.7225029999999999E-2</v>
      </c>
      <c r="D112" s="73">
        <v>2.4240199999999998E-3</v>
      </c>
      <c r="E112" s="74">
        <f t="shared" si="12"/>
        <v>14.356733855331228</v>
      </c>
      <c r="F112" s="60">
        <f t="shared" si="13"/>
        <v>1.1917254507114145E-4</v>
      </c>
      <c r="G112" s="47">
        <v>1.054095483</v>
      </c>
      <c r="H112" s="121">
        <v>20.005600000000001</v>
      </c>
      <c r="I112" s="127"/>
      <c r="J112" s="73">
        <v>3.1057439999999999E-2</v>
      </c>
      <c r="K112" s="73">
        <v>0</v>
      </c>
      <c r="L112" s="74" t="str">
        <f t="shared" si="14"/>
        <v/>
      </c>
      <c r="M112" s="60">
        <f t="shared" si="15"/>
        <v>0.8343160502489857</v>
      </c>
    </row>
    <row r="113" spans="1:13" ht="12.75" customHeight="1" x14ac:dyDescent="0.2">
      <c r="A113" s="46" t="s">
        <v>826</v>
      </c>
      <c r="B113" s="46" t="s">
        <v>719</v>
      </c>
      <c r="C113" s="73">
        <v>3.6967489999999999E-2</v>
      </c>
      <c r="D113" s="73">
        <v>0</v>
      </c>
      <c r="E113" s="74" t="str">
        <f t="shared" si="12"/>
        <v/>
      </c>
      <c r="F113" s="60">
        <f t="shared" si="13"/>
        <v>1.1834805420417313E-4</v>
      </c>
      <c r="G113" s="47">
        <v>0.97520378000000008</v>
      </c>
      <c r="H113" s="121">
        <v>68.491299999999995</v>
      </c>
      <c r="I113" s="127"/>
      <c r="J113" s="73">
        <v>0</v>
      </c>
      <c r="K113" s="73">
        <v>0</v>
      </c>
      <c r="L113" s="74" t="str">
        <f t="shared" si="14"/>
        <v/>
      </c>
      <c r="M113" s="60">
        <f t="shared" si="15"/>
        <v>0</v>
      </c>
    </row>
    <row r="114" spans="1:13" ht="12.75" customHeight="1" x14ac:dyDescent="0.2">
      <c r="A114" s="46" t="s">
        <v>809</v>
      </c>
      <c r="B114" s="46" t="s">
        <v>693</v>
      </c>
      <c r="C114" s="73">
        <v>3.6352250000000003E-2</v>
      </c>
      <c r="D114" s="73">
        <v>0.26846444000000003</v>
      </c>
      <c r="E114" s="74">
        <f t="shared" si="12"/>
        <v>-0.86459193627282627</v>
      </c>
      <c r="F114" s="60">
        <f t="shared" si="13"/>
        <v>1.1637841934747675E-4</v>
      </c>
      <c r="G114" s="47">
        <v>47.715775049999998</v>
      </c>
      <c r="H114" s="121">
        <v>61.753399999999999</v>
      </c>
      <c r="I114" s="127"/>
      <c r="J114" s="73">
        <v>0</v>
      </c>
      <c r="K114" s="73">
        <v>2.283195E-2</v>
      </c>
      <c r="L114" s="74">
        <f t="shared" si="14"/>
        <v>-1</v>
      </c>
      <c r="M114" s="60">
        <f t="shared" si="15"/>
        <v>0</v>
      </c>
    </row>
    <row r="115" spans="1:13" ht="12.75" customHeight="1" x14ac:dyDescent="0.2">
      <c r="A115" s="46" t="s">
        <v>888</v>
      </c>
      <c r="B115" s="46" t="s">
        <v>780</v>
      </c>
      <c r="C115" s="73">
        <v>3.3991800000000003E-2</v>
      </c>
      <c r="D115" s="73">
        <v>0</v>
      </c>
      <c r="E115" s="74" t="str">
        <f t="shared" si="12"/>
        <v/>
      </c>
      <c r="F115" s="60">
        <f t="shared" si="13"/>
        <v>1.0882165353659155E-4</v>
      </c>
      <c r="G115" s="47">
        <v>0.10695463000000001</v>
      </c>
      <c r="H115" s="121">
        <v>91.895700000000005</v>
      </c>
      <c r="I115" s="127"/>
      <c r="J115" s="73">
        <v>0</v>
      </c>
      <c r="K115" s="73">
        <v>0</v>
      </c>
      <c r="L115" s="74" t="str">
        <f t="shared" si="14"/>
        <v/>
      </c>
      <c r="M115" s="60">
        <f t="shared" si="15"/>
        <v>0</v>
      </c>
    </row>
    <row r="116" spans="1:13" ht="12.75" customHeight="1" x14ac:dyDescent="0.2">
      <c r="A116" s="46" t="s">
        <v>1262</v>
      </c>
      <c r="B116" s="46" t="s">
        <v>1270</v>
      </c>
      <c r="C116" s="73">
        <v>3.1635030000000001E-2</v>
      </c>
      <c r="D116" s="73">
        <v>1.4376770000000001E-2</v>
      </c>
      <c r="E116" s="74">
        <f t="shared" si="12"/>
        <v>1.2004267996218903</v>
      </c>
      <c r="F116" s="60">
        <f t="shared" si="13"/>
        <v>1.0127666891072787E-4</v>
      </c>
      <c r="G116" s="47">
        <v>1.6889176999999998E-2</v>
      </c>
      <c r="H116" s="121">
        <v>44.987499999999997</v>
      </c>
      <c r="I116" s="127"/>
      <c r="J116" s="73">
        <v>0</v>
      </c>
      <c r="K116" s="73">
        <v>0</v>
      </c>
      <c r="L116" s="74" t="str">
        <f t="shared" si="14"/>
        <v/>
      </c>
      <c r="M116" s="60">
        <f t="shared" si="15"/>
        <v>0</v>
      </c>
    </row>
    <row r="117" spans="1:13" ht="12.75" customHeight="1" x14ac:dyDescent="0.2">
      <c r="A117" s="46" t="s">
        <v>1389</v>
      </c>
      <c r="B117" s="46" t="s">
        <v>1390</v>
      </c>
      <c r="C117" s="73">
        <v>3.0463560000000001E-2</v>
      </c>
      <c r="D117" s="73">
        <v>1.083984E-2</v>
      </c>
      <c r="E117" s="74">
        <f t="shared" si="12"/>
        <v>1.8103329938449275</v>
      </c>
      <c r="F117" s="60">
        <f t="shared" si="13"/>
        <v>9.7526314340845983E-5</v>
      </c>
      <c r="G117" s="47">
        <v>0.120321992</v>
      </c>
      <c r="H117" s="121">
        <v>79.989500000000007</v>
      </c>
      <c r="I117" s="127"/>
      <c r="J117" s="73">
        <v>1.859951E-2</v>
      </c>
      <c r="K117" s="73">
        <v>4.1853889999999998E-2</v>
      </c>
      <c r="L117" s="74">
        <f t="shared" si="14"/>
        <v>-0.55560857067288127</v>
      </c>
      <c r="M117" s="60">
        <f t="shared" si="15"/>
        <v>0.61054945646536385</v>
      </c>
    </row>
    <row r="118" spans="1:13" ht="12.75" customHeight="1" x14ac:dyDescent="0.2">
      <c r="A118" s="46" t="s">
        <v>821</v>
      </c>
      <c r="B118" s="46" t="s">
        <v>712</v>
      </c>
      <c r="C118" s="73">
        <v>2.9344080000000002E-2</v>
      </c>
      <c r="D118" s="73">
        <v>0.31816424999999998</v>
      </c>
      <c r="E118" s="74">
        <f t="shared" si="12"/>
        <v>-0.90777065619408837</v>
      </c>
      <c r="F118" s="60">
        <f t="shared" si="13"/>
        <v>9.394240102348287E-5</v>
      </c>
      <c r="G118" s="47">
        <v>2.0575637865638701</v>
      </c>
      <c r="H118" s="121">
        <v>131.06704999999999</v>
      </c>
      <c r="I118" s="127"/>
      <c r="J118" s="73">
        <v>0.15740828000000001</v>
      </c>
      <c r="K118" s="73">
        <v>0.18311702009811701</v>
      </c>
      <c r="L118" s="74">
        <f t="shared" si="14"/>
        <v>-0.14039514232124273</v>
      </c>
      <c r="M118" s="60">
        <f t="shared" si="15"/>
        <v>5.3642261062537999</v>
      </c>
    </row>
    <row r="119" spans="1:13" ht="12.75" customHeight="1" x14ac:dyDescent="0.2">
      <c r="A119" s="46" t="s">
        <v>1153</v>
      </c>
      <c r="B119" s="46" t="s">
        <v>738</v>
      </c>
      <c r="C119" s="73">
        <v>2.8757925E-2</v>
      </c>
      <c r="D119" s="73">
        <v>6.4194046000000005E-2</v>
      </c>
      <c r="E119" s="74">
        <f t="shared" si="12"/>
        <v>-0.55201569628435632</v>
      </c>
      <c r="F119" s="60">
        <f t="shared" si="13"/>
        <v>9.2065879146773169E-5</v>
      </c>
      <c r="G119" s="47">
        <v>3.73270568</v>
      </c>
      <c r="H119" s="121">
        <v>558.29534999999998</v>
      </c>
      <c r="I119" s="127"/>
      <c r="J119" s="73">
        <v>0</v>
      </c>
      <c r="K119" s="73">
        <v>0</v>
      </c>
      <c r="L119" s="74" t="str">
        <f t="shared" si="14"/>
        <v/>
      </c>
      <c r="M119" s="60">
        <f t="shared" si="15"/>
        <v>0</v>
      </c>
    </row>
    <row r="120" spans="1:13" ht="12.75" customHeight="1" x14ac:dyDescent="0.2">
      <c r="A120" s="46" t="s">
        <v>1092</v>
      </c>
      <c r="B120" s="46" t="s">
        <v>1093</v>
      </c>
      <c r="C120" s="73">
        <v>2.550881E-2</v>
      </c>
      <c r="D120" s="73">
        <v>9.88758E-3</v>
      </c>
      <c r="E120" s="74">
        <f t="shared" ref="E120:E151" si="16">IF(ISERROR(C120/D120-1),"",IF((C120/D120-1)&gt;10000%,"",C120/D120-1))</f>
        <v>1.5798840565638912</v>
      </c>
      <c r="F120" s="60">
        <f t="shared" ref="F120:F151" si="17">C120/$C$238</f>
        <v>8.1664133230683331E-5</v>
      </c>
      <c r="G120" s="47">
        <v>0.22254070499999998</v>
      </c>
      <c r="H120" s="121">
        <v>20.191099999999999</v>
      </c>
      <c r="I120" s="127"/>
      <c r="J120" s="73">
        <v>0</v>
      </c>
      <c r="K120" s="73">
        <v>0</v>
      </c>
      <c r="L120" s="74" t="str">
        <f t="shared" ref="L120:L151" si="18">IF(ISERROR(J120/K120-1),"",IF((J120/K120-1)&gt;10000%,"",J120/K120-1))</f>
        <v/>
      </c>
      <c r="M120" s="60">
        <f t="shared" si="15"/>
        <v>0</v>
      </c>
    </row>
    <row r="121" spans="1:13" ht="12.75" customHeight="1" x14ac:dyDescent="0.2">
      <c r="A121" s="46" t="s">
        <v>811</v>
      </c>
      <c r="B121" s="46" t="s">
        <v>696</v>
      </c>
      <c r="C121" s="73">
        <v>2.5227279999999998E-2</v>
      </c>
      <c r="D121" s="73">
        <v>1.0406284300000002</v>
      </c>
      <c r="E121" s="74">
        <f t="shared" si="16"/>
        <v>-0.97575764867388837</v>
      </c>
      <c r="F121" s="60">
        <f t="shared" si="17"/>
        <v>8.0762840562446968E-5</v>
      </c>
      <c r="G121" s="47">
        <v>124.63738273</v>
      </c>
      <c r="H121" s="121">
        <v>39.363849999999999</v>
      </c>
      <c r="I121" s="127"/>
      <c r="J121" s="73">
        <v>1.1635860000000001E-2</v>
      </c>
      <c r="K121" s="73">
        <v>4.1970000000000002E-3</v>
      </c>
      <c r="L121" s="74">
        <f t="shared" si="18"/>
        <v>1.7724231593995712</v>
      </c>
      <c r="M121" s="60">
        <f t="shared" si="15"/>
        <v>0.46124116432687162</v>
      </c>
    </row>
    <row r="122" spans="1:13" ht="12.75" customHeight="1" x14ac:dyDescent="0.2">
      <c r="A122" s="46" t="s">
        <v>1459</v>
      </c>
      <c r="B122" s="46" t="s">
        <v>1460</v>
      </c>
      <c r="C122" s="73">
        <v>2.5148500000000001E-2</v>
      </c>
      <c r="D122" s="73">
        <v>2.6315150000000002E-2</v>
      </c>
      <c r="E122" s="74">
        <f t="shared" si="16"/>
        <v>-4.4333777310788691E-2</v>
      </c>
      <c r="F122" s="60">
        <f t="shared" si="17"/>
        <v>8.0510633563535104E-5</v>
      </c>
      <c r="G122" s="47">
        <v>9.9636081000000001E-2</v>
      </c>
      <c r="H122" s="121">
        <v>267.12119999999999</v>
      </c>
      <c r="I122" s="127"/>
      <c r="J122" s="73">
        <v>4.6586000000000002E-2</v>
      </c>
      <c r="K122" s="73">
        <v>1.789027E-2</v>
      </c>
      <c r="L122" s="74">
        <f t="shared" si="18"/>
        <v>1.6039852947999109</v>
      </c>
      <c r="M122" s="60">
        <f t="shared" si="15"/>
        <v>1.8524365270294452</v>
      </c>
    </row>
    <row r="123" spans="1:13" ht="12.75" customHeight="1" x14ac:dyDescent="0.2">
      <c r="A123" s="46" t="s">
        <v>1405</v>
      </c>
      <c r="B123" s="46" t="s">
        <v>1406</v>
      </c>
      <c r="C123" s="73">
        <v>2.48115E-2</v>
      </c>
      <c r="D123" s="73">
        <v>3.5249999999999999E-3</v>
      </c>
      <c r="E123" s="74">
        <f t="shared" si="16"/>
        <v>6.0387234042553191</v>
      </c>
      <c r="F123" s="60">
        <f t="shared" si="17"/>
        <v>7.9431758739553098E-5</v>
      </c>
      <c r="G123" s="47">
        <v>0.17979653400000001</v>
      </c>
      <c r="H123" s="121">
        <v>79.932299999999998</v>
      </c>
      <c r="I123" s="127"/>
      <c r="J123" s="73">
        <v>0</v>
      </c>
      <c r="K123" s="73">
        <v>0</v>
      </c>
      <c r="L123" s="74" t="str">
        <f t="shared" si="18"/>
        <v/>
      </c>
      <c r="M123" s="60">
        <f t="shared" si="15"/>
        <v>0</v>
      </c>
    </row>
    <row r="124" spans="1:13" ht="12.75" customHeight="1" x14ac:dyDescent="0.2">
      <c r="A124" s="46" t="s">
        <v>1453</v>
      </c>
      <c r="B124" s="46" t="s">
        <v>1454</v>
      </c>
      <c r="C124" s="73">
        <v>2.2787700000000001E-2</v>
      </c>
      <c r="D124" s="73">
        <v>0</v>
      </c>
      <c r="E124" s="74" t="str">
        <f t="shared" si="16"/>
        <v/>
      </c>
      <c r="F124" s="60">
        <f t="shared" si="17"/>
        <v>7.2952747259509264E-5</v>
      </c>
      <c r="G124" s="47">
        <v>0.12984161499999999</v>
      </c>
      <c r="H124" s="121">
        <v>59.947000000000003</v>
      </c>
      <c r="I124" s="127"/>
      <c r="J124" s="73">
        <v>0</v>
      </c>
      <c r="K124" s="73">
        <v>0</v>
      </c>
      <c r="L124" s="74" t="str">
        <f t="shared" si="18"/>
        <v/>
      </c>
      <c r="M124" s="60">
        <f t="shared" si="15"/>
        <v>0</v>
      </c>
    </row>
    <row r="125" spans="1:13" ht="12.75" customHeight="1" x14ac:dyDescent="0.2">
      <c r="A125" s="46" t="s">
        <v>1451</v>
      </c>
      <c r="B125" s="46" t="s">
        <v>1452</v>
      </c>
      <c r="C125" s="73">
        <v>2.0992500000000001E-2</v>
      </c>
      <c r="D125" s="73">
        <v>3.163995E-2</v>
      </c>
      <c r="E125" s="74">
        <f t="shared" si="16"/>
        <v>-0.3365191790758203</v>
      </c>
      <c r="F125" s="60">
        <f t="shared" si="17"/>
        <v>6.7205577870748179E-5</v>
      </c>
      <c r="G125" s="47">
        <v>7.7340449999999991E-2</v>
      </c>
      <c r="H125" s="121">
        <v>80.002799999999993</v>
      </c>
      <c r="I125" s="127"/>
      <c r="J125" s="73">
        <v>0</v>
      </c>
      <c r="K125" s="73">
        <v>3.2975699999999997E-2</v>
      </c>
      <c r="L125" s="74">
        <f t="shared" si="18"/>
        <v>-1</v>
      </c>
      <c r="M125" s="60">
        <f t="shared" si="15"/>
        <v>0</v>
      </c>
    </row>
    <row r="126" spans="1:13" ht="12.75" customHeight="1" x14ac:dyDescent="0.2">
      <c r="A126" s="46" t="s">
        <v>1187</v>
      </c>
      <c r="B126" s="46" t="s">
        <v>730</v>
      </c>
      <c r="C126" s="73">
        <v>2.0566000000000001E-2</v>
      </c>
      <c r="D126" s="73">
        <v>0.49162121000000003</v>
      </c>
      <c r="E126" s="74">
        <f t="shared" si="16"/>
        <v>-0.95816697981765275</v>
      </c>
      <c r="F126" s="60">
        <f t="shared" si="17"/>
        <v>6.5840176943661173E-5</v>
      </c>
      <c r="G126" s="47">
        <v>0.82797653000000004</v>
      </c>
      <c r="H126" s="121">
        <v>176.12405000000001</v>
      </c>
      <c r="I126" s="127"/>
      <c r="J126" s="73">
        <v>0</v>
      </c>
      <c r="K126" s="73">
        <v>0</v>
      </c>
      <c r="L126" s="74" t="str">
        <f t="shared" si="18"/>
        <v/>
      </c>
      <c r="M126" s="60">
        <f t="shared" si="15"/>
        <v>0</v>
      </c>
    </row>
    <row r="127" spans="1:13" ht="12.75" customHeight="1" x14ac:dyDescent="0.2">
      <c r="A127" s="46" t="s">
        <v>884</v>
      </c>
      <c r="B127" s="46" t="s">
        <v>773</v>
      </c>
      <c r="C127" s="73">
        <v>2.032291E-2</v>
      </c>
      <c r="D127" s="73">
        <v>0</v>
      </c>
      <c r="E127" s="74" t="str">
        <f t="shared" si="16"/>
        <v/>
      </c>
      <c r="F127" s="60">
        <f t="shared" si="17"/>
        <v>6.5061946436356159E-5</v>
      </c>
      <c r="G127" s="47">
        <v>6.7307607000000003</v>
      </c>
      <c r="H127" s="121">
        <v>115.6593</v>
      </c>
      <c r="I127" s="127"/>
      <c r="J127" s="73">
        <v>0</v>
      </c>
      <c r="K127" s="73">
        <v>0</v>
      </c>
      <c r="L127" s="74" t="str">
        <f t="shared" si="18"/>
        <v/>
      </c>
      <c r="M127" s="60">
        <f t="shared" si="15"/>
        <v>0</v>
      </c>
    </row>
    <row r="128" spans="1:13" ht="12.75" customHeight="1" x14ac:dyDescent="0.2">
      <c r="A128" s="46" t="s">
        <v>1260</v>
      </c>
      <c r="B128" s="46" t="s">
        <v>1268</v>
      </c>
      <c r="C128" s="73">
        <v>2.0298650000000001E-2</v>
      </c>
      <c r="D128" s="73">
        <v>1.10422E-2</v>
      </c>
      <c r="E128" s="74">
        <f t="shared" si="16"/>
        <v>0.83827950951803087</v>
      </c>
      <c r="F128" s="60">
        <f t="shared" si="17"/>
        <v>6.4984280254665354E-5</v>
      </c>
      <c r="G128" s="47">
        <v>2.6615087999999999E-2</v>
      </c>
      <c r="H128" s="121">
        <v>19.9938</v>
      </c>
      <c r="I128" s="127"/>
      <c r="J128" s="73">
        <v>0</v>
      </c>
      <c r="K128" s="73">
        <v>0</v>
      </c>
      <c r="L128" s="74" t="str">
        <f t="shared" si="18"/>
        <v/>
      </c>
      <c r="M128" s="60">
        <f t="shared" si="15"/>
        <v>0</v>
      </c>
    </row>
    <row r="129" spans="1:13" ht="12.75" customHeight="1" x14ac:dyDescent="0.2">
      <c r="A129" s="46" t="s">
        <v>869</v>
      </c>
      <c r="B129" s="46" t="s">
        <v>741</v>
      </c>
      <c r="C129" s="73">
        <v>1.9985409999999999E-2</v>
      </c>
      <c r="D129" s="73">
        <v>1.1711200000000001E-2</v>
      </c>
      <c r="E129" s="74">
        <f t="shared" si="16"/>
        <v>0.70652110799918</v>
      </c>
      <c r="F129" s="60">
        <f t="shared" si="17"/>
        <v>6.3981470907887537E-5</v>
      </c>
      <c r="G129" s="47">
        <v>1.7644807600000001</v>
      </c>
      <c r="H129" s="121">
        <v>144.83920000000001</v>
      </c>
      <c r="I129" s="127"/>
      <c r="J129" s="73">
        <v>0</v>
      </c>
      <c r="K129" s="73">
        <v>0</v>
      </c>
      <c r="L129" s="74" t="str">
        <f t="shared" si="18"/>
        <v/>
      </c>
      <c r="M129" s="60">
        <f t="shared" si="15"/>
        <v>0</v>
      </c>
    </row>
    <row r="130" spans="1:13" ht="12.75" customHeight="1" x14ac:dyDescent="0.2">
      <c r="A130" s="46" t="s">
        <v>1103</v>
      </c>
      <c r="B130" s="46" t="s">
        <v>1104</v>
      </c>
      <c r="C130" s="73">
        <v>1.9896049999999998E-2</v>
      </c>
      <c r="D130" s="73">
        <v>1.387E-3</v>
      </c>
      <c r="E130" s="74">
        <f t="shared" si="16"/>
        <v>13.34466474405191</v>
      </c>
      <c r="F130" s="60">
        <f t="shared" si="17"/>
        <v>6.3695393002038782E-5</v>
      </c>
      <c r="G130" s="47">
        <v>0.123668161</v>
      </c>
      <c r="H130" s="121">
        <v>49.973111111111102</v>
      </c>
      <c r="I130" s="127"/>
      <c r="J130" s="73">
        <v>0</v>
      </c>
      <c r="K130" s="73">
        <v>0</v>
      </c>
      <c r="L130" s="74" t="str">
        <f t="shared" si="18"/>
        <v/>
      </c>
      <c r="M130" s="60">
        <f t="shared" si="15"/>
        <v>0</v>
      </c>
    </row>
    <row r="131" spans="1:13" ht="12.75" customHeight="1" x14ac:dyDescent="0.2">
      <c r="A131" s="46" t="s">
        <v>1161</v>
      </c>
      <c r="B131" s="46" t="s">
        <v>731</v>
      </c>
      <c r="C131" s="73">
        <v>1.9830882000000001E-2</v>
      </c>
      <c r="D131" s="73">
        <v>7.0602270000000009E-2</v>
      </c>
      <c r="E131" s="74">
        <f t="shared" si="16"/>
        <v>-0.71911835129380397</v>
      </c>
      <c r="F131" s="60">
        <f t="shared" si="17"/>
        <v>6.3486763582070669E-5</v>
      </c>
      <c r="G131" s="47">
        <v>0.93071738000000004</v>
      </c>
      <c r="H131" s="121">
        <v>517.94979999999998</v>
      </c>
      <c r="I131" s="127"/>
      <c r="J131" s="73">
        <v>1.9445999999999999E-3</v>
      </c>
      <c r="K131" s="73">
        <v>1.90014E-3</v>
      </c>
      <c r="L131" s="74">
        <f t="shared" si="18"/>
        <v>2.3398275916511446E-2</v>
      </c>
      <c r="M131" s="60">
        <f t="shared" si="15"/>
        <v>9.805917860839472E-2</v>
      </c>
    </row>
    <row r="132" spans="1:13" ht="12.75" customHeight="1" x14ac:dyDescent="0.2">
      <c r="A132" s="46" t="s">
        <v>1176</v>
      </c>
      <c r="B132" s="46" t="s">
        <v>760</v>
      </c>
      <c r="C132" s="73">
        <v>1.894991E-2</v>
      </c>
      <c r="D132" s="73">
        <v>1.564956E-2</v>
      </c>
      <c r="E132" s="74">
        <f t="shared" si="16"/>
        <v>0.21089091322695341</v>
      </c>
      <c r="F132" s="60">
        <f t="shared" si="17"/>
        <v>6.0666411916097157E-5</v>
      </c>
      <c r="G132" s="47">
        <v>1.64498649</v>
      </c>
      <c r="H132" s="121">
        <v>198.92930000000001</v>
      </c>
      <c r="I132" s="127"/>
      <c r="J132" s="73">
        <v>7.6611499999999994E-3</v>
      </c>
      <c r="K132" s="73">
        <v>0</v>
      </c>
      <c r="L132" s="74" t="str">
        <f t="shared" si="18"/>
        <v/>
      </c>
      <c r="M132" s="60">
        <f t="shared" si="15"/>
        <v>0.40428424198320728</v>
      </c>
    </row>
    <row r="133" spans="1:13" ht="12.75" customHeight="1" x14ac:dyDescent="0.2">
      <c r="A133" s="46" t="s">
        <v>865</v>
      </c>
      <c r="B133" s="46" t="s">
        <v>736</v>
      </c>
      <c r="C133" s="73">
        <v>1.7891839999999999E-2</v>
      </c>
      <c r="D133" s="73">
        <v>1.2287875E-2</v>
      </c>
      <c r="E133" s="74">
        <f t="shared" si="16"/>
        <v>0.45605647843911168</v>
      </c>
      <c r="F133" s="60">
        <f t="shared" si="17"/>
        <v>5.727909712378073E-5</v>
      </c>
      <c r="G133" s="47">
        <v>2.90672636</v>
      </c>
      <c r="H133" s="121">
        <v>148.89824999999999</v>
      </c>
      <c r="I133" s="127"/>
      <c r="J133" s="73">
        <v>0</v>
      </c>
      <c r="K133" s="73">
        <v>0</v>
      </c>
      <c r="L133" s="74" t="str">
        <f t="shared" si="18"/>
        <v/>
      </c>
      <c r="M133" s="60">
        <f t="shared" si="15"/>
        <v>0</v>
      </c>
    </row>
    <row r="134" spans="1:13" ht="12.75" customHeight="1" x14ac:dyDescent="0.2">
      <c r="A134" s="46" t="s">
        <v>1163</v>
      </c>
      <c r="B134" s="46" t="s">
        <v>769</v>
      </c>
      <c r="C134" s="73">
        <v>1.781918E-2</v>
      </c>
      <c r="D134" s="73">
        <v>0.31321730999999997</v>
      </c>
      <c r="E134" s="74">
        <f t="shared" si="16"/>
        <v>-0.94310921066271847</v>
      </c>
      <c r="F134" s="60">
        <f t="shared" si="17"/>
        <v>5.7046482747785088E-5</v>
      </c>
      <c r="G134" s="47">
        <v>0.34860264000000002</v>
      </c>
      <c r="H134" s="121">
        <v>415.37880000000001</v>
      </c>
      <c r="I134" s="127"/>
      <c r="J134" s="73">
        <v>0</v>
      </c>
      <c r="K134" s="73">
        <v>0</v>
      </c>
      <c r="L134" s="74" t="str">
        <f t="shared" si="18"/>
        <v/>
      </c>
      <c r="M134" s="60">
        <f t="shared" si="15"/>
        <v>0</v>
      </c>
    </row>
    <row r="135" spans="1:13" ht="12.75" customHeight="1" x14ac:dyDescent="0.2">
      <c r="A135" s="46" t="s">
        <v>870</v>
      </c>
      <c r="B135" s="46" t="s">
        <v>743</v>
      </c>
      <c r="C135" s="73">
        <v>1.7525200000000001E-2</v>
      </c>
      <c r="D135" s="73">
        <v>9.6933490000000004E-3</v>
      </c>
      <c r="E135" s="74">
        <f t="shared" si="16"/>
        <v>0.80796131450544073</v>
      </c>
      <c r="F135" s="60">
        <f t="shared" si="17"/>
        <v>5.6105332537831892E-5</v>
      </c>
      <c r="G135" s="47">
        <v>2.25062293</v>
      </c>
      <c r="H135" s="121">
        <v>130.7894</v>
      </c>
      <c r="I135" s="127"/>
      <c r="J135" s="73">
        <v>0</v>
      </c>
      <c r="K135" s="73">
        <v>0</v>
      </c>
      <c r="L135" s="74" t="str">
        <f t="shared" si="18"/>
        <v/>
      </c>
      <c r="M135" s="60">
        <f t="shared" ref="M135:M160" si="19">IF(ISERROR(J135/C135),"",IF(J135/C135&gt;10000%,"",J135/C135))</f>
        <v>0</v>
      </c>
    </row>
    <row r="136" spans="1:13" ht="12.75" customHeight="1" x14ac:dyDescent="0.2">
      <c r="A136" s="46" t="s">
        <v>1160</v>
      </c>
      <c r="B136" s="46" t="s">
        <v>774</v>
      </c>
      <c r="C136" s="73">
        <v>1.7438580000000002E-2</v>
      </c>
      <c r="D136" s="73">
        <v>5.9160000000000003E-3</v>
      </c>
      <c r="E136" s="74">
        <f t="shared" si="16"/>
        <v>1.9476977687626778</v>
      </c>
      <c r="F136" s="60">
        <f t="shared" si="17"/>
        <v>5.5828026492569817E-5</v>
      </c>
      <c r="G136" s="47">
        <v>0.36975777000000004</v>
      </c>
      <c r="H136" s="121">
        <v>416.21384999999998</v>
      </c>
      <c r="I136" s="127"/>
      <c r="J136" s="73">
        <v>0</v>
      </c>
      <c r="K136" s="73">
        <v>0</v>
      </c>
      <c r="L136" s="74" t="str">
        <f t="shared" si="18"/>
        <v/>
      </c>
      <c r="M136" s="60">
        <f t="shared" si="19"/>
        <v>0</v>
      </c>
    </row>
    <row r="137" spans="1:13" ht="12.75" customHeight="1" x14ac:dyDescent="0.2">
      <c r="A137" s="46" t="s">
        <v>1095</v>
      </c>
      <c r="B137" s="46" t="s">
        <v>1096</v>
      </c>
      <c r="C137" s="73">
        <v>1.69027E-2</v>
      </c>
      <c r="D137" s="73">
        <v>2.24992E-2</v>
      </c>
      <c r="E137" s="74">
        <f t="shared" si="16"/>
        <v>-0.24874217749964445</v>
      </c>
      <c r="F137" s="60">
        <f t="shared" si="17"/>
        <v>5.4112455451989768E-5</v>
      </c>
      <c r="G137" s="47">
        <v>0.323079318</v>
      </c>
      <c r="H137" s="121">
        <v>40.002400000000002</v>
      </c>
      <c r="I137" s="127"/>
      <c r="J137" s="73">
        <v>0</v>
      </c>
      <c r="K137" s="73">
        <v>0</v>
      </c>
      <c r="L137" s="74" t="str">
        <f t="shared" si="18"/>
        <v/>
      </c>
      <c r="M137" s="60">
        <f t="shared" si="19"/>
        <v>0</v>
      </c>
    </row>
    <row r="138" spans="1:13" ht="12.75" customHeight="1" x14ac:dyDescent="0.2">
      <c r="A138" s="46" t="s">
        <v>825</v>
      </c>
      <c r="B138" s="46" t="s">
        <v>718</v>
      </c>
      <c r="C138" s="73">
        <v>1.6640658999999999E-2</v>
      </c>
      <c r="D138" s="73">
        <v>0.188246525</v>
      </c>
      <c r="E138" s="74">
        <f t="shared" si="16"/>
        <v>-0.91160177325982517</v>
      </c>
      <c r="F138" s="60">
        <f t="shared" si="17"/>
        <v>5.3273555043232888E-5</v>
      </c>
      <c r="G138" s="47">
        <v>5.01607366</v>
      </c>
      <c r="H138" s="121">
        <v>127.31950000000001</v>
      </c>
      <c r="I138" s="127"/>
      <c r="J138" s="73">
        <v>4.2620000000000001E-4</v>
      </c>
      <c r="K138" s="73">
        <v>0</v>
      </c>
      <c r="L138" s="74" t="str">
        <f t="shared" si="18"/>
        <v/>
      </c>
      <c r="M138" s="60">
        <f t="shared" si="19"/>
        <v>2.5611966449165267E-2</v>
      </c>
    </row>
    <row r="139" spans="1:13" ht="12.75" customHeight="1" x14ac:dyDescent="0.2">
      <c r="A139" s="46" t="s">
        <v>1143</v>
      </c>
      <c r="B139" s="46" t="s">
        <v>1142</v>
      </c>
      <c r="C139" s="73">
        <v>1.6142119999999999E-2</v>
      </c>
      <c r="D139" s="73">
        <v>0</v>
      </c>
      <c r="E139" s="74" t="str">
        <f t="shared" si="16"/>
        <v/>
      </c>
      <c r="F139" s="60">
        <f t="shared" si="17"/>
        <v>5.1677527815122616E-5</v>
      </c>
      <c r="G139" s="47">
        <v>1.2976917400000001</v>
      </c>
      <c r="H139" s="121">
        <v>29.61345</v>
      </c>
      <c r="I139" s="127"/>
      <c r="J139" s="73">
        <v>1.4121799999999999E-2</v>
      </c>
      <c r="K139" s="73">
        <v>0</v>
      </c>
      <c r="L139" s="74" t="str">
        <f t="shared" si="18"/>
        <v/>
      </c>
      <c r="M139" s="60">
        <f t="shared" si="19"/>
        <v>0.87484171843599223</v>
      </c>
    </row>
    <row r="140" spans="1:13" ht="12.75" customHeight="1" x14ac:dyDescent="0.2">
      <c r="A140" s="46" t="s">
        <v>863</v>
      </c>
      <c r="B140" s="46" t="s">
        <v>733</v>
      </c>
      <c r="C140" s="73">
        <v>1.5513000000000001E-2</v>
      </c>
      <c r="D140" s="73">
        <v>3.605589E-2</v>
      </c>
      <c r="E140" s="74">
        <f t="shared" si="16"/>
        <v>-0.56975129444870176</v>
      </c>
      <c r="F140" s="60">
        <f t="shared" si="17"/>
        <v>4.9663457401877647E-5</v>
      </c>
      <c r="G140" s="47">
        <v>0.86008839999999998</v>
      </c>
      <c r="H140" s="121">
        <v>488.48025000000001</v>
      </c>
      <c r="I140" s="127"/>
      <c r="J140" s="73">
        <v>0</v>
      </c>
      <c r="K140" s="73">
        <v>0</v>
      </c>
      <c r="L140" s="74" t="str">
        <f t="shared" si="18"/>
        <v/>
      </c>
      <c r="M140" s="60">
        <f t="shared" si="19"/>
        <v>0</v>
      </c>
    </row>
    <row r="141" spans="1:13" ht="12.75" customHeight="1" x14ac:dyDescent="0.2">
      <c r="A141" s="46" t="s">
        <v>1395</v>
      </c>
      <c r="B141" s="46" t="s">
        <v>1396</v>
      </c>
      <c r="C141" s="73">
        <v>1.5347600000000001E-2</v>
      </c>
      <c r="D141" s="73">
        <v>1.61285E-2</v>
      </c>
      <c r="E141" s="74">
        <f t="shared" si="16"/>
        <v>-4.8417397774126458E-2</v>
      </c>
      <c r="F141" s="60">
        <f t="shared" si="17"/>
        <v>4.9133944357703695E-5</v>
      </c>
      <c r="G141" s="47">
        <v>1.8738681E-2</v>
      </c>
      <c r="H141" s="121">
        <v>124.80710000000001</v>
      </c>
      <c r="I141" s="127"/>
      <c r="J141" s="73">
        <v>0</v>
      </c>
      <c r="K141" s="73">
        <v>0</v>
      </c>
      <c r="L141" s="74" t="str">
        <f t="shared" si="18"/>
        <v/>
      </c>
      <c r="M141" s="60">
        <f t="shared" si="19"/>
        <v>0</v>
      </c>
    </row>
    <row r="142" spans="1:13" ht="12.75" customHeight="1" x14ac:dyDescent="0.2">
      <c r="A142" s="46" t="s">
        <v>1156</v>
      </c>
      <c r="B142" s="46" t="s">
        <v>708</v>
      </c>
      <c r="C142" s="73">
        <v>1.406482E-2</v>
      </c>
      <c r="D142" s="73">
        <v>0.20859975</v>
      </c>
      <c r="E142" s="74">
        <f t="shared" si="16"/>
        <v>-0.93257508697877156</v>
      </c>
      <c r="F142" s="60">
        <f t="shared" si="17"/>
        <v>4.5027240955010428E-5</v>
      </c>
      <c r="G142" s="47">
        <v>8.5835998900000003</v>
      </c>
      <c r="H142" s="121">
        <v>366.31079999999997</v>
      </c>
      <c r="I142" s="127"/>
      <c r="J142" s="73">
        <v>0</v>
      </c>
      <c r="K142" s="73">
        <v>0</v>
      </c>
      <c r="L142" s="74" t="str">
        <f t="shared" si="18"/>
        <v/>
      </c>
      <c r="M142" s="60">
        <f t="shared" si="19"/>
        <v>0</v>
      </c>
    </row>
    <row r="143" spans="1:13" ht="12.75" customHeight="1" x14ac:dyDescent="0.2">
      <c r="A143" s="46" t="s">
        <v>1171</v>
      </c>
      <c r="B143" s="46" t="s">
        <v>723</v>
      </c>
      <c r="C143" s="73">
        <v>1.2139250000000001E-2</v>
      </c>
      <c r="D143" s="73">
        <v>0.21954379999999998</v>
      </c>
      <c r="E143" s="74">
        <f t="shared" si="16"/>
        <v>-0.94470693319510735</v>
      </c>
      <c r="F143" s="60">
        <f t="shared" si="17"/>
        <v>3.8862703878407994E-5</v>
      </c>
      <c r="G143" s="47">
        <v>1.24356745</v>
      </c>
      <c r="H143" s="121">
        <v>345.37400000000002</v>
      </c>
      <c r="I143" s="127"/>
      <c r="J143" s="73">
        <v>0</v>
      </c>
      <c r="K143" s="73">
        <v>0</v>
      </c>
      <c r="L143" s="74" t="str">
        <f t="shared" si="18"/>
        <v/>
      </c>
      <c r="M143" s="60">
        <f t="shared" si="19"/>
        <v>0</v>
      </c>
    </row>
    <row r="144" spans="1:13" ht="12.75" customHeight="1" x14ac:dyDescent="0.2">
      <c r="A144" s="46" t="s">
        <v>1181</v>
      </c>
      <c r="B144" s="46" t="s">
        <v>795</v>
      </c>
      <c r="C144" s="73">
        <v>1.1960180000000001E-2</v>
      </c>
      <c r="D144" s="73">
        <v>7.6377300000000009E-2</v>
      </c>
      <c r="E144" s="74">
        <f t="shared" si="16"/>
        <v>-0.84340661426889929</v>
      </c>
      <c r="F144" s="60">
        <f t="shared" si="17"/>
        <v>3.8289427573569844E-5</v>
      </c>
      <c r="G144" s="47">
        <v>0.98045143999999995</v>
      </c>
      <c r="H144" s="121">
        <v>294.72070000000002</v>
      </c>
      <c r="I144" s="127"/>
      <c r="J144" s="73">
        <v>0</v>
      </c>
      <c r="K144" s="73">
        <v>0</v>
      </c>
      <c r="L144" s="74" t="str">
        <f t="shared" si="18"/>
        <v/>
      </c>
      <c r="M144" s="60">
        <f t="shared" si="19"/>
        <v>0</v>
      </c>
    </row>
    <row r="145" spans="1:13" ht="12.75" customHeight="1" x14ac:dyDescent="0.2">
      <c r="A145" s="46" t="s">
        <v>1186</v>
      </c>
      <c r="B145" s="46" t="s">
        <v>785</v>
      </c>
      <c r="C145" s="73">
        <v>1.1663919999999999E-2</v>
      </c>
      <c r="D145" s="73">
        <v>6.8143449999999994E-2</v>
      </c>
      <c r="E145" s="74">
        <f t="shared" si="16"/>
        <v>-0.82883285187351097</v>
      </c>
      <c r="F145" s="60">
        <f t="shared" si="17"/>
        <v>3.7340978151157651E-5</v>
      </c>
      <c r="G145" s="47">
        <v>1.0160909599999999</v>
      </c>
      <c r="H145" s="121">
        <v>212.42805000000001</v>
      </c>
      <c r="I145" s="127"/>
      <c r="J145" s="73">
        <v>0</v>
      </c>
      <c r="K145" s="73">
        <v>0</v>
      </c>
      <c r="L145" s="74" t="str">
        <f t="shared" si="18"/>
        <v/>
      </c>
      <c r="M145" s="60">
        <f t="shared" si="19"/>
        <v>0</v>
      </c>
    </row>
    <row r="146" spans="1:13" ht="12.75" customHeight="1" x14ac:dyDescent="0.2">
      <c r="A146" s="46" t="s">
        <v>1084</v>
      </c>
      <c r="B146" s="46" t="s">
        <v>130</v>
      </c>
      <c r="C146" s="73">
        <v>1.1380600000000001E-2</v>
      </c>
      <c r="D146" s="73">
        <v>0.30244861000000001</v>
      </c>
      <c r="E146" s="74">
        <f t="shared" si="16"/>
        <v>-0.96237178937605306</v>
      </c>
      <c r="F146" s="60">
        <f t="shared" si="17"/>
        <v>3.6433954960859198E-5</v>
      </c>
      <c r="G146" s="47">
        <v>8.9124353599999999</v>
      </c>
      <c r="H146" s="121">
        <v>65.205299999999994</v>
      </c>
      <c r="I146" s="127"/>
      <c r="J146" s="73">
        <v>0.36264974</v>
      </c>
      <c r="K146" s="73">
        <v>9.0633508900000006</v>
      </c>
      <c r="L146" s="74">
        <f t="shared" si="18"/>
        <v>-0.9599872338165647</v>
      </c>
      <c r="M146" s="60">
        <f t="shared" si="19"/>
        <v>31.865608140168355</v>
      </c>
    </row>
    <row r="147" spans="1:13" ht="12.75" customHeight="1" x14ac:dyDescent="0.2">
      <c r="A147" s="46" t="s">
        <v>874</v>
      </c>
      <c r="B147" s="46" t="s">
        <v>748</v>
      </c>
      <c r="C147" s="73">
        <v>1.052575E-2</v>
      </c>
      <c r="D147" s="73">
        <v>5.9399985000000002E-2</v>
      </c>
      <c r="E147" s="74">
        <f t="shared" si="16"/>
        <v>-0.82279877680103786</v>
      </c>
      <c r="F147" s="60">
        <f t="shared" si="17"/>
        <v>3.3697230500084683E-5</v>
      </c>
      <c r="G147" s="47">
        <v>1.27345267</v>
      </c>
      <c r="H147" s="121">
        <v>421.93520000000001</v>
      </c>
      <c r="I147" s="127"/>
      <c r="J147" s="73">
        <v>0</v>
      </c>
      <c r="K147" s="73">
        <v>0</v>
      </c>
      <c r="L147" s="74" t="str">
        <f t="shared" si="18"/>
        <v/>
      </c>
      <c r="M147" s="60">
        <f t="shared" si="19"/>
        <v>0</v>
      </c>
    </row>
    <row r="148" spans="1:13" ht="12.75" customHeight="1" x14ac:dyDescent="0.2">
      <c r="A148" s="46" t="s">
        <v>862</v>
      </c>
      <c r="B148" s="46" t="s">
        <v>732</v>
      </c>
      <c r="C148" s="73">
        <v>8.9999999999999993E-3</v>
      </c>
      <c r="D148" s="73">
        <v>2.81823E-2</v>
      </c>
      <c r="E148" s="74">
        <f t="shared" si="16"/>
        <v>-0.680650621134542</v>
      </c>
      <c r="F148" s="60">
        <f t="shared" si="17"/>
        <v>2.8812680759163204E-5</v>
      </c>
      <c r="G148" s="47">
        <v>6.8973565599999995</v>
      </c>
      <c r="H148" s="121">
        <v>76.181100000000001</v>
      </c>
      <c r="I148" s="127"/>
      <c r="J148" s="73">
        <v>0</v>
      </c>
      <c r="K148" s="73">
        <v>2.4867500000000001E-2</v>
      </c>
      <c r="L148" s="74">
        <f t="shared" si="18"/>
        <v>-1</v>
      </c>
      <c r="M148" s="60">
        <f t="shared" si="19"/>
        <v>0</v>
      </c>
    </row>
    <row r="149" spans="1:13" ht="12.75" customHeight="1" x14ac:dyDescent="0.2">
      <c r="A149" s="46" t="s">
        <v>883</v>
      </c>
      <c r="B149" s="46" t="s">
        <v>772</v>
      </c>
      <c r="C149" s="73">
        <v>7.705E-3</v>
      </c>
      <c r="D149" s="73">
        <v>1.2174600000000001E-2</v>
      </c>
      <c r="E149" s="74">
        <f t="shared" si="16"/>
        <v>-0.36712499794654452</v>
      </c>
      <c r="F149" s="60">
        <f t="shared" si="17"/>
        <v>2.4666856138816946E-5</v>
      </c>
      <c r="G149" s="47">
        <v>27.335357340000002</v>
      </c>
      <c r="H149" s="121">
        <v>70.155150000000006</v>
      </c>
      <c r="I149" s="127"/>
      <c r="J149" s="73">
        <v>0</v>
      </c>
      <c r="K149" s="73">
        <v>0</v>
      </c>
      <c r="L149" s="74" t="str">
        <f t="shared" si="18"/>
        <v/>
      </c>
      <c r="M149" s="60">
        <f t="shared" si="19"/>
        <v>0</v>
      </c>
    </row>
    <row r="150" spans="1:13" ht="12.75" customHeight="1" x14ac:dyDescent="0.2">
      <c r="A150" s="46" t="s">
        <v>1387</v>
      </c>
      <c r="B150" s="46" t="s">
        <v>1388</v>
      </c>
      <c r="C150" s="73">
        <v>7.5593500000000003E-3</v>
      </c>
      <c r="D150" s="73">
        <v>7.1555000000000004E-3</v>
      </c>
      <c r="E150" s="74">
        <f t="shared" si="16"/>
        <v>5.6439102788065076E-2</v>
      </c>
      <c r="F150" s="60">
        <f t="shared" si="17"/>
        <v>2.4200570921864488E-5</v>
      </c>
      <c r="G150" s="47">
        <v>7.3206260000000002E-3</v>
      </c>
      <c r="H150" s="121">
        <v>60.000749999999996</v>
      </c>
      <c r="I150" s="127"/>
      <c r="J150" s="73">
        <v>0</v>
      </c>
      <c r="K150" s="73">
        <v>0</v>
      </c>
      <c r="L150" s="74" t="str">
        <f t="shared" si="18"/>
        <v/>
      </c>
      <c r="M150" s="60">
        <f t="shared" si="19"/>
        <v>0</v>
      </c>
    </row>
    <row r="151" spans="1:13" ht="12.75" customHeight="1" x14ac:dyDescent="0.2">
      <c r="A151" s="46" t="s">
        <v>879</v>
      </c>
      <c r="B151" s="46" t="s">
        <v>755</v>
      </c>
      <c r="C151" s="73">
        <v>6.5464899999999994E-3</v>
      </c>
      <c r="D151" s="73">
        <v>7.8840000000000004E-3</v>
      </c>
      <c r="E151" s="74">
        <f t="shared" si="16"/>
        <v>-0.16964865550482</v>
      </c>
      <c r="F151" s="60">
        <f t="shared" si="17"/>
        <v>2.0957991829228257E-5</v>
      </c>
      <c r="G151" s="47">
        <v>0.69017571999999994</v>
      </c>
      <c r="H151" s="121">
        <v>525.24720000000002</v>
      </c>
      <c r="I151" s="127"/>
      <c r="J151" s="73">
        <v>0</v>
      </c>
      <c r="K151" s="73">
        <v>0</v>
      </c>
      <c r="L151" s="74" t="str">
        <f t="shared" si="18"/>
        <v/>
      </c>
      <c r="M151" s="60">
        <f t="shared" si="19"/>
        <v>0</v>
      </c>
    </row>
    <row r="152" spans="1:13" ht="12.75" customHeight="1" x14ac:dyDescent="0.2">
      <c r="A152" s="46" t="s">
        <v>1305</v>
      </c>
      <c r="B152" s="46" t="s">
        <v>1304</v>
      </c>
      <c r="C152" s="73">
        <v>6.33067E-3</v>
      </c>
      <c r="D152" s="73">
        <v>2.175819E-2</v>
      </c>
      <c r="E152" s="74">
        <f t="shared" ref="E152:E160" si="20">IF(ISERROR(C152/D152-1),"",IF((C152/D152-1)&gt;10000%,"",C152/D152-1))</f>
        <v>-0.70904427252450686</v>
      </c>
      <c r="F152" s="60">
        <f t="shared" ref="F152:F160" si="21">C152/$C$238</f>
        <v>2.0267063744623526E-5</v>
      </c>
      <c r="G152" s="47">
        <v>5.2068234999999997E-2</v>
      </c>
      <c r="H152" s="121">
        <v>99.996449999999996</v>
      </c>
      <c r="I152" s="127"/>
      <c r="J152" s="73">
        <v>0</v>
      </c>
      <c r="K152" s="73">
        <v>0</v>
      </c>
      <c r="L152" s="74" t="str">
        <f t="shared" ref="L152:L160" si="22">IF(ISERROR(J152/K152-1),"",IF((J152/K152-1)&gt;10000%,"",J152/K152-1))</f>
        <v/>
      </c>
      <c r="M152" s="60">
        <f t="shared" si="19"/>
        <v>0</v>
      </c>
    </row>
    <row r="153" spans="1:13" ht="12.75" customHeight="1" x14ac:dyDescent="0.2">
      <c r="A153" s="46" t="s">
        <v>1173</v>
      </c>
      <c r="B153" s="46" t="s">
        <v>753</v>
      </c>
      <c r="C153" s="73">
        <v>5.6049999999999997E-3</v>
      </c>
      <c r="D153" s="73">
        <v>0.12631460999999999</v>
      </c>
      <c r="E153" s="74">
        <f t="shared" si="20"/>
        <v>-0.95562666899735504</v>
      </c>
      <c r="F153" s="60">
        <f t="shared" si="21"/>
        <v>1.7943897295012195E-5</v>
      </c>
      <c r="G153" s="47">
        <v>0.71872824999999996</v>
      </c>
      <c r="H153" s="121">
        <v>251.5429</v>
      </c>
      <c r="I153" s="127"/>
      <c r="J153" s="73">
        <v>9.2186500000000001E-3</v>
      </c>
      <c r="K153" s="73">
        <v>0</v>
      </c>
      <c r="L153" s="74" t="str">
        <f t="shared" si="22"/>
        <v/>
      </c>
      <c r="M153" s="60">
        <f t="shared" si="19"/>
        <v>1.6447190008920607</v>
      </c>
    </row>
    <row r="154" spans="1:13" ht="12.75" customHeight="1" x14ac:dyDescent="0.2">
      <c r="A154" s="46" t="s">
        <v>1527</v>
      </c>
      <c r="B154" s="46" t="s">
        <v>1528</v>
      </c>
      <c r="C154" s="73">
        <v>5.5731999999999995E-3</v>
      </c>
      <c r="D154" s="73">
        <v>0</v>
      </c>
      <c r="E154" s="74" t="str">
        <f t="shared" si="20"/>
        <v/>
      </c>
      <c r="F154" s="60">
        <f t="shared" si="21"/>
        <v>1.7842092489663151E-5</v>
      </c>
      <c r="G154" s="47">
        <v>0.16656844000000001</v>
      </c>
      <c r="H154" s="121">
        <v>218.86385000000001</v>
      </c>
      <c r="I154" s="127"/>
      <c r="J154" s="73">
        <v>0</v>
      </c>
      <c r="K154" s="73">
        <v>0</v>
      </c>
      <c r="L154" s="74" t="str">
        <f t="shared" si="22"/>
        <v/>
      </c>
      <c r="M154" s="60">
        <f t="shared" si="19"/>
        <v>0</v>
      </c>
    </row>
    <row r="155" spans="1:13" ht="12.75" customHeight="1" x14ac:dyDescent="0.2">
      <c r="A155" s="46" t="s">
        <v>868</v>
      </c>
      <c r="B155" s="46" t="s">
        <v>740</v>
      </c>
      <c r="C155" s="73">
        <v>5.3964799999999995E-3</v>
      </c>
      <c r="D155" s="73">
        <v>5.5684480000000001E-3</v>
      </c>
      <c r="E155" s="74">
        <f t="shared" si="20"/>
        <v>-3.0882572666567132E-2</v>
      </c>
      <c r="F155" s="60">
        <f t="shared" si="21"/>
        <v>1.7276339495912115E-5</v>
      </c>
      <c r="G155" s="47">
        <v>3.1962557200000004</v>
      </c>
      <c r="H155" s="121">
        <v>176.77085</v>
      </c>
      <c r="I155" s="127"/>
      <c r="J155" s="73">
        <v>0</v>
      </c>
      <c r="K155" s="73">
        <v>0</v>
      </c>
      <c r="L155" s="74" t="str">
        <f t="shared" si="22"/>
        <v/>
      </c>
      <c r="M155" s="60">
        <f t="shared" si="19"/>
        <v>0</v>
      </c>
    </row>
    <row r="156" spans="1:13" ht="12.75" customHeight="1" x14ac:dyDescent="0.2">
      <c r="A156" s="46" t="s">
        <v>1591</v>
      </c>
      <c r="B156" s="46" t="s">
        <v>1580</v>
      </c>
      <c r="C156" s="73">
        <v>5.0408400000000004E-3</v>
      </c>
      <c r="D156" s="73">
        <v>6.8761999999999998E-3</v>
      </c>
      <c r="E156" s="74">
        <f t="shared" si="20"/>
        <v>-0.2669148657688839</v>
      </c>
      <c r="F156" s="60">
        <f t="shared" si="21"/>
        <v>1.6137790408668917E-5</v>
      </c>
      <c r="G156" s="47">
        <v>2.1129630000000003E-3</v>
      </c>
      <c r="H156" s="121">
        <v>74.995099999999994</v>
      </c>
      <c r="I156" s="127"/>
      <c r="J156" s="73">
        <v>0</v>
      </c>
      <c r="K156" s="73">
        <v>0</v>
      </c>
      <c r="L156" s="74" t="str">
        <f t="shared" si="22"/>
        <v/>
      </c>
      <c r="M156" s="60">
        <f t="shared" si="19"/>
        <v>0</v>
      </c>
    </row>
    <row r="157" spans="1:13" ht="12.75" customHeight="1" x14ac:dyDescent="0.2">
      <c r="A157" s="46" t="s">
        <v>1261</v>
      </c>
      <c r="B157" s="46" t="s">
        <v>1269</v>
      </c>
      <c r="C157" s="73">
        <v>4.7042999999999998E-3</v>
      </c>
      <c r="D157" s="73">
        <v>1.363575E-2</v>
      </c>
      <c r="E157" s="74">
        <f t="shared" si="20"/>
        <v>-0.6550024751113801</v>
      </c>
      <c r="F157" s="60">
        <f t="shared" si="21"/>
        <v>1.5060388232814606E-5</v>
      </c>
      <c r="G157" s="47">
        <v>4.0856561E-2</v>
      </c>
      <c r="H157" s="121">
        <v>40.007899999999999</v>
      </c>
      <c r="I157" s="127"/>
      <c r="J157" s="73">
        <v>9.4085699999999998E-3</v>
      </c>
      <c r="K157" s="73">
        <v>0</v>
      </c>
      <c r="L157" s="74" t="str">
        <f t="shared" si="22"/>
        <v/>
      </c>
      <c r="M157" s="60">
        <f t="shared" si="19"/>
        <v>1.9999936228556852</v>
      </c>
    </row>
    <row r="158" spans="1:13" ht="12.75" customHeight="1" x14ac:dyDescent="0.2">
      <c r="A158" s="46" t="s">
        <v>1179</v>
      </c>
      <c r="B158" s="46" t="s">
        <v>757</v>
      </c>
      <c r="C158" s="73">
        <v>4.3303999999999999E-3</v>
      </c>
      <c r="D158" s="73">
        <v>0</v>
      </c>
      <c r="E158" s="74" t="str">
        <f t="shared" si="20"/>
        <v/>
      </c>
      <c r="F158" s="60">
        <f t="shared" si="21"/>
        <v>1.3863381417720037E-5</v>
      </c>
      <c r="G158" s="47">
        <v>0.1662651</v>
      </c>
      <c r="H158" s="121">
        <v>187.58035000000001</v>
      </c>
      <c r="I158" s="127"/>
      <c r="J158" s="73">
        <v>0</v>
      </c>
      <c r="K158" s="73">
        <v>0</v>
      </c>
      <c r="L158" s="74" t="str">
        <f t="shared" si="22"/>
        <v/>
      </c>
      <c r="M158" s="60">
        <f t="shared" si="19"/>
        <v>0</v>
      </c>
    </row>
    <row r="159" spans="1:13" ht="12.75" customHeight="1" x14ac:dyDescent="0.2">
      <c r="A159" s="46" t="s">
        <v>1401</v>
      </c>
      <c r="B159" s="46" t="s">
        <v>1402</v>
      </c>
      <c r="C159" s="73">
        <v>4.2360000000000002E-3</v>
      </c>
      <c r="D159" s="73">
        <v>0</v>
      </c>
      <c r="E159" s="74" t="str">
        <f t="shared" si="20"/>
        <v/>
      </c>
      <c r="F159" s="60">
        <f t="shared" si="21"/>
        <v>1.3561168410646149E-5</v>
      </c>
      <c r="G159" s="47">
        <v>1.4301352999999999E-2</v>
      </c>
      <c r="H159" s="121">
        <v>39.995649999999998</v>
      </c>
      <c r="I159" s="127"/>
      <c r="J159" s="73">
        <v>0</v>
      </c>
      <c r="K159" s="73">
        <v>0</v>
      </c>
      <c r="L159" s="74" t="str">
        <f t="shared" si="22"/>
        <v/>
      </c>
      <c r="M159" s="60">
        <f t="shared" si="19"/>
        <v>0</v>
      </c>
    </row>
    <row r="160" spans="1:13" ht="12.75" customHeight="1" x14ac:dyDescent="0.2">
      <c r="A160" s="46" t="s">
        <v>1407</v>
      </c>
      <c r="B160" s="46" t="s">
        <v>1408</v>
      </c>
      <c r="C160" s="73">
        <v>4.1319E-3</v>
      </c>
      <c r="D160" s="73">
        <v>0</v>
      </c>
      <c r="E160" s="74" t="str">
        <f t="shared" si="20"/>
        <v/>
      </c>
      <c r="F160" s="60">
        <f t="shared" si="21"/>
        <v>1.3227901736531828E-5</v>
      </c>
      <c r="G160" s="47">
        <v>8.6957379999999997E-3</v>
      </c>
      <c r="H160" s="121">
        <v>19.995850000000001</v>
      </c>
      <c r="I160" s="127"/>
      <c r="J160" s="73">
        <v>0</v>
      </c>
      <c r="K160" s="73">
        <v>0</v>
      </c>
      <c r="L160" s="74" t="str">
        <f t="shared" si="22"/>
        <v/>
      </c>
      <c r="M160" s="60">
        <f t="shared" si="19"/>
        <v>0</v>
      </c>
    </row>
    <row r="161" spans="1:13" ht="12.75" customHeight="1" x14ac:dyDescent="0.2">
      <c r="A161" s="46" t="s">
        <v>3037</v>
      </c>
      <c r="B161" s="46" t="s">
        <v>3038</v>
      </c>
      <c r="C161" s="73">
        <v>3.8649999999999999E-3</v>
      </c>
      <c r="D161" s="73"/>
      <c r="E161" s="74"/>
      <c r="F161" s="60"/>
      <c r="G161" s="47">
        <v>5.9256903824063851</v>
      </c>
      <c r="H161" s="121">
        <v>331.70222222222202</v>
      </c>
      <c r="I161" s="127"/>
      <c r="J161" s="73">
        <v>0</v>
      </c>
      <c r="K161" s="73"/>
      <c r="L161" s="74"/>
      <c r="M161" s="60"/>
    </row>
    <row r="162" spans="1:13" ht="12.75" customHeight="1" x14ac:dyDescent="0.2">
      <c r="A162" s="46" t="s">
        <v>899</v>
      </c>
      <c r="B162" s="46" t="s">
        <v>792</v>
      </c>
      <c r="C162" s="73">
        <v>3.5850000000000001E-3</v>
      </c>
      <c r="D162" s="73">
        <v>1.6902250000000001E-2</v>
      </c>
      <c r="E162" s="74">
        <f t="shared" ref="E162:E193" si="23">IF(ISERROR(C162/D162-1),"",IF((C162/D162-1)&gt;10000%,"",C162/D162-1))</f>
        <v>-0.78789806090905057</v>
      </c>
      <c r="F162" s="60">
        <f t="shared" ref="F162:F193" si="24">C162/$C$238</f>
        <v>1.1477051169066677E-5</v>
      </c>
      <c r="G162" s="47">
        <v>6.053393E-2</v>
      </c>
      <c r="H162" s="121">
        <v>86.441400000000002</v>
      </c>
      <c r="I162" s="127"/>
      <c r="J162" s="73">
        <v>0</v>
      </c>
      <c r="K162" s="73">
        <v>0</v>
      </c>
      <c r="L162" s="74" t="str">
        <f t="shared" ref="L162:L193" si="25">IF(ISERROR(J162/K162-1),"",IF((J162/K162-1)&gt;10000%,"",J162/K162-1))</f>
        <v/>
      </c>
      <c r="M162" s="60">
        <f t="shared" ref="M162:M193" si="26">IF(ISERROR(J162/C162),"",IF(J162/C162&gt;10000%,"",J162/C162))</f>
        <v>0</v>
      </c>
    </row>
    <row r="163" spans="1:13" ht="12.75" customHeight="1" x14ac:dyDescent="0.2">
      <c r="A163" s="46" t="s">
        <v>1158</v>
      </c>
      <c r="B163" s="46" t="s">
        <v>771</v>
      </c>
      <c r="C163" s="73">
        <v>3.5536399999999998E-3</v>
      </c>
      <c r="D163" s="73">
        <v>7.2107550000000006E-2</v>
      </c>
      <c r="E163" s="74">
        <f t="shared" si="23"/>
        <v>-0.95071750461636817</v>
      </c>
      <c r="F163" s="60">
        <f t="shared" si="24"/>
        <v>1.1376654983665858E-5</v>
      </c>
      <c r="G163" s="47">
        <v>0.37314565000000005</v>
      </c>
      <c r="H163" s="121">
        <v>401.16559999999998</v>
      </c>
      <c r="I163" s="127"/>
      <c r="J163" s="73">
        <v>0</v>
      </c>
      <c r="K163" s="73">
        <v>0</v>
      </c>
      <c r="L163" s="74" t="str">
        <f t="shared" si="25"/>
        <v/>
      </c>
      <c r="M163" s="60">
        <f t="shared" si="26"/>
        <v>0</v>
      </c>
    </row>
    <row r="164" spans="1:13" ht="12.75" customHeight="1" x14ac:dyDescent="0.2">
      <c r="A164" s="46" t="s">
        <v>1441</v>
      </c>
      <c r="B164" s="46" t="s">
        <v>1442</v>
      </c>
      <c r="C164" s="73">
        <v>2.5753E-3</v>
      </c>
      <c r="D164" s="73">
        <v>0</v>
      </c>
      <c r="E164" s="74" t="str">
        <f t="shared" si="23"/>
        <v/>
      </c>
      <c r="F164" s="60">
        <f t="shared" si="24"/>
        <v>8.2445885287858887E-6</v>
      </c>
      <c r="G164" s="47">
        <v>5.9161938999999997E-2</v>
      </c>
      <c r="H164" s="121">
        <v>59.959062500000002</v>
      </c>
      <c r="I164" s="127"/>
      <c r="J164" s="73">
        <v>1.4371900000000001E-3</v>
      </c>
      <c r="K164" s="73">
        <v>0</v>
      </c>
      <c r="L164" s="74" t="str">
        <f t="shared" si="25"/>
        <v/>
      </c>
      <c r="M164" s="60">
        <f t="shared" si="26"/>
        <v>0.55806702131790475</v>
      </c>
    </row>
    <row r="165" spans="1:13" ht="12.75" customHeight="1" x14ac:dyDescent="0.2">
      <c r="A165" s="46" t="s">
        <v>889</v>
      </c>
      <c r="B165" s="46" t="s">
        <v>786</v>
      </c>
      <c r="C165" s="73">
        <v>2.5295999999999999E-3</v>
      </c>
      <c r="D165" s="73">
        <v>0</v>
      </c>
      <c r="E165" s="74" t="str">
        <f t="shared" si="23"/>
        <v/>
      </c>
      <c r="F165" s="60">
        <f t="shared" si="24"/>
        <v>8.0982841387088038E-6</v>
      </c>
      <c r="G165" s="47">
        <v>8.8692359999999998E-2</v>
      </c>
      <c r="H165" s="121">
        <v>174.28125</v>
      </c>
      <c r="I165" s="127"/>
      <c r="J165" s="73">
        <v>0</v>
      </c>
      <c r="K165" s="73">
        <v>0</v>
      </c>
      <c r="L165" s="74" t="str">
        <f t="shared" si="25"/>
        <v/>
      </c>
      <c r="M165" s="60">
        <f t="shared" si="26"/>
        <v>0</v>
      </c>
    </row>
    <row r="166" spans="1:13" ht="12.75" customHeight="1" x14ac:dyDescent="0.2">
      <c r="A166" s="46" t="s">
        <v>1513</v>
      </c>
      <c r="B166" s="46" t="s">
        <v>1514</v>
      </c>
      <c r="C166" s="73">
        <v>2.014035E-3</v>
      </c>
      <c r="D166" s="73">
        <v>4.0920000000000002E-3</v>
      </c>
      <c r="E166" s="74">
        <f t="shared" si="23"/>
        <v>-0.50781158357771261</v>
      </c>
      <c r="F166" s="60">
        <f t="shared" si="24"/>
        <v>6.4477497214201406E-6</v>
      </c>
      <c r="G166" s="47">
        <v>2.7072479500000002</v>
      </c>
      <c r="H166" s="121">
        <v>40.796950000000002</v>
      </c>
      <c r="I166" s="127"/>
      <c r="J166" s="73">
        <v>1.9376900000000002E-3</v>
      </c>
      <c r="K166" s="73">
        <v>2.052E-3</v>
      </c>
      <c r="L166" s="74">
        <f t="shared" si="25"/>
        <v>-5.5706627680311871E-2</v>
      </c>
      <c r="M166" s="60">
        <f t="shared" si="26"/>
        <v>0.96209350880198219</v>
      </c>
    </row>
    <row r="167" spans="1:13" ht="12.75" customHeight="1" x14ac:dyDescent="0.2">
      <c r="A167" s="46" t="s">
        <v>1149</v>
      </c>
      <c r="B167" s="46" t="s">
        <v>1148</v>
      </c>
      <c r="C167" s="73">
        <v>1.7818000000000001E-3</v>
      </c>
      <c r="D167" s="73">
        <v>2.8648400000000001E-2</v>
      </c>
      <c r="E167" s="74">
        <f t="shared" si="23"/>
        <v>-0.93780455453009592</v>
      </c>
      <c r="F167" s="60">
        <f t="shared" si="24"/>
        <v>5.7042705085196665E-6</v>
      </c>
      <c r="G167" s="47">
        <v>2.8079366600000002</v>
      </c>
      <c r="H167" s="121">
        <v>36.515250000000002</v>
      </c>
      <c r="I167" s="127"/>
      <c r="J167" s="73">
        <v>1.7818000000000001E-3</v>
      </c>
      <c r="K167" s="73">
        <v>2.8648400000000001E-2</v>
      </c>
      <c r="L167" s="74">
        <f t="shared" si="25"/>
        <v>-0.93780455453009592</v>
      </c>
      <c r="M167" s="60">
        <f t="shared" si="26"/>
        <v>1</v>
      </c>
    </row>
    <row r="168" spans="1:13" ht="12.75" customHeight="1" x14ac:dyDescent="0.2">
      <c r="A168" s="46" t="s">
        <v>1455</v>
      </c>
      <c r="B168" s="46" t="s">
        <v>1456</v>
      </c>
      <c r="C168" s="73">
        <v>1.7440000000000001E-3</v>
      </c>
      <c r="D168" s="73">
        <v>0</v>
      </c>
      <c r="E168" s="74" t="str">
        <f t="shared" si="23"/>
        <v/>
      </c>
      <c r="F168" s="60">
        <f t="shared" si="24"/>
        <v>5.5832572493311812E-6</v>
      </c>
      <c r="G168" s="47">
        <v>4.5915879999999997E-3</v>
      </c>
      <c r="H168" s="121">
        <v>130.48840000000001</v>
      </c>
      <c r="I168" s="127"/>
      <c r="J168" s="73">
        <v>1.7440000000000001E-3</v>
      </c>
      <c r="K168" s="73">
        <v>0</v>
      </c>
      <c r="L168" s="74" t="str">
        <f t="shared" si="25"/>
        <v/>
      </c>
      <c r="M168" s="60">
        <f t="shared" si="26"/>
        <v>1</v>
      </c>
    </row>
    <row r="169" spans="1:13" ht="12.75" customHeight="1" x14ac:dyDescent="0.2">
      <c r="A169" s="46" t="s">
        <v>1105</v>
      </c>
      <c r="B169" s="46" t="s">
        <v>1106</v>
      </c>
      <c r="C169" s="73">
        <v>1.3997999999999999E-3</v>
      </c>
      <c r="D169" s="73">
        <v>0</v>
      </c>
      <c r="E169" s="74" t="str">
        <f t="shared" si="23"/>
        <v/>
      </c>
      <c r="F169" s="60">
        <f t="shared" si="24"/>
        <v>4.4813322807418501E-6</v>
      </c>
      <c r="G169" s="47">
        <v>7.334450000000001E-4</v>
      </c>
      <c r="H169" s="121">
        <v>24.9956</v>
      </c>
      <c r="I169" s="127"/>
      <c r="J169" s="73">
        <v>0</v>
      </c>
      <c r="K169" s="73">
        <v>0</v>
      </c>
      <c r="L169" s="74" t="str">
        <f t="shared" si="25"/>
        <v/>
      </c>
      <c r="M169" s="60">
        <f t="shared" si="26"/>
        <v>0</v>
      </c>
    </row>
    <row r="170" spans="1:13" ht="12.75" customHeight="1" x14ac:dyDescent="0.2">
      <c r="A170" s="46" t="s">
        <v>1413</v>
      </c>
      <c r="B170" s="46" t="s">
        <v>1414</v>
      </c>
      <c r="C170" s="73">
        <v>1.3870499999999999E-3</v>
      </c>
      <c r="D170" s="73">
        <v>4.0224E-4</v>
      </c>
      <c r="E170" s="74">
        <f t="shared" si="23"/>
        <v>2.4483144391408111</v>
      </c>
      <c r="F170" s="60">
        <f t="shared" si="24"/>
        <v>4.4405143163330355E-6</v>
      </c>
      <c r="G170" s="47">
        <v>7.8076716000000004E-2</v>
      </c>
      <c r="H170" s="121">
        <v>80.004549999999995</v>
      </c>
      <c r="I170" s="127"/>
      <c r="J170" s="73">
        <v>0</v>
      </c>
      <c r="K170" s="73">
        <v>0</v>
      </c>
      <c r="L170" s="74" t="str">
        <f t="shared" si="25"/>
        <v/>
      </c>
      <c r="M170" s="60">
        <f t="shared" si="26"/>
        <v>0</v>
      </c>
    </row>
    <row r="171" spans="1:13" ht="12.75" customHeight="1" x14ac:dyDescent="0.2">
      <c r="A171" s="46" t="s">
        <v>1162</v>
      </c>
      <c r="B171" s="46" t="s">
        <v>775</v>
      </c>
      <c r="C171" s="73">
        <v>1.18575E-3</v>
      </c>
      <c r="D171" s="73">
        <v>2.9592500000000001E-3</v>
      </c>
      <c r="E171" s="74">
        <f t="shared" si="23"/>
        <v>-0.5993072569063107</v>
      </c>
      <c r="F171" s="60">
        <f t="shared" si="24"/>
        <v>3.7960706900197521E-6</v>
      </c>
      <c r="G171" s="47">
        <v>0.46799428999999998</v>
      </c>
      <c r="H171" s="121">
        <v>859.71275000000003</v>
      </c>
      <c r="I171" s="127"/>
      <c r="J171" s="73">
        <v>0</v>
      </c>
      <c r="K171" s="73">
        <v>5.8915E-3</v>
      </c>
      <c r="L171" s="74">
        <f t="shared" si="25"/>
        <v>-1</v>
      </c>
      <c r="M171" s="60">
        <f t="shared" si="26"/>
        <v>0</v>
      </c>
    </row>
    <row r="172" spans="1:13" ht="12.75" customHeight="1" x14ac:dyDescent="0.2">
      <c r="A172" s="46" t="s">
        <v>1295</v>
      </c>
      <c r="B172" s="46" t="s">
        <v>1294</v>
      </c>
      <c r="C172" s="73">
        <v>9.3779999999999992E-4</v>
      </c>
      <c r="D172" s="73">
        <v>9.6644999999999999E-4</v>
      </c>
      <c r="E172" s="74">
        <f t="shared" si="23"/>
        <v>-2.9644575508303683E-2</v>
      </c>
      <c r="F172" s="60">
        <f t="shared" si="24"/>
        <v>3.0022813351048057E-6</v>
      </c>
      <c r="G172" s="47">
        <v>0.132665693</v>
      </c>
      <c r="H172" s="121">
        <v>73.790999999999997</v>
      </c>
      <c r="I172" s="127"/>
      <c r="J172" s="73">
        <v>2.7981999999999998E-3</v>
      </c>
      <c r="K172" s="73">
        <v>0</v>
      </c>
      <c r="L172" s="74" t="str">
        <f t="shared" si="25"/>
        <v/>
      </c>
      <c r="M172" s="60">
        <f t="shared" si="26"/>
        <v>2.983791853273619</v>
      </c>
    </row>
    <row r="173" spans="1:13" ht="12.75" customHeight="1" x14ac:dyDescent="0.2">
      <c r="A173" s="46" t="s">
        <v>1188</v>
      </c>
      <c r="B173" s="46" t="s">
        <v>778</v>
      </c>
      <c r="C173" s="73">
        <v>8.0875000000000001E-4</v>
      </c>
      <c r="D173" s="73">
        <v>1.611E-3</v>
      </c>
      <c r="E173" s="74">
        <f t="shared" si="23"/>
        <v>-0.49798261949099942</v>
      </c>
      <c r="F173" s="60">
        <f t="shared" si="24"/>
        <v>2.5891395071081379E-6</v>
      </c>
      <c r="G173" s="47">
        <v>0.60465435000000001</v>
      </c>
      <c r="H173" s="121">
        <v>190.82634999999999</v>
      </c>
      <c r="I173" s="127"/>
      <c r="J173" s="73">
        <v>0</v>
      </c>
      <c r="K173" s="73">
        <v>0</v>
      </c>
      <c r="L173" s="74" t="str">
        <f t="shared" si="25"/>
        <v/>
      </c>
      <c r="M173" s="60">
        <f t="shared" si="26"/>
        <v>0</v>
      </c>
    </row>
    <row r="174" spans="1:13" ht="12.75" customHeight="1" x14ac:dyDescent="0.2">
      <c r="A174" s="46" t="s">
        <v>1399</v>
      </c>
      <c r="B174" s="46" t="s">
        <v>1400</v>
      </c>
      <c r="C174" s="73">
        <v>6.9922000000000007E-4</v>
      </c>
      <c r="D174" s="73">
        <v>6.2600999999999998E-4</v>
      </c>
      <c r="E174" s="74">
        <f t="shared" si="23"/>
        <v>0.11694701362598048</v>
      </c>
      <c r="F174" s="60">
        <f t="shared" si="24"/>
        <v>2.238489182269122E-6</v>
      </c>
      <c r="G174" s="47">
        <v>0.23086572599999999</v>
      </c>
      <c r="H174" s="121">
        <v>20.00545</v>
      </c>
      <c r="I174" s="127"/>
      <c r="J174" s="73">
        <v>0</v>
      </c>
      <c r="K174" s="73">
        <v>0</v>
      </c>
      <c r="L174" s="74" t="str">
        <f t="shared" si="25"/>
        <v/>
      </c>
      <c r="M174" s="60">
        <f t="shared" si="26"/>
        <v>0</v>
      </c>
    </row>
    <row r="175" spans="1:13" ht="12.75" customHeight="1" x14ac:dyDescent="0.2">
      <c r="A175" s="46" t="s">
        <v>1403</v>
      </c>
      <c r="B175" s="46" t="s">
        <v>1404</v>
      </c>
      <c r="C175" s="73">
        <v>2.8860000000000002E-4</v>
      </c>
      <c r="D175" s="73">
        <v>1.4865E-3</v>
      </c>
      <c r="E175" s="74">
        <f t="shared" si="23"/>
        <v>-0.80585267406659944</v>
      </c>
      <c r="F175" s="60">
        <f t="shared" si="24"/>
        <v>9.2392662967716683E-7</v>
      </c>
      <c r="G175" s="47">
        <v>0.11996266</v>
      </c>
      <c r="H175" s="121">
        <v>59.983249999999998</v>
      </c>
      <c r="I175" s="127"/>
      <c r="J175" s="73">
        <v>0</v>
      </c>
      <c r="K175" s="73">
        <v>0</v>
      </c>
      <c r="L175" s="74" t="str">
        <f t="shared" si="25"/>
        <v/>
      </c>
      <c r="M175" s="60">
        <f t="shared" si="26"/>
        <v>0</v>
      </c>
    </row>
    <row r="176" spans="1:13" ht="12.75" customHeight="1" x14ac:dyDescent="0.2">
      <c r="A176" s="46" t="s">
        <v>1593</v>
      </c>
      <c r="B176" s="46" t="s">
        <v>1582</v>
      </c>
      <c r="C176" s="73">
        <v>2.587E-4</v>
      </c>
      <c r="D176" s="73">
        <v>8.3824999999999993E-3</v>
      </c>
      <c r="E176" s="74">
        <f t="shared" si="23"/>
        <v>-0.96913808529674916</v>
      </c>
      <c r="F176" s="60">
        <f t="shared" si="24"/>
        <v>8.2820450137728011E-7</v>
      </c>
      <c r="G176" s="47">
        <v>8.7286291000000002E-2</v>
      </c>
      <c r="H176" s="121">
        <v>19.9803157894737</v>
      </c>
      <c r="I176" s="127"/>
      <c r="J176" s="73">
        <v>0</v>
      </c>
      <c r="K176" s="73">
        <v>0</v>
      </c>
      <c r="L176" s="74" t="str">
        <f t="shared" si="25"/>
        <v/>
      </c>
      <c r="M176" s="60">
        <f t="shared" si="26"/>
        <v>0</v>
      </c>
    </row>
    <row r="177" spans="1:13" ht="12.75" customHeight="1" x14ac:dyDescent="0.2">
      <c r="A177" s="46" t="s">
        <v>878</v>
      </c>
      <c r="B177" s="46" t="s">
        <v>752</v>
      </c>
      <c r="C177" s="73">
        <v>1.5054000000000001E-4</v>
      </c>
      <c r="D177" s="73">
        <v>0</v>
      </c>
      <c r="E177" s="74" t="str">
        <f t="shared" si="23"/>
        <v/>
      </c>
      <c r="F177" s="60">
        <f t="shared" si="24"/>
        <v>4.8194010683160318E-7</v>
      </c>
      <c r="G177" s="47">
        <v>0.19506389999999998</v>
      </c>
      <c r="H177" s="121">
        <v>38.2791</v>
      </c>
      <c r="I177" s="127"/>
      <c r="J177" s="73">
        <v>0</v>
      </c>
      <c r="K177" s="73">
        <v>0</v>
      </c>
      <c r="L177" s="74" t="str">
        <f t="shared" si="25"/>
        <v/>
      </c>
      <c r="M177" s="60">
        <f t="shared" si="26"/>
        <v>0</v>
      </c>
    </row>
    <row r="178" spans="1:13" ht="12.75" customHeight="1" x14ac:dyDescent="0.2">
      <c r="A178" s="46" t="s">
        <v>890</v>
      </c>
      <c r="B178" s="46" t="s">
        <v>787</v>
      </c>
      <c r="C178" s="73">
        <v>1.3939999999999999E-5</v>
      </c>
      <c r="D178" s="73">
        <v>3.0699999999999998E-3</v>
      </c>
      <c r="E178" s="74">
        <f t="shared" si="23"/>
        <v>-0.99545928338762213</v>
      </c>
      <c r="F178" s="60">
        <f t="shared" si="24"/>
        <v>4.4627641086970559E-8</v>
      </c>
      <c r="G178" s="47">
        <v>0.35701580999999999</v>
      </c>
      <c r="H178" s="121">
        <v>747.47199999999998</v>
      </c>
      <c r="I178" s="127"/>
      <c r="J178" s="73">
        <v>0</v>
      </c>
      <c r="K178" s="73">
        <v>0</v>
      </c>
      <c r="L178" s="74" t="str">
        <f t="shared" si="25"/>
        <v/>
      </c>
      <c r="M178" s="60">
        <f t="shared" si="26"/>
        <v>0</v>
      </c>
    </row>
    <row r="179" spans="1:13" ht="12.75" customHeight="1" x14ac:dyDescent="0.2">
      <c r="A179" s="46" t="s">
        <v>886</v>
      </c>
      <c r="B179" s="46" t="s">
        <v>777</v>
      </c>
      <c r="C179" s="73">
        <v>0</v>
      </c>
      <c r="D179" s="73">
        <v>0.64769049999999995</v>
      </c>
      <c r="E179" s="74">
        <f t="shared" si="23"/>
        <v>-1</v>
      </c>
      <c r="F179" s="60">
        <f t="shared" si="24"/>
        <v>0</v>
      </c>
      <c r="G179" s="47">
        <v>5.1238518700000002</v>
      </c>
      <c r="H179" s="121">
        <v>39.025799999999997</v>
      </c>
      <c r="I179" s="127"/>
      <c r="J179" s="73">
        <v>0</v>
      </c>
      <c r="K179" s="73">
        <v>0</v>
      </c>
      <c r="L179" s="74" t="str">
        <f t="shared" si="25"/>
        <v/>
      </c>
      <c r="M179" s="60" t="str">
        <f t="shared" si="26"/>
        <v/>
      </c>
    </row>
    <row r="180" spans="1:13" ht="12.75" customHeight="1" x14ac:dyDescent="0.2">
      <c r="A180" s="46" t="s">
        <v>880</v>
      </c>
      <c r="B180" s="46" t="s">
        <v>756</v>
      </c>
      <c r="C180" s="73">
        <v>0</v>
      </c>
      <c r="D180" s="73">
        <v>0.30298607999999999</v>
      </c>
      <c r="E180" s="74">
        <f t="shared" si="23"/>
        <v>-1</v>
      </c>
      <c r="F180" s="60">
        <f t="shared" si="24"/>
        <v>0</v>
      </c>
      <c r="G180" s="47">
        <v>0.82892667000000009</v>
      </c>
      <c r="H180" s="121">
        <v>98.293549999999996</v>
      </c>
      <c r="I180" s="127"/>
      <c r="J180" s="73">
        <v>0</v>
      </c>
      <c r="K180" s="73">
        <v>0</v>
      </c>
      <c r="L180" s="74" t="str">
        <f t="shared" si="25"/>
        <v/>
      </c>
      <c r="M180" s="60" t="str">
        <f t="shared" si="26"/>
        <v/>
      </c>
    </row>
    <row r="181" spans="1:13" ht="12.75" customHeight="1" x14ac:dyDescent="0.2">
      <c r="A181" s="46" t="s">
        <v>1505</v>
      </c>
      <c r="B181" s="46" t="s">
        <v>1506</v>
      </c>
      <c r="C181" s="73">
        <v>0</v>
      </c>
      <c r="D181" s="73">
        <v>0.16127456000000001</v>
      </c>
      <c r="E181" s="74">
        <f t="shared" si="23"/>
        <v>-1</v>
      </c>
      <c r="F181" s="60">
        <f t="shared" si="24"/>
        <v>0</v>
      </c>
      <c r="G181" s="47">
        <v>0.24951814999999999</v>
      </c>
      <c r="H181" s="121">
        <v>90.473500000000001</v>
      </c>
      <c r="I181" s="127"/>
      <c r="J181" s="73">
        <v>0</v>
      </c>
      <c r="K181" s="73">
        <v>0</v>
      </c>
      <c r="L181" s="74" t="str">
        <f t="shared" si="25"/>
        <v/>
      </c>
      <c r="M181" s="60" t="str">
        <f t="shared" si="26"/>
        <v/>
      </c>
    </row>
    <row r="182" spans="1:13" ht="12.75" customHeight="1" x14ac:dyDescent="0.2">
      <c r="A182" s="46" t="s">
        <v>866</v>
      </c>
      <c r="B182" s="46" t="s">
        <v>737</v>
      </c>
      <c r="C182" s="73">
        <v>0</v>
      </c>
      <c r="D182" s="73">
        <v>3.6799999999999999E-2</v>
      </c>
      <c r="E182" s="74">
        <f t="shared" si="23"/>
        <v>-1</v>
      </c>
      <c r="F182" s="60">
        <f t="shared" si="24"/>
        <v>0</v>
      </c>
      <c r="G182" s="47">
        <v>10.659519420000001</v>
      </c>
      <c r="H182" s="121">
        <v>150.00239999999999</v>
      </c>
      <c r="I182" s="127"/>
      <c r="J182" s="73">
        <v>0</v>
      </c>
      <c r="K182" s="73">
        <v>0</v>
      </c>
      <c r="L182" s="74" t="str">
        <f t="shared" si="25"/>
        <v/>
      </c>
      <c r="M182" s="60" t="str">
        <f t="shared" si="26"/>
        <v/>
      </c>
    </row>
    <row r="183" spans="1:13" ht="12.75" customHeight="1" x14ac:dyDescent="0.2">
      <c r="A183" s="46" t="s">
        <v>872</v>
      </c>
      <c r="B183" s="46" t="s">
        <v>745</v>
      </c>
      <c r="C183" s="73">
        <v>0</v>
      </c>
      <c r="D183" s="73">
        <v>3.50754E-2</v>
      </c>
      <c r="E183" s="74">
        <f t="shared" si="23"/>
        <v>-1</v>
      </c>
      <c r="F183" s="60">
        <f t="shared" si="24"/>
        <v>0</v>
      </c>
      <c r="G183" s="47">
        <v>4.8113075700000003</v>
      </c>
      <c r="H183" s="121">
        <v>59.550350000000002</v>
      </c>
      <c r="I183" s="127"/>
      <c r="J183" s="73">
        <v>0</v>
      </c>
      <c r="K183" s="73">
        <v>2.9669999999999998E-2</v>
      </c>
      <c r="L183" s="74">
        <f t="shared" si="25"/>
        <v>-1</v>
      </c>
      <c r="M183" s="60" t="str">
        <f t="shared" si="26"/>
        <v/>
      </c>
    </row>
    <row r="184" spans="1:13" ht="12.75" customHeight="1" x14ac:dyDescent="0.2">
      <c r="A184" s="46" t="s">
        <v>1099</v>
      </c>
      <c r="B184" s="46" t="s">
        <v>1100</v>
      </c>
      <c r="C184" s="73">
        <v>0</v>
      </c>
      <c r="D184" s="73">
        <v>3.0904620000000001E-2</v>
      </c>
      <c r="E184" s="74">
        <f t="shared" si="23"/>
        <v>-1</v>
      </c>
      <c r="F184" s="60">
        <f t="shared" si="24"/>
        <v>0</v>
      </c>
      <c r="G184" s="47">
        <v>0.39225560900000001</v>
      </c>
      <c r="H184" s="121">
        <v>39.998350000000002</v>
      </c>
      <c r="I184" s="127"/>
      <c r="J184" s="73">
        <v>0</v>
      </c>
      <c r="K184" s="73">
        <v>0</v>
      </c>
      <c r="L184" s="74" t="str">
        <f t="shared" si="25"/>
        <v/>
      </c>
      <c r="M184" s="60" t="str">
        <f t="shared" si="26"/>
        <v/>
      </c>
    </row>
    <row r="185" spans="1:13" ht="12.75" customHeight="1" x14ac:dyDescent="0.2">
      <c r="A185" s="46" t="s">
        <v>871</v>
      </c>
      <c r="B185" s="46" t="s">
        <v>744</v>
      </c>
      <c r="C185" s="73">
        <v>0</v>
      </c>
      <c r="D185" s="73">
        <v>2.1033E-2</v>
      </c>
      <c r="E185" s="74">
        <f t="shared" si="23"/>
        <v>-1</v>
      </c>
      <c r="F185" s="60">
        <f t="shared" si="24"/>
        <v>0</v>
      </c>
      <c r="G185" s="47">
        <v>0.12582785000000002</v>
      </c>
      <c r="H185" s="121">
        <v>74.857650000000007</v>
      </c>
      <c r="I185" s="127"/>
      <c r="J185" s="73">
        <v>0</v>
      </c>
      <c r="K185" s="73">
        <v>0</v>
      </c>
      <c r="L185" s="74" t="str">
        <f t="shared" si="25"/>
        <v/>
      </c>
      <c r="M185" s="60" t="str">
        <f t="shared" si="26"/>
        <v/>
      </c>
    </row>
    <row r="186" spans="1:13" ht="12.75" customHeight="1" x14ac:dyDescent="0.2">
      <c r="A186" s="46" t="s">
        <v>1069</v>
      </c>
      <c r="B186" s="46" t="s">
        <v>506</v>
      </c>
      <c r="C186" s="73">
        <v>0</v>
      </c>
      <c r="D186" s="73">
        <v>9.4588999999999993E-3</v>
      </c>
      <c r="E186" s="74">
        <f t="shared" si="23"/>
        <v>-1</v>
      </c>
      <c r="F186" s="60">
        <f t="shared" si="24"/>
        <v>0</v>
      </c>
      <c r="G186" s="47">
        <v>5.4888596399999994</v>
      </c>
      <c r="H186" s="121">
        <v>88.043000000000006</v>
      </c>
      <c r="I186" s="127"/>
      <c r="J186" s="73">
        <v>0</v>
      </c>
      <c r="K186" s="73">
        <v>0</v>
      </c>
      <c r="L186" s="74" t="str">
        <f t="shared" si="25"/>
        <v/>
      </c>
      <c r="M186" s="60" t="str">
        <f t="shared" si="26"/>
        <v/>
      </c>
    </row>
    <row r="187" spans="1:13" ht="12.75" customHeight="1" x14ac:dyDescent="0.2">
      <c r="A187" s="46" t="s">
        <v>1439</v>
      </c>
      <c r="B187" s="46" t="s">
        <v>1440</v>
      </c>
      <c r="C187" s="73">
        <v>0</v>
      </c>
      <c r="D187" s="73">
        <v>8.2221100000000012E-3</v>
      </c>
      <c r="E187" s="74">
        <f t="shared" si="23"/>
        <v>-1</v>
      </c>
      <c r="F187" s="60">
        <f t="shared" si="24"/>
        <v>0</v>
      </c>
      <c r="G187" s="47">
        <v>2.7049246999999998E-2</v>
      </c>
      <c r="H187" s="121">
        <v>40.005049999999997</v>
      </c>
      <c r="I187" s="127"/>
      <c r="J187" s="73">
        <v>0</v>
      </c>
      <c r="K187" s="73">
        <v>0</v>
      </c>
      <c r="L187" s="74" t="str">
        <f t="shared" si="25"/>
        <v/>
      </c>
      <c r="M187" s="60" t="str">
        <f t="shared" si="26"/>
        <v/>
      </c>
    </row>
    <row r="188" spans="1:13" ht="12.75" customHeight="1" x14ac:dyDescent="0.2">
      <c r="A188" s="46" t="s">
        <v>1585</v>
      </c>
      <c r="B188" s="46" t="s">
        <v>1574</v>
      </c>
      <c r="C188" s="73">
        <v>0</v>
      </c>
      <c r="D188" s="73">
        <v>5.6499999999999996E-3</v>
      </c>
      <c r="E188" s="74">
        <f t="shared" si="23"/>
        <v>-1</v>
      </c>
      <c r="F188" s="60">
        <f t="shared" si="24"/>
        <v>0</v>
      </c>
      <c r="G188" s="47">
        <v>3.74588E-2</v>
      </c>
      <c r="H188" s="121">
        <v>49.994950000000003</v>
      </c>
      <c r="I188" s="127"/>
      <c r="J188" s="73">
        <v>0</v>
      </c>
      <c r="K188" s="73">
        <v>0</v>
      </c>
      <c r="L188" s="74" t="str">
        <f t="shared" si="25"/>
        <v/>
      </c>
      <c r="M188" s="60" t="str">
        <f t="shared" si="26"/>
        <v/>
      </c>
    </row>
    <row r="189" spans="1:13" ht="12.75" customHeight="1" x14ac:dyDescent="0.2">
      <c r="A189" s="46" t="s">
        <v>1467</v>
      </c>
      <c r="B189" s="46" t="s">
        <v>1468</v>
      </c>
      <c r="C189" s="73">
        <v>0</v>
      </c>
      <c r="D189" s="73">
        <v>3.3084400000000002E-3</v>
      </c>
      <c r="E189" s="74">
        <f t="shared" si="23"/>
        <v>-1</v>
      </c>
      <c r="F189" s="60">
        <f t="shared" si="24"/>
        <v>0</v>
      </c>
      <c r="G189" s="47">
        <v>7.5835032000000011E-2</v>
      </c>
      <c r="H189" s="121">
        <v>267.35714999999999</v>
      </c>
      <c r="I189" s="127"/>
      <c r="J189" s="73">
        <v>0</v>
      </c>
      <c r="K189" s="73">
        <v>0</v>
      </c>
      <c r="L189" s="74" t="str">
        <f t="shared" si="25"/>
        <v/>
      </c>
      <c r="M189" s="60" t="str">
        <f t="shared" si="26"/>
        <v/>
      </c>
    </row>
    <row r="190" spans="1:13" ht="12.75" customHeight="1" x14ac:dyDescent="0.2">
      <c r="A190" s="46" t="s">
        <v>1517</v>
      </c>
      <c r="B190" s="46" t="s">
        <v>1518</v>
      </c>
      <c r="C190" s="73">
        <v>0</v>
      </c>
      <c r="D190" s="73">
        <v>3.0092700000000001E-3</v>
      </c>
      <c r="E190" s="74">
        <f t="shared" si="23"/>
        <v>-1</v>
      </c>
      <c r="F190" s="60">
        <f t="shared" si="24"/>
        <v>0</v>
      </c>
      <c r="G190" s="47">
        <v>0.50788038000000002</v>
      </c>
      <c r="H190" s="121">
        <v>56.4255</v>
      </c>
      <c r="I190" s="127"/>
      <c r="J190" s="73">
        <v>0</v>
      </c>
      <c r="K190" s="73">
        <v>1.4979800000000001E-3</v>
      </c>
      <c r="L190" s="74">
        <f t="shared" si="25"/>
        <v>-1</v>
      </c>
      <c r="M190" s="60" t="str">
        <f t="shared" si="26"/>
        <v/>
      </c>
    </row>
    <row r="191" spans="1:13" ht="12.75" customHeight="1" x14ac:dyDescent="0.2">
      <c r="A191" s="46" t="s">
        <v>1297</v>
      </c>
      <c r="B191" s="46" t="s">
        <v>1296</v>
      </c>
      <c r="C191" s="73">
        <v>0</v>
      </c>
      <c r="D191" s="73">
        <v>2.5961999999999999E-3</v>
      </c>
      <c r="E191" s="74">
        <f t="shared" si="23"/>
        <v>-1</v>
      </c>
      <c r="F191" s="60">
        <f t="shared" si="24"/>
        <v>0</v>
      </c>
      <c r="G191" s="47">
        <v>3.3714906000000003E-2</v>
      </c>
      <c r="H191" s="121">
        <v>74.998050000000006</v>
      </c>
      <c r="I191" s="127"/>
      <c r="J191" s="73">
        <v>0</v>
      </c>
      <c r="K191" s="73">
        <v>0</v>
      </c>
      <c r="L191" s="74" t="str">
        <f t="shared" si="25"/>
        <v/>
      </c>
      <c r="M191" s="60" t="str">
        <f t="shared" si="26"/>
        <v/>
      </c>
    </row>
    <row r="192" spans="1:13" ht="12.75" customHeight="1" x14ac:dyDescent="0.2">
      <c r="A192" s="46" t="s">
        <v>887</v>
      </c>
      <c r="B192" s="46" t="s">
        <v>779</v>
      </c>
      <c r="C192" s="73">
        <v>0</v>
      </c>
      <c r="D192" s="73">
        <v>1.3140999999999999E-3</v>
      </c>
      <c r="E192" s="74">
        <f t="shared" si="23"/>
        <v>-1</v>
      </c>
      <c r="F192" s="60">
        <f t="shared" si="24"/>
        <v>0</v>
      </c>
      <c r="G192" s="47">
        <v>9.460608999999999E-2</v>
      </c>
      <c r="H192" s="121">
        <v>103.9259</v>
      </c>
      <c r="I192" s="127"/>
      <c r="J192" s="73">
        <v>0</v>
      </c>
      <c r="K192" s="73">
        <v>0</v>
      </c>
      <c r="L192" s="74" t="str">
        <f t="shared" si="25"/>
        <v/>
      </c>
      <c r="M192" s="60" t="str">
        <f t="shared" si="26"/>
        <v/>
      </c>
    </row>
    <row r="193" spans="1:13" ht="12.75" customHeight="1" x14ac:dyDescent="0.2">
      <c r="A193" s="46" t="s">
        <v>1590</v>
      </c>
      <c r="B193" s="46" t="s">
        <v>1579</v>
      </c>
      <c r="C193" s="73">
        <v>0</v>
      </c>
      <c r="D193" s="73">
        <v>9.8003999999999995E-4</v>
      </c>
      <c r="E193" s="74">
        <f t="shared" si="23"/>
        <v>-1</v>
      </c>
      <c r="F193" s="60">
        <f t="shared" si="24"/>
        <v>0</v>
      </c>
      <c r="G193" s="47">
        <v>8.6027641000000002E-2</v>
      </c>
      <c r="H193" s="121">
        <v>150.0026</v>
      </c>
      <c r="I193" s="127"/>
      <c r="J193" s="73">
        <v>0</v>
      </c>
      <c r="K193" s="73">
        <v>1.860529E-2</v>
      </c>
      <c r="L193" s="74">
        <f t="shared" si="25"/>
        <v>-1</v>
      </c>
      <c r="M193" s="60" t="str">
        <f t="shared" si="26"/>
        <v/>
      </c>
    </row>
    <row r="194" spans="1:13" ht="12.75" customHeight="1" x14ac:dyDescent="0.2">
      <c r="A194" s="46" t="s">
        <v>867</v>
      </c>
      <c r="B194" s="46" t="s">
        <v>739</v>
      </c>
      <c r="C194" s="73">
        <v>0</v>
      </c>
      <c r="D194" s="73">
        <v>7.4689999999999999E-4</v>
      </c>
      <c r="E194" s="74">
        <f t="shared" ref="E194:E225" si="27">IF(ISERROR(C194/D194-1),"",IF((C194/D194-1)&gt;10000%,"",C194/D194-1))</f>
        <v>-1</v>
      </c>
      <c r="F194" s="60">
        <f t="shared" ref="F194:F225" si="28">C194/$C$238</f>
        <v>0</v>
      </c>
      <c r="G194" s="47">
        <v>4.449413E-2</v>
      </c>
      <c r="H194" s="121">
        <v>74.665549999999996</v>
      </c>
      <c r="I194" s="127"/>
      <c r="J194" s="73">
        <v>0</v>
      </c>
      <c r="K194" s="73">
        <v>0</v>
      </c>
      <c r="L194" s="74" t="str">
        <f t="shared" ref="L194:L225" si="29">IF(ISERROR(J194/K194-1),"",IF((J194/K194-1)&gt;10000%,"",J194/K194-1))</f>
        <v/>
      </c>
      <c r="M194" s="60" t="str">
        <f t="shared" ref="M194:M225" si="30">IF(ISERROR(J194/C194),"",IF(J194/C194&gt;10000%,"",J194/C194))</f>
        <v/>
      </c>
    </row>
    <row r="195" spans="1:13" ht="12.75" customHeight="1" x14ac:dyDescent="0.2">
      <c r="A195" s="46" t="s">
        <v>1457</v>
      </c>
      <c r="B195" s="46" t="s">
        <v>1458</v>
      </c>
      <c r="C195" s="73">
        <v>0</v>
      </c>
      <c r="D195" s="73">
        <v>5.9982000000000004E-4</v>
      </c>
      <c r="E195" s="74">
        <f t="shared" si="27"/>
        <v>-1</v>
      </c>
      <c r="F195" s="60">
        <f t="shared" si="28"/>
        <v>0</v>
      </c>
      <c r="G195" s="47">
        <v>9.2221600000000001E-4</v>
      </c>
      <c r="H195" s="121">
        <v>214.3974</v>
      </c>
      <c r="I195" s="127"/>
      <c r="J195" s="73">
        <v>0</v>
      </c>
      <c r="K195" s="73">
        <v>0</v>
      </c>
      <c r="L195" s="74" t="str">
        <f t="shared" si="29"/>
        <v/>
      </c>
      <c r="M195" s="60" t="str">
        <f t="shared" si="30"/>
        <v/>
      </c>
    </row>
    <row r="196" spans="1:13" ht="12.75" customHeight="1" x14ac:dyDescent="0.2">
      <c r="A196" s="46" t="s">
        <v>1461</v>
      </c>
      <c r="B196" s="46" t="s">
        <v>1462</v>
      </c>
      <c r="C196" s="73">
        <v>0</v>
      </c>
      <c r="D196" s="73">
        <v>5.4470000000000007E-4</v>
      </c>
      <c r="E196" s="74">
        <f t="shared" si="27"/>
        <v>-1</v>
      </c>
      <c r="F196" s="60">
        <f t="shared" si="28"/>
        <v>0</v>
      </c>
      <c r="G196" s="47">
        <v>1.737873E-3</v>
      </c>
      <c r="H196" s="121">
        <v>75.330294117647099</v>
      </c>
      <c r="I196" s="127"/>
      <c r="J196" s="73">
        <v>0</v>
      </c>
      <c r="K196" s="73">
        <v>0</v>
      </c>
      <c r="L196" s="74" t="str">
        <f t="shared" si="29"/>
        <v/>
      </c>
      <c r="M196" s="60" t="str">
        <f t="shared" si="30"/>
        <v/>
      </c>
    </row>
    <row r="197" spans="1:13" ht="12.75" customHeight="1" x14ac:dyDescent="0.2">
      <c r="A197" s="46" t="s">
        <v>1169</v>
      </c>
      <c r="B197" s="46" t="s">
        <v>754</v>
      </c>
      <c r="C197" s="73">
        <v>0</v>
      </c>
      <c r="D197" s="73">
        <v>4.6684E-4</v>
      </c>
      <c r="E197" s="74">
        <f t="shared" si="27"/>
        <v>-1</v>
      </c>
      <c r="F197" s="60">
        <f t="shared" si="28"/>
        <v>0</v>
      </c>
      <c r="G197" s="47">
        <v>1.37673573</v>
      </c>
      <c r="H197" s="121">
        <v>692.80370000000005</v>
      </c>
      <c r="I197" s="127"/>
      <c r="J197" s="73">
        <v>0</v>
      </c>
      <c r="K197" s="73">
        <v>0</v>
      </c>
      <c r="L197" s="74" t="str">
        <f t="shared" si="29"/>
        <v/>
      </c>
      <c r="M197" s="60" t="str">
        <f t="shared" si="30"/>
        <v/>
      </c>
    </row>
    <row r="198" spans="1:13" ht="12.75" customHeight="1" x14ac:dyDescent="0.2">
      <c r="A198" s="46" t="s">
        <v>1151</v>
      </c>
      <c r="B198" s="46" t="s">
        <v>1150</v>
      </c>
      <c r="C198" s="73">
        <v>0</v>
      </c>
      <c r="D198" s="73">
        <v>0</v>
      </c>
      <c r="E198" s="74" t="str">
        <f t="shared" si="27"/>
        <v/>
      </c>
      <c r="F198" s="60">
        <f t="shared" si="28"/>
        <v>0</v>
      </c>
      <c r="G198" s="47">
        <v>1.4304212000000001</v>
      </c>
      <c r="H198" s="121">
        <v>33.5274</v>
      </c>
      <c r="I198" s="127"/>
      <c r="J198" s="73">
        <v>0</v>
      </c>
      <c r="K198" s="73">
        <v>0</v>
      </c>
      <c r="L198" s="74" t="str">
        <f t="shared" si="29"/>
        <v/>
      </c>
      <c r="M198" s="60" t="str">
        <f t="shared" si="30"/>
        <v/>
      </c>
    </row>
    <row r="199" spans="1:13" ht="12.75" customHeight="1" x14ac:dyDescent="0.2">
      <c r="A199" s="46" t="s">
        <v>1592</v>
      </c>
      <c r="B199" s="46" t="s">
        <v>1581</v>
      </c>
      <c r="C199" s="73">
        <v>0</v>
      </c>
      <c r="D199" s="73">
        <v>0</v>
      </c>
      <c r="E199" s="74" t="str">
        <f t="shared" si="27"/>
        <v/>
      </c>
      <c r="F199" s="60">
        <f t="shared" si="28"/>
        <v>0</v>
      </c>
      <c r="G199" s="47">
        <v>5.1804100000000001E-4</v>
      </c>
      <c r="H199" s="121">
        <v>149.99525</v>
      </c>
      <c r="I199" s="127"/>
      <c r="J199" s="73">
        <v>0</v>
      </c>
      <c r="K199" s="73">
        <v>0</v>
      </c>
      <c r="L199" s="74" t="str">
        <f t="shared" si="29"/>
        <v/>
      </c>
      <c r="M199" s="60" t="str">
        <f t="shared" si="30"/>
        <v/>
      </c>
    </row>
    <row r="200" spans="1:13" ht="12.75" customHeight="1" x14ac:dyDescent="0.2">
      <c r="A200" s="46" t="s">
        <v>1107</v>
      </c>
      <c r="B200" s="46" t="s">
        <v>1108</v>
      </c>
      <c r="C200" s="73">
        <v>0</v>
      </c>
      <c r="D200" s="73">
        <v>0</v>
      </c>
      <c r="E200" s="74" t="str">
        <f t="shared" si="27"/>
        <v/>
      </c>
      <c r="F200" s="60">
        <f t="shared" si="28"/>
        <v>0</v>
      </c>
      <c r="G200" s="47">
        <v>1.0248879999999998E-3</v>
      </c>
      <c r="H200" s="121">
        <v>49.998950000000001</v>
      </c>
      <c r="I200" s="127"/>
      <c r="J200" s="73">
        <v>0</v>
      </c>
      <c r="K200" s="73">
        <v>0</v>
      </c>
      <c r="L200" s="74" t="str">
        <f t="shared" si="29"/>
        <v/>
      </c>
      <c r="M200" s="60" t="str">
        <f t="shared" si="30"/>
        <v/>
      </c>
    </row>
    <row r="201" spans="1:13" ht="12.75" customHeight="1" x14ac:dyDescent="0.2">
      <c r="A201" s="46" t="s">
        <v>842</v>
      </c>
      <c r="B201" s="46" t="s">
        <v>725</v>
      </c>
      <c r="C201" s="73">
        <v>0</v>
      </c>
      <c r="D201" s="73">
        <v>0</v>
      </c>
      <c r="E201" s="74" t="str">
        <f t="shared" si="27"/>
        <v/>
      </c>
      <c r="F201" s="60">
        <f t="shared" si="28"/>
        <v>0</v>
      </c>
      <c r="G201" s="47">
        <v>15.90804033</v>
      </c>
      <c r="H201" s="121">
        <v>98.4893</v>
      </c>
      <c r="I201" s="127"/>
      <c r="J201" s="73">
        <v>0</v>
      </c>
      <c r="K201" s="73">
        <v>0</v>
      </c>
      <c r="L201" s="74" t="str">
        <f t="shared" si="29"/>
        <v/>
      </c>
      <c r="M201" s="60" t="str">
        <f t="shared" si="30"/>
        <v/>
      </c>
    </row>
    <row r="202" spans="1:13" ht="12.75" customHeight="1" x14ac:dyDescent="0.2">
      <c r="A202" s="46" t="s">
        <v>1391</v>
      </c>
      <c r="B202" s="46" t="s">
        <v>1392</v>
      </c>
      <c r="C202" s="73">
        <v>0</v>
      </c>
      <c r="D202" s="73">
        <v>0</v>
      </c>
      <c r="E202" s="74" t="str">
        <f t="shared" si="27"/>
        <v/>
      </c>
      <c r="F202" s="60">
        <f t="shared" si="28"/>
        <v>0</v>
      </c>
      <c r="G202" s="47">
        <v>9.2930470000000001E-2</v>
      </c>
      <c r="H202" s="121">
        <v>135.02699999999999</v>
      </c>
      <c r="I202" s="127"/>
      <c r="J202" s="73">
        <v>0</v>
      </c>
      <c r="K202" s="73">
        <v>0</v>
      </c>
      <c r="L202" s="74" t="str">
        <f t="shared" si="29"/>
        <v/>
      </c>
      <c r="M202" s="60" t="str">
        <f t="shared" si="30"/>
        <v/>
      </c>
    </row>
    <row r="203" spans="1:13" ht="12.75" customHeight="1" x14ac:dyDescent="0.2">
      <c r="A203" s="46" t="s">
        <v>873</v>
      </c>
      <c r="B203" s="46" t="s">
        <v>746</v>
      </c>
      <c r="C203" s="73">
        <v>0</v>
      </c>
      <c r="D203" s="73">
        <v>0</v>
      </c>
      <c r="E203" s="74" t="str">
        <f t="shared" si="27"/>
        <v/>
      </c>
      <c r="F203" s="60">
        <f t="shared" si="28"/>
        <v>0</v>
      </c>
      <c r="G203" s="47">
        <v>1.96781657430813</v>
      </c>
      <c r="H203" s="121">
        <v>83.899666666666704</v>
      </c>
      <c r="I203" s="127"/>
      <c r="J203" s="73">
        <v>0</v>
      </c>
      <c r="K203" s="73">
        <v>0</v>
      </c>
      <c r="L203" s="74" t="str">
        <f t="shared" si="29"/>
        <v/>
      </c>
      <c r="M203" s="60" t="str">
        <f t="shared" si="30"/>
        <v/>
      </c>
    </row>
    <row r="204" spans="1:13" ht="12.75" customHeight="1" x14ac:dyDescent="0.2">
      <c r="A204" s="46" t="s">
        <v>1072</v>
      </c>
      <c r="B204" s="46" t="s">
        <v>509</v>
      </c>
      <c r="C204" s="73">
        <v>0</v>
      </c>
      <c r="D204" s="73">
        <v>0</v>
      </c>
      <c r="E204" s="74" t="str">
        <f t="shared" si="27"/>
        <v/>
      </c>
      <c r="F204" s="60">
        <f t="shared" si="28"/>
        <v>0</v>
      </c>
      <c r="G204" s="47">
        <v>3.2538122400000002</v>
      </c>
      <c r="H204" s="170" t="s">
        <v>3025</v>
      </c>
      <c r="I204" s="127"/>
      <c r="J204" s="73">
        <v>0</v>
      </c>
      <c r="K204" s="73">
        <v>0</v>
      </c>
      <c r="L204" s="74" t="str">
        <f t="shared" si="29"/>
        <v/>
      </c>
      <c r="M204" s="60" t="str">
        <f t="shared" si="30"/>
        <v/>
      </c>
    </row>
    <row r="205" spans="1:13" ht="12.75" customHeight="1" x14ac:dyDescent="0.2">
      <c r="A205" s="46" t="s">
        <v>1067</v>
      </c>
      <c r="B205" s="46" t="s">
        <v>504</v>
      </c>
      <c r="C205" s="73">
        <v>0</v>
      </c>
      <c r="D205" s="73">
        <v>0</v>
      </c>
      <c r="E205" s="74" t="str">
        <f t="shared" si="27"/>
        <v/>
      </c>
      <c r="F205" s="60">
        <f t="shared" si="28"/>
        <v>0</v>
      </c>
      <c r="G205" s="47">
        <v>58.957500000000003</v>
      </c>
      <c r="H205" s="121">
        <v>53.988157894736801</v>
      </c>
      <c r="I205" s="127"/>
      <c r="J205" s="73">
        <v>81.521902139999995</v>
      </c>
      <c r="K205" s="73">
        <v>0</v>
      </c>
      <c r="L205" s="74" t="str">
        <f t="shared" si="29"/>
        <v/>
      </c>
      <c r="M205" s="60" t="str">
        <f t="shared" si="30"/>
        <v/>
      </c>
    </row>
    <row r="206" spans="1:13" ht="12.75" customHeight="1" x14ac:dyDescent="0.2">
      <c r="A206" s="46" t="s">
        <v>1586</v>
      </c>
      <c r="B206" s="46" t="s">
        <v>1575</v>
      </c>
      <c r="C206" s="73">
        <v>0</v>
      </c>
      <c r="D206" s="73">
        <v>0</v>
      </c>
      <c r="E206" s="74" t="str">
        <f t="shared" si="27"/>
        <v/>
      </c>
      <c r="F206" s="60">
        <f t="shared" si="28"/>
        <v>0</v>
      </c>
      <c r="G206" s="47">
        <v>2.7204190999999999E-2</v>
      </c>
      <c r="H206" s="121">
        <v>100.00125</v>
      </c>
      <c r="I206" s="127"/>
      <c r="J206" s="73">
        <v>0</v>
      </c>
      <c r="K206" s="73">
        <v>0</v>
      </c>
      <c r="L206" s="74" t="str">
        <f t="shared" si="29"/>
        <v/>
      </c>
      <c r="M206" s="60" t="str">
        <f t="shared" si="30"/>
        <v/>
      </c>
    </row>
    <row r="207" spans="1:13" ht="12.75" customHeight="1" x14ac:dyDescent="0.2">
      <c r="A207" s="46" t="s">
        <v>897</v>
      </c>
      <c r="B207" s="46" t="s">
        <v>790</v>
      </c>
      <c r="C207" s="73">
        <v>0</v>
      </c>
      <c r="D207" s="73">
        <v>0</v>
      </c>
      <c r="E207" s="74" t="str">
        <f t="shared" si="27"/>
        <v/>
      </c>
      <c r="F207" s="60">
        <f t="shared" si="28"/>
        <v>0</v>
      </c>
      <c r="G207" s="47">
        <v>0.301257</v>
      </c>
      <c r="H207" s="121">
        <v>119.03964999999999</v>
      </c>
      <c r="I207" s="127"/>
      <c r="J207" s="73">
        <v>0</v>
      </c>
      <c r="K207" s="73">
        <v>0</v>
      </c>
      <c r="L207" s="74" t="str">
        <f t="shared" si="29"/>
        <v/>
      </c>
      <c r="M207" s="60" t="str">
        <f t="shared" si="30"/>
        <v/>
      </c>
    </row>
    <row r="208" spans="1:13" ht="12.75" customHeight="1" x14ac:dyDescent="0.2">
      <c r="A208" s="46" t="s">
        <v>1447</v>
      </c>
      <c r="B208" s="46" t="s">
        <v>1448</v>
      </c>
      <c r="C208" s="73">
        <v>0</v>
      </c>
      <c r="D208" s="73">
        <v>0</v>
      </c>
      <c r="E208" s="74" t="str">
        <f t="shared" si="27"/>
        <v/>
      </c>
      <c r="F208" s="60">
        <f t="shared" si="28"/>
        <v>0</v>
      </c>
      <c r="G208" s="47">
        <v>0</v>
      </c>
      <c r="H208" s="121">
        <v>39.990200000000002</v>
      </c>
      <c r="I208" s="127"/>
      <c r="J208" s="73">
        <v>0</v>
      </c>
      <c r="K208" s="73">
        <v>0</v>
      </c>
      <c r="L208" s="74" t="str">
        <f t="shared" si="29"/>
        <v/>
      </c>
      <c r="M208" s="60" t="str">
        <f t="shared" si="30"/>
        <v/>
      </c>
    </row>
    <row r="209" spans="1:13" ht="12.75" customHeight="1" x14ac:dyDescent="0.2">
      <c r="A209" s="46" t="s">
        <v>1918</v>
      </c>
      <c r="B209" s="46" t="s">
        <v>1919</v>
      </c>
      <c r="C209" s="73">
        <v>0</v>
      </c>
      <c r="D209" s="73">
        <v>0</v>
      </c>
      <c r="E209" s="74" t="str">
        <f t="shared" si="27"/>
        <v/>
      </c>
      <c r="F209" s="60">
        <f t="shared" si="28"/>
        <v>0</v>
      </c>
      <c r="G209" s="47">
        <v>0.89492618000000002</v>
      </c>
      <c r="H209" s="121">
        <v>26.713899999999999</v>
      </c>
      <c r="I209" s="127"/>
      <c r="J209" s="73">
        <v>0</v>
      </c>
      <c r="K209" s="73">
        <v>0.92311500000000002</v>
      </c>
      <c r="L209" s="74">
        <f t="shared" si="29"/>
        <v>-1</v>
      </c>
      <c r="M209" s="60" t="str">
        <f t="shared" si="30"/>
        <v/>
      </c>
    </row>
    <row r="210" spans="1:13" ht="12.75" customHeight="1" x14ac:dyDescent="0.2">
      <c r="A210" s="46" t="s">
        <v>1265</v>
      </c>
      <c r="B210" s="46" t="s">
        <v>1273</v>
      </c>
      <c r="C210" s="73">
        <v>0</v>
      </c>
      <c r="D210" s="73">
        <v>0</v>
      </c>
      <c r="E210" s="74" t="str">
        <f t="shared" si="27"/>
        <v/>
      </c>
      <c r="F210" s="60">
        <f t="shared" si="28"/>
        <v>0</v>
      </c>
      <c r="G210" s="47">
        <v>5.0246139999999993E-3</v>
      </c>
      <c r="H210" s="121">
        <v>89.966750000000005</v>
      </c>
      <c r="I210" s="127"/>
      <c r="J210" s="73">
        <v>0</v>
      </c>
      <c r="K210" s="73">
        <v>0</v>
      </c>
      <c r="L210" s="74" t="str">
        <f t="shared" si="29"/>
        <v/>
      </c>
      <c r="M210" s="60" t="str">
        <f t="shared" si="30"/>
        <v/>
      </c>
    </row>
    <row r="211" spans="1:13" ht="12.75" customHeight="1" x14ac:dyDescent="0.2">
      <c r="A211" s="46" t="s">
        <v>1595</v>
      </c>
      <c r="B211" s="46" t="s">
        <v>1573</v>
      </c>
      <c r="C211" s="73">
        <v>0</v>
      </c>
      <c r="D211" s="73">
        <v>0</v>
      </c>
      <c r="E211" s="74" t="str">
        <f t="shared" si="27"/>
        <v/>
      </c>
      <c r="F211" s="60">
        <f t="shared" si="28"/>
        <v>0</v>
      </c>
      <c r="G211" s="47">
        <v>0</v>
      </c>
      <c r="H211" s="121">
        <v>19.99925</v>
      </c>
      <c r="I211" s="127"/>
      <c r="J211" s="73">
        <v>0</v>
      </c>
      <c r="K211" s="73">
        <v>0</v>
      </c>
      <c r="L211" s="74" t="str">
        <f t="shared" si="29"/>
        <v/>
      </c>
      <c r="M211" s="60" t="str">
        <f t="shared" si="30"/>
        <v/>
      </c>
    </row>
    <row r="212" spans="1:13" ht="12.75" customHeight="1" x14ac:dyDescent="0.2">
      <c r="A212" s="46" t="s">
        <v>1097</v>
      </c>
      <c r="B212" s="46" t="s">
        <v>1098</v>
      </c>
      <c r="C212" s="73">
        <v>0</v>
      </c>
      <c r="D212" s="73">
        <v>0</v>
      </c>
      <c r="E212" s="74" t="str">
        <f t="shared" si="27"/>
        <v/>
      </c>
      <c r="F212" s="60">
        <f t="shared" si="28"/>
        <v>0</v>
      </c>
      <c r="G212" s="47">
        <v>3.2475151000000001E-2</v>
      </c>
      <c r="H212" s="121">
        <v>20.001650000000001</v>
      </c>
      <c r="I212" s="127"/>
      <c r="J212" s="73">
        <v>0</v>
      </c>
      <c r="K212" s="73">
        <v>0</v>
      </c>
      <c r="L212" s="74" t="str">
        <f t="shared" si="29"/>
        <v/>
      </c>
      <c r="M212" s="60" t="str">
        <f t="shared" si="30"/>
        <v/>
      </c>
    </row>
    <row r="213" spans="1:13" ht="12.75" customHeight="1" x14ac:dyDescent="0.2">
      <c r="A213" s="46" t="s">
        <v>1264</v>
      </c>
      <c r="B213" s="46" t="s">
        <v>1272</v>
      </c>
      <c r="C213" s="73">
        <v>0</v>
      </c>
      <c r="D213" s="73">
        <v>0</v>
      </c>
      <c r="E213" s="74" t="str">
        <f t="shared" si="27"/>
        <v/>
      </c>
      <c r="F213" s="60">
        <f t="shared" si="28"/>
        <v>0</v>
      </c>
      <c r="G213" s="47">
        <v>3.465493E-2</v>
      </c>
      <c r="H213" s="121">
        <v>45.008899999999997</v>
      </c>
      <c r="I213" s="127"/>
      <c r="J213" s="73">
        <v>0</v>
      </c>
      <c r="K213" s="73">
        <v>0</v>
      </c>
      <c r="L213" s="74" t="str">
        <f t="shared" si="29"/>
        <v/>
      </c>
      <c r="M213" s="60" t="str">
        <f t="shared" si="30"/>
        <v/>
      </c>
    </row>
    <row r="214" spans="1:13" ht="12.75" customHeight="1" x14ac:dyDescent="0.2">
      <c r="A214" s="46" t="s">
        <v>1589</v>
      </c>
      <c r="B214" s="46" t="s">
        <v>1578</v>
      </c>
      <c r="C214" s="73">
        <v>0</v>
      </c>
      <c r="D214" s="73">
        <v>0</v>
      </c>
      <c r="E214" s="74" t="str">
        <f t="shared" si="27"/>
        <v/>
      </c>
      <c r="F214" s="60">
        <f t="shared" si="28"/>
        <v>0</v>
      </c>
      <c r="G214" s="47">
        <v>4.7473109999999999E-2</v>
      </c>
      <c r="H214" s="121">
        <v>75.002449999999996</v>
      </c>
      <c r="I214" s="127"/>
      <c r="J214" s="73">
        <v>0</v>
      </c>
      <c r="K214" s="73">
        <v>0</v>
      </c>
      <c r="L214" s="74" t="str">
        <f t="shared" si="29"/>
        <v/>
      </c>
      <c r="M214" s="60" t="str">
        <f t="shared" si="30"/>
        <v/>
      </c>
    </row>
    <row r="215" spans="1:13" ht="12.75" customHeight="1" x14ac:dyDescent="0.2">
      <c r="A215" s="46" t="s">
        <v>1587</v>
      </c>
      <c r="B215" s="46" t="s">
        <v>1576</v>
      </c>
      <c r="C215" s="73">
        <v>0</v>
      </c>
      <c r="D215" s="73">
        <v>0</v>
      </c>
      <c r="E215" s="74" t="str">
        <f t="shared" si="27"/>
        <v/>
      </c>
      <c r="F215" s="60">
        <f t="shared" si="28"/>
        <v>0</v>
      </c>
      <c r="G215" s="47">
        <v>0</v>
      </c>
      <c r="H215" s="121">
        <v>49.997999999999998</v>
      </c>
      <c r="I215" s="127"/>
      <c r="J215" s="73">
        <v>0</v>
      </c>
      <c r="K215" s="73">
        <v>0</v>
      </c>
      <c r="L215" s="74" t="str">
        <f t="shared" si="29"/>
        <v/>
      </c>
      <c r="M215" s="60" t="str">
        <f t="shared" si="30"/>
        <v/>
      </c>
    </row>
    <row r="216" spans="1:13" ht="12.75" customHeight="1" x14ac:dyDescent="0.2">
      <c r="A216" s="46" t="s">
        <v>1445</v>
      </c>
      <c r="B216" s="46" t="s">
        <v>1446</v>
      </c>
      <c r="C216" s="73">
        <v>0</v>
      </c>
      <c r="D216" s="73">
        <v>0</v>
      </c>
      <c r="E216" s="74" t="str">
        <f t="shared" si="27"/>
        <v/>
      </c>
      <c r="F216" s="60">
        <f t="shared" si="28"/>
        <v>0</v>
      </c>
      <c r="G216" s="47">
        <v>2.6808930000000002E-3</v>
      </c>
      <c r="H216" s="121">
        <v>20.00075</v>
      </c>
      <c r="I216" s="127"/>
      <c r="J216" s="73">
        <v>0</v>
      </c>
      <c r="K216" s="73">
        <v>0</v>
      </c>
      <c r="L216" s="74" t="str">
        <f t="shared" si="29"/>
        <v/>
      </c>
      <c r="M216" s="60" t="str">
        <f t="shared" si="30"/>
        <v/>
      </c>
    </row>
    <row r="217" spans="1:13" ht="12.75" customHeight="1" x14ac:dyDescent="0.2">
      <c r="A217" s="46" t="s">
        <v>1463</v>
      </c>
      <c r="B217" s="46" t="s">
        <v>1464</v>
      </c>
      <c r="C217" s="73">
        <v>0</v>
      </c>
      <c r="D217" s="73">
        <v>0</v>
      </c>
      <c r="E217" s="74" t="str">
        <f t="shared" si="27"/>
        <v/>
      </c>
      <c r="F217" s="60">
        <f t="shared" si="28"/>
        <v>0</v>
      </c>
      <c r="G217" s="47">
        <v>6.1109700000000001E-4</v>
      </c>
      <c r="H217" s="121">
        <v>156.4135</v>
      </c>
      <c r="I217" s="127"/>
      <c r="J217" s="73">
        <v>0</v>
      </c>
      <c r="K217" s="73">
        <v>0</v>
      </c>
      <c r="L217" s="74" t="str">
        <f t="shared" si="29"/>
        <v/>
      </c>
      <c r="M217" s="60" t="str">
        <f t="shared" si="30"/>
        <v/>
      </c>
    </row>
    <row r="218" spans="1:13" ht="12.75" customHeight="1" x14ac:dyDescent="0.2">
      <c r="A218" s="46" t="s">
        <v>1409</v>
      </c>
      <c r="B218" s="46" t="s">
        <v>1410</v>
      </c>
      <c r="C218" s="73">
        <v>0</v>
      </c>
      <c r="D218" s="73">
        <v>0</v>
      </c>
      <c r="E218" s="74" t="str">
        <f t="shared" si="27"/>
        <v/>
      </c>
      <c r="F218" s="60">
        <f t="shared" si="28"/>
        <v>0</v>
      </c>
      <c r="G218" s="47">
        <v>0</v>
      </c>
      <c r="H218" s="121">
        <v>39.9985</v>
      </c>
      <c r="I218" s="127"/>
      <c r="J218" s="73">
        <v>0</v>
      </c>
      <c r="K218" s="73">
        <v>0</v>
      </c>
      <c r="L218" s="74" t="str">
        <f t="shared" si="29"/>
        <v/>
      </c>
      <c r="M218" s="60" t="str">
        <f t="shared" si="30"/>
        <v/>
      </c>
    </row>
    <row r="219" spans="1:13" ht="12.75" customHeight="1" x14ac:dyDescent="0.2">
      <c r="A219" s="46" t="s">
        <v>1594</v>
      </c>
      <c r="B219" s="46" t="s">
        <v>1583</v>
      </c>
      <c r="C219" s="73">
        <v>0</v>
      </c>
      <c r="D219" s="73">
        <v>0</v>
      </c>
      <c r="E219" s="74" t="str">
        <f t="shared" si="27"/>
        <v/>
      </c>
      <c r="F219" s="60">
        <f t="shared" si="28"/>
        <v>0</v>
      </c>
      <c r="G219" s="47">
        <v>1.5818052999999999E-2</v>
      </c>
      <c r="H219" s="121">
        <v>39.999000000000002</v>
      </c>
      <c r="I219" s="127"/>
      <c r="J219" s="73">
        <v>0</v>
      </c>
      <c r="K219" s="73">
        <v>0</v>
      </c>
      <c r="L219" s="74" t="str">
        <f t="shared" si="29"/>
        <v/>
      </c>
      <c r="M219" s="60" t="str">
        <f t="shared" si="30"/>
        <v/>
      </c>
    </row>
    <row r="220" spans="1:13" ht="12.75" customHeight="1" x14ac:dyDescent="0.2">
      <c r="A220" s="46" t="s">
        <v>1596</v>
      </c>
      <c r="B220" s="46" t="s">
        <v>1584</v>
      </c>
      <c r="C220" s="73">
        <v>0</v>
      </c>
      <c r="D220" s="73">
        <v>0</v>
      </c>
      <c r="E220" s="74" t="str">
        <f t="shared" si="27"/>
        <v/>
      </c>
      <c r="F220" s="60">
        <f t="shared" si="28"/>
        <v>0</v>
      </c>
      <c r="G220" s="47">
        <v>0</v>
      </c>
      <c r="H220" s="121">
        <v>39.997599999999998</v>
      </c>
      <c r="I220" s="127"/>
      <c r="J220" s="73">
        <v>0</v>
      </c>
      <c r="K220" s="73">
        <v>0</v>
      </c>
      <c r="L220" s="74" t="str">
        <f t="shared" si="29"/>
        <v/>
      </c>
      <c r="M220" s="60" t="str">
        <f t="shared" si="30"/>
        <v/>
      </c>
    </row>
    <row r="221" spans="1:13" ht="12.75" customHeight="1" x14ac:dyDescent="0.2">
      <c r="A221" s="46" t="s">
        <v>1263</v>
      </c>
      <c r="B221" s="46" t="s">
        <v>1271</v>
      </c>
      <c r="C221" s="73">
        <v>0</v>
      </c>
      <c r="D221" s="73">
        <v>0</v>
      </c>
      <c r="E221" s="74" t="str">
        <f t="shared" si="27"/>
        <v/>
      </c>
      <c r="F221" s="60">
        <f t="shared" si="28"/>
        <v>0</v>
      </c>
      <c r="G221" s="47">
        <v>1.3822335999999999E-2</v>
      </c>
      <c r="H221" s="121">
        <v>89.991349999999997</v>
      </c>
      <c r="I221" s="127"/>
      <c r="J221" s="73">
        <v>0</v>
      </c>
      <c r="K221" s="73">
        <v>0</v>
      </c>
      <c r="L221" s="74" t="str">
        <f t="shared" si="29"/>
        <v/>
      </c>
      <c r="M221" s="60" t="str">
        <f t="shared" si="30"/>
        <v/>
      </c>
    </row>
    <row r="222" spans="1:13" ht="12.75" customHeight="1" x14ac:dyDescent="0.2">
      <c r="A222" s="46" t="s">
        <v>1588</v>
      </c>
      <c r="B222" s="46" t="s">
        <v>1577</v>
      </c>
      <c r="C222" s="73">
        <v>0</v>
      </c>
      <c r="D222" s="73">
        <v>0</v>
      </c>
      <c r="E222" s="74" t="str">
        <f t="shared" si="27"/>
        <v/>
      </c>
      <c r="F222" s="60">
        <f t="shared" si="28"/>
        <v>0</v>
      </c>
      <c r="G222" s="47">
        <v>0</v>
      </c>
      <c r="H222" s="121">
        <v>100.00385</v>
      </c>
      <c r="I222" s="127"/>
      <c r="J222" s="73">
        <v>0</v>
      </c>
      <c r="K222" s="73">
        <v>0</v>
      </c>
      <c r="L222" s="74" t="str">
        <f t="shared" si="29"/>
        <v/>
      </c>
      <c r="M222" s="60" t="str">
        <f t="shared" si="30"/>
        <v/>
      </c>
    </row>
    <row r="223" spans="1:13" ht="12.75" customHeight="1" x14ac:dyDescent="0.2">
      <c r="A223" s="46" t="s">
        <v>1465</v>
      </c>
      <c r="B223" s="46" t="s">
        <v>1466</v>
      </c>
      <c r="C223" s="73">
        <v>0</v>
      </c>
      <c r="D223" s="73">
        <v>0</v>
      </c>
      <c r="E223" s="74" t="str">
        <f t="shared" si="27"/>
        <v/>
      </c>
      <c r="F223" s="60">
        <f t="shared" si="28"/>
        <v>0</v>
      </c>
      <c r="G223" s="47">
        <v>0</v>
      </c>
      <c r="H223" s="121">
        <v>209.576764705882</v>
      </c>
      <c r="I223" s="127"/>
      <c r="J223" s="73">
        <v>0</v>
      </c>
      <c r="K223" s="73">
        <v>0</v>
      </c>
      <c r="L223" s="74" t="str">
        <f t="shared" si="29"/>
        <v/>
      </c>
      <c r="M223" s="60" t="str">
        <f t="shared" si="30"/>
        <v/>
      </c>
    </row>
    <row r="224" spans="1:13" ht="12.75" customHeight="1" x14ac:dyDescent="0.2">
      <c r="A224" s="46" t="s">
        <v>1411</v>
      </c>
      <c r="B224" s="46" t="s">
        <v>1412</v>
      </c>
      <c r="C224" s="73">
        <v>0</v>
      </c>
      <c r="D224" s="73">
        <v>0</v>
      </c>
      <c r="E224" s="74" t="str">
        <f t="shared" si="27"/>
        <v/>
      </c>
      <c r="F224" s="60">
        <f t="shared" si="28"/>
        <v>0</v>
      </c>
      <c r="G224" s="47">
        <v>1.3582151000000001E-2</v>
      </c>
      <c r="H224" s="121">
        <v>59.997349999999997</v>
      </c>
      <c r="I224" s="127"/>
      <c r="J224" s="73">
        <v>0</v>
      </c>
      <c r="K224" s="73">
        <v>0</v>
      </c>
      <c r="L224" s="74" t="str">
        <f t="shared" si="29"/>
        <v/>
      </c>
      <c r="M224" s="60" t="str">
        <f t="shared" si="30"/>
        <v/>
      </c>
    </row>
    <row r="225" spans="1:13" ht="12.75" customHeight="1" x14ac:dyDescent="0.2">
      <c r="A225" s="46" t="s">
        <v>1449</v>
      </c>
      <c r="B225" s="46" t="s">
        <v>1450</v>
      </c>
      <c r="C225" s="73">
        <v>0</v>
      </c>
      <c r="D225" s="73">
        <v>0</v>
      </c>
      <c r="E225" s="74" t="str">
        <f t="shared" si="27"/>
        <v/>
      </c>
      <c r="F225" s="60">
        <f t="shared" si="28"/>
        <v>0</v>
      </c>
      <c r="G225" s="47">
        <v>0</v>
      </c>
      <c r="H225" s="121">
        <v>60.002650000000003</v>
      </c>
      <c r="I225" s="127"/>
      <c r="J225" s="73">
        <v>0</v>
      </c>
      <c r="K225" s="73">
        <v>0</v>
      </c>
      <c r="L225" s="74" t="str">
        <f t="shared" si="29"/>
        <v/>
      </c>
      <c r="M225" s="60" t="str">
        <f t="shared" si="30"/>
        <v/>
      </c>
    </row>
    <row r="226" spans="1:13" ht="12.75" customHeight="1" x14ac:dyDescent="0.2">
      <c r="A226" s="46" t="s">
        <v>1435</v>
      </c>
      <c r="B226" s="46" t="s">
        <v>1436</v>
      </c>
      <c r="C226" s="73">
        <v>0</v>
      </c>
      <c r="D226" s="73">
        <v>0</v>
      </c>
      <c r="E226" s="74" t="str">
        <f t="shared" ref="E226:E231" si="31">IF(ISERROR(C226/D226-1),"",IF((C226/D226-1)&gt;10000%,"",C226/D226-1))</f>
        <v/>
      </c>
      <c r="F226" s="60">
        <f t="shared" ref="F226:F231" si="32">C226/$C$238</f>
        <v>0</v>
      </c>
      <c r="G226" s="47">
        <v>1.8557210900000001</v>
      </c>
      <c r="H226" s="121">
        <v>51.2273</v>
      </c>
      <c r="I226" s="127"/>
      <c r="J226" s="73">
        <v>5.1402000000000002E-3</v>
      </c>
      <c r="K226" s="73">
        <v>1.90180332</v>
      </c>
      <c r="L226" s="74">
        <f t="shared" ref="L226:L231" si="33">IF(ISERROR(J226/K226-1),"",IF((J226/K226-1)&gt;10000%,"",J226/K226-1))</f>
        <v>-0.99729719685209084</v>
      </c>
      <c r="M226" s="60" t="str">
        <f t="shared" ref="M226:M231" si="34">IF(ISERROR(J226/C226),"",IF(J226/C226&gt;10000%,"",J226/C226))</f>
        <v/>
      </c>
    </row>
    <row r="227" spans="1:13" ht="12.75" customHeight="1" x14ac:dyDescent="0.2">
      <c r="A227" s="46" t="s">
        <v>2078</v>
      </c>
      <c r="B227" s="46" t="s">
        <v>2079</v>
      </c>
      <c r="C227" s="73">
        <v>0</v>
      </c>
      <c r="D227" s="73">
        <v>0</v>
      </c>
      <c r="E227" s="74" t="str">
        <f t="shared" si="31"/>
        <v/>
      </c>
      <c r="F227" s="60">
        <f t="shared" si="32"/>
        <v>0</v>
      </c>
      <c r="G227" s="47">
        <v>1.561742E-2</v>
      </c>
      <c r="H227" s="121">
        <v>48.224105263157902</v>
      </c>
      <c r="I227" s="127"/>
      <c r="J227" s="73">
        <v>0</v>
      </c>
      <c r="K227" s="73">
        <v>0</v>
      </c>
      <c r="L227" s="74" t="str">
        <f t="shared" si="33"/>
        <v/>
      </c>
      <c r="M227" s="60" t="str">
        <f t="shared" si="34"/>
        <v/>
      </c>
    </row>
    <row r="228" spans="1:13" ht="12.75" customHeight="1" x14ac:dyDescent="0.2">
      <c r="A228" s="46" t="s">
        <v>896</v>
      </c>
      <c r="B228" s="46" t="s">
        <v>789</v>
      </c>
      <c r="C228" s="73">
        <v>0</v>
      </c>
      <c r="D228" s="73">
        <v>0</v>
      </c>
      <c r="E228" s="74" t="str">
        <f t="shared" si="31"/>
        <v/>
      </c>
      <c r="F228" s="60">
        <f t="shared" si="32"/>
        <v>0</v>
      </c>
      <c r="G228" s="47">
        <v>9.7594280000000005E-2</v>
      </c>
      <c r="H228" s="121">
        <v>69.776449999999997</v>
      </c>
      <c r="I228" s="127"/>
      <c r="J228" s="73">
        <v>0</v>
      </c>
      <c r="K228" s="73">
        <v>0</v>
      </c>
      <c r="L228" s="74" t="str">
        <f t="shared" si="33"/>
        <v/>
      </c>
      <c r="M228" s="60" t="str">
        <f t="shared" si="34"/>
        <v/>
      </c>
    </row>
    <row r="229" spans="1:13" ht="12.75" customHeight="1" x14ac:dyDescent="0.2">
      <c r="A229" s="46" t="s">
        <v>900</v>
      </c>
      <c r="B229" s="46" t="s">
        <v>793</v>
      </c>
      <c r="C229" s="73">
        <v>0</v>
      </c>
      <c r="D229" s="73">
        <v>0</v>
      </c>
      <c r="E229" s="74" t="str">
        <f t="shared" si="31"/>
        <v/>
      </c>
      <c r="F229" s="60">
        <f t="shared" si="32"/>
        <v>0</v>
      </c>
      <c r="G229" s="47">
        <v>1.353005E-2</v>
      </c>
      <c r="H229" s="121">
        <v>260.33634999999998</v>
      </c>
      <c r="I229" s="127"/>
      <c r="J229" s="73">
        <v>0</v>
      </c>
      <c r="K229" s="73">
        <v>0</v>
      </c>
      <c r="L229" s="74" t="str">
        <f t="shared" si="33"/>
        <v/>
      </c>
      <c r="M229" s="60" t="str">
        <f t="shared" si="34"/>
        <v/>
      </c>
    </row>
    <row r="230" spans="1:13" ht="12.75" customHeight="1" x14ac:dyDescent="0.2">
      <c r="A230" s="46" t="s">
        <v>1066</v>
      </c>
      <c r="B230" s="46" t="s">
        <v>503</v>
      </c>
      <c r="C230" s="73">
        <v>0</v>
      </c>
      <c r="D230" s="73">
        <v>0</v>
      </c>
      <c r="E230" s="74" t="str">
        <f t="shared" si="31"/>
        <v/>
      </c>
      <c r="F230" s="60">
        <f t="shared" si="32"/>
        <v>0</v>
      </c>
      <c r="G230" s="47">
        <v>10.09929951</v>
      </c>
      <c r="H230" s="121">
        <v>49.975650000000002</v>
      </c>
      <c r="I230" s="127"/>
      <c r="J230" s="73">
        <v>0</v>
      </c>
      <c r="K230" s="73">
        <v>0</v>
      </c>
      <c r="L230" s="74" t="str">
        <f t="shared" si="33"/>
        <v/>
      </c>
      <c r="M230" s="60" t="str">
        <f t="shared" si="34"/>
        <v/>
      </c>
    </row>
    <row r="231" spans="1:13" ht="12.75" customHeight="1" x14ac:dyDescent="0.2">
      <c r="A231" s="46" t="s">
        <v>1068</v>
      </c>
      <c r="B231" s="46" t="s">
        <v>505</v>
      </c>
      <c r="C231" s="73">
        <v>0</v>
      </c>
      <c r="D231" s="73">
        <v>0</v>
      </c>
      <c r="E231" s="74" t="str">
        <f t="shared" si="31"/>
        <v/>
      </c>
      <c r="F231" s="60">
        <f t="shared" si="32"/>
        <v>0</v>
      </c>
      <c r="G231" s="47">
        <v>4.1049981400000002</v>
      </c>
      <c r="H231" s="121">
        <v>49.806150000000002</v>
      </c>
      <c r="I231" s="127"/>
      <c r="J231" s="73">
        <v>0</v>
      </c>
      <c r="K231" s="73">
        <v>0</v>
      </c>
      <c r="L231" s="74" t="str">
        <f t="shared" si="33"/>
        <v/>
      </c>
      <c r="M231" s="60" t="str">
        <f t="shared" si="34"/>
        <v/>
      </c>
    </row>
    <row r="232" spans="1:13" ht="12.75" customHeight="1" x14ac:dyDescent="0.2">
      <c r="A232" s="46" t="s">
        <v>3029</v>
      </c>
      <c r="B232" s="46" t="s">
        <v>3030</v>
      </c>
      <c r="C232" s="73">
        <v>0</v>
      </c>
      <c r="D232" s="73"/>
      <c r="E232" s="74"/>
      <c r="F232" s="60"/>
      <c r="G232" s="47">
        <v>0.8630043302815199</v>
      </c>
      <c r="H232" s="121">
        <v>270.70844444444401</v>
      </c>
      <c r="I232" s="127"/>
      <c r="J232" s="73">
        <v>0</v>
      </c>
      <c r="K232" s="73"/>
      <c r="L232" s="74"/>
      <c r="M232" s="60"/>
    </row>
    <row r="233" spans="1:13" ht="12.75" customHeight="1" x14ac:dyDescent="0.2">
      <c r="A233" s="46" t="s">
        <v>3031</v>
      </c>
      <c r="B233" s="46" t="s">
        <v>3032</v>
      </c>
      <c r="C233" s="73">
        <v>0</v>
      </c>
      <c r="D233" s="73"/>
      <c r="E233" s="74"/>
      <c r="F233" s="60"/>
      <c r="G233" s="47">
        <v>5.04351513335628</v>
      </c>
      <c r="H233" s="121">
        <v>320.12225000000001</v>
      </c>
      <c r="I233" s="127"/>
      <c r="J233" s="73">
        <v>0</v>
      </c>
      <c r="K233" s="73"/>
      <c r="L233" s="74"/>
      <c r="M233" s="60"/>
    </row>
    <row r="234" spans="1:13" ht="12.75" customHeight="1" x14ac:dyDescent="0.2">
      <c r="A234" s="46" t="s">
        <v>3033</v>
      </c>
      <c r="B234" s="46" t="s">
        <v>3034</v>
      </c>
      <c r="C234" s="73">
        <v>0</v>
      </c>
      <c r="D234" s="73"/>
      <c r="E234" s="74"/>
      <c r="F234" s="60"/>
      <c r="G234" s="47">
        <v>0.95068366974726248</v>
      </c>
      <c r="H234" s="121">
        <v>271.495555555556</v>
      </c>
      <c r="I234" s="127"/>
      <c r="J234" s="73">
        <v>0</v>
      </c>
      <c r="K234" s="73"/>
      <c r="L234" s="74"/>
      <c r="M234" s="60"/>
    </row>
    <row r="235" spans="1:13" ht="12.75" customHeight="1" x14ac:dyDescent="0.2">
      <c r="A235" s="46" t="s">
        <v>3035</v>
      </c>
      <c r="B235" s="46" t="s">
        <v>3036</v>
      </c>
      <c r="C235" s="73">
        <v>0</v>
      </c>
      <c r="D235" s="73"/>
      <c r="E235" s="74"/>
      <c r="F235" s="60"/>
      <c r="G235" s="47">
        <v>3.5949177078500001</v>
      </c>
      <c r="H235" s="121">
        <v>311.97587499999997</v>
      </c>
      <c r="I235" s="127"/>
      <c r="J235" s="73">
        <v>0</v>
      </c>
      <c r="K235" s="73"/>
      <c r="L235" s="74"/>
      <c r="M235" s="60"/>
    </row>
    <row r="236" spans="1:13" ht="12.75" customHeight="1" x14ac:dyDescent="0.2">
      <c r="A236" s="46" t="s">
        <v>3039</v>
      </c>
      <c r="B236" s="46" t="s">
        <v>3040</v>
      </c>
      <c r="C236" s="73">
        <v>0</v>
      </c>
      <c r="D236" s="73"/>
      <c r="E236" s="74"/>
      <c r="F236" s="60"/>
      <c r="G236" s="47">
        <v>1.9414741977566812</v>
      </c>
      <c r="H236" s="121">
        <v>282.72777777777799</v>
      </c>
      <c r="I236" s="127"/>
      <c r="J236" s="73">
        <v>0</v>
      </c>
      <c r="K236" s="73"/>
      <c r="L236" s="74"/>
      <c r="M236" s="60"/>
    </row>
    <row r="237" spans="1:13" ht="12.75" customHeight="1" x14ac:dyDescent="0.2">
      <c r="A237" s="46" t="s">
        <v>3041</v>
      </c>
      <c r="B237" s="46" t="s">
        <v>3042</v>
      </c>
      <c r="C237" s="73">
        <v>0</v>
      </c>
      <c r="D237" s="73"/>
      <c r="E237" s="74"/>
      <c r="F237" s="60"/>
      <c r="G237" s="47">
        <v>11.311422235346429</v>
      </c>
      <c r="H237" s="121">
        <v>323.471</v>
      </c>
      <c r="I237" s="127"/>
      <c r="J237" s="73">
        <v>0</v>
      </c>
      <c r="K237" s="73"/>
      <c r="L237" s="74"/>
      <c r="M237" s="60"/>
    </row>
    <row r="238" spans="1:13" x14ac:dyDescent="0.2">
      <c r="A238" s="9"/>
      <c r="B238" s="71">
        <f>COUNTA(B7:B237)</f>
        <v>231</v>
      </c>
      <c r="C238" s="63">
        <f>SUM(C7:C237)</f>
        <v>312.36246551399972</v>
      </c>
      <c r="D238" s="63">
        <f>SUM(D7:D237)</f>
        <v>310.82804080100004</v>
      </c>
      <c r="E238" s="72">
        <f>IF(ISERROR(C238/D238-1),"",((C238/D238-1)))</f>
        <v>4.9365710669007079E-3</v>
      </c>
      <c r="F238" s="83">
        <f>SUM(F7:F237)</f>
        <v>0.99962682776303491</v>
      </c>
      <c r="G238" s="84">
        <f>SUM(G7:G237)</f>
        <v>14733.8643174888</v>
      </c>
      <c r="H238" s="110"/>
      <c r="I238" s="131"/>
      <c r="J238" s="82">
        <f>SUM(J7:J237)</f>
        <v>903.71754478000003</v>
      </c>
      <c r="K238" s="63">
        <f>SUM(K7:K237)</f>
        <v>785.44263412926443</v>
      </c>
      <c r="L238" s="72">
        <f>IF(ISERROR(J238/K238-1),"",((J238/K238-1)))</f>
        <v>0.15058376705238863</v>
      </c>
      <c r="M238" s="51">
        <f>IF(ISERROR(J238/C238),"",(J238/C238))</f>
        <v>2.8931694571334354</v>
      </c>
    </row>
    <row r="239" spans="1:13" x14ac:dyDescent="0.2">
      <c r="A239" s="10"/>
      <c r="B239" s="10"/>
      <c r="C239" s="85"/>
      <c r="D239" s="85"/>
      <c r="E239" s="86"/>
      <c r="F239" s="52"/>
      <c r="G239" s="17"/>
      <c r="H239" s="8"/>
      <c r="J239" s="85"/>
      <c r="K239" s="85"/>
      <c r="L239" s="86"/>
    </row>
    <row r="240" spans="1:13" x14ac:dyDescent="0.2">
      <c r="A240" s="54" t="s">
        <v>289</v>
      </c>
      <c r="B240" s="10"/>
      <c r="C240" s="85"/>
      <c r="D240" s="85"/>
      <c r="E240" s="86"/>
      <c r="F240" s="17"/>
      <c r="G240" s="17"/>
      <c r="H240" s="8"/>
      <c r="J240" s="85"/>
      <c r="K240" s="85"/>
      <c r="L240" s="86"/>
    </row>
    <row r="241" spans="1:12" x14ac:dyDescent="0.2">
      <c r="A241" s="67" t="s">
        <v>2052</v>
      </c>
      <c r="B241" s="10"/>
      <c r="C241" s="85"/>
      <c r="D241" s="85"/>
      <c r="E241" s="86"/>
      <c r="F241" s="17"/>
      <c r="G241" s="17"/>
      <c r="H241" s="8"/>
      <c r="J241" s="85"/>
      <c r="K241" s="85"/>
      <c r="L241" s="86"/>
    </row>
    <row r="242" spans="1:12" x14ac:dyDescent="0.2">
      <c r="A242" s="10"/>
      <c r="B242" s="10"/>
      <c r="C242" s="85"/>
      <c r="D242" s="85"/>
      <c r="E242" s="86"/>
      <c r="F242" s="17"/>
      <c r="G242" s="17"/>
      <c r="H242" s="8"/>
      <c r="J242" s="85"/>
      <c r="K242" s="85"/>
      <c r="L242" s="86"/>
    </row>
    <row r="243" spans="1:12" x14ac:dyDescent="0.2">
      <c r="A243" s="11" t="s">
        <v>65</v>
      </c>
      <c r="B243" s="10"/>
      <c r="C243" s="85"/>
      <c r="D243" s="85"/>
      <c r="E243" s="86"/>
      <c r="F243" s="11"/>
      <c r="G243" s="17"/>
      <c r="H243" s="8"/>
      <c r="J243" s="85"/>
      <c r="K243" s="85"/>
      <c r="L243" s="86"/>
    </row>
  </sheetData>
  <autoFilter ref="A6:M238"/>
  <sortState ref="A7:M237">
    <sortCondition descending="1" ref="C7:C237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165"/>
  <sheetViews>
    <sheetView showGridLines="0" zoomScaleNormal="100" workbookViewId="0">
      <selection activeCell="A35" sqref="A35"/>
    </sheetView>
  </sheetViews>
  <sheetFormatPr defaultColWidth="9.140625" defaultRowHeight="12.75" x14ac:dyDescent="0.2"/>
  <cols>
    <col min="1" max="1" width="56.42578125" style="90" customWidth="1"/>
    <col min="2" max="2" width="13.5703125" style="90" customWidth="1"/>
    <col min="3" max="5" width="11.42578125" style="54" customWidth="1"/>
    <col min="6" max="6" width="11.42578125" style="90" customWidth="1"/>
    <col min="7" max="7" width="11.42578125" style="91" customWidth="1"/>
    <col min="8" max="8" width="11.42578125" style="92" customWidth="1"/>
    <col min="9" max="9" width="5.42578125" style="88" customWidth="1"/>
    <col min="10" max="12" width="11.85546875" style="88" customWidth="1"/>
    <col min="13" max="16384" width="9.140625" style="88"/>
  </cols>
  <sheetData>
    <row r="1" spans="1:13" s="91" customFormat="1" ht="20.25" x14ac:dyDescent="0.2">
      <c r="A1" s="89" t="s">
        <v>1087</v>
      </c>
      <c r="B1" s="90"/>
      <c r="C1" s="54"/>
      <c r="D1" s="54"/>
      <c r="E1" s="54"/>
      <c r="F1" s="90"/>
      <c r="H1" s="92"/>
    </row>
    <row r="2" spans="1:13" s="91" customFormat="1" ht="15.75" customHeight="1" x14ac:dyDescent="0.2">
      <c r="A2" s="6" t="s">
        <v>3022</v>
      </c>
      <c r="B2" s="90"/>
      <c r="C2" s="87"/>
      <c r="D2" s="87"/>
      <c r="E2" s="87"/>
      <c r="F2" s="90"/>
      <c r="H2" s="92"/>
    </row>
    <row r="3" spans="1:13" s="91" customFormat="1" ht="12" x14ac:dyDescent="0.2">
      <c r="A3" s="90"/>
      <c r="B3" s="90"/>
      <c r="C3" s="54"/>
      <c r="D3" s="54"/>
      <c r="E3" s="54"/>
      <c r="F3" s="90"/>
      <c r="H3" s="92"/>
    </row>
    <row r="4" spans="1:13" s="91" customFormat="1" ht="12" x14ac:dyDescent="0.2">
      <c r="C4" s="122"/>
      <c r="D4" s="122"/>
      <c r="E4" s="122"/>
      <c r="F4" s="140"/>
      <c r="G4" s="140"/>
      <c r="H4" s="143"/>
      <c r="I4" s="140"/>
      <c r="J4" s="140"/>
      <c r="K4" s="140"/>
      <c r="L4" s="140"/>
      <c r="M4" s="140"/>
    </row>
    <row r="5" spans="1:13" s="7" customFormat="1" ht="22.5" customHeight="1" x14ac:dyDescent="0.2">
      <c r="A5" s="151" t="s">
        <v>1088</v>
      </c>
      <c r="B5" s="152" t="s">
        <v>101</v>
      </c>
      <c r="C5" s="178" t="s">
        <v>663</v>
      </c>
      <c r="D5" s="179"/>
      <c r="E5" s="180"/>
      <c r="F5" s="153"/>
      <c r="G5" s="152" t="s">
        <v>287</v>
      </c>
      <c r="H5" s="154" t="s">
        <v>172</v>
      </c>
      <c r="J5" s="183" t="s">
        <v>2053</v>
      </c>
      <c r="K5" s="184"/>
      <c r="L5" s="185"/>
      <c r="M5" s="157"/>
    </row>
    <row r="6" spans="1:13" s="45" customFormat="1" ht="22.5" x14ac:dyDescent="0.2">
      <c r="A6" s="115"/>
      <c r="B6" s="116"/>
      <c r="C6" s="78" t="s">
        <v>3021</v>
      </c>
      <c r="D6" s="78" t="s">
        <v>2956</v>
      </c>
      <c r="E6" s="79" t="s">
        <v>98</v>
      </c>
      <c r="F6" s="113" t="s">
        <v>99</v>
      </c>
      <c r="G6" s="113" t="s">
        <v>288</v>
      </c>
      <c r="H6" s="113" t="s">
        <v>922</v>
      </c>
      <c r="J6" s="135" t="s">
        <v>3021</v>
      </c>
      <c r="K6" s="78" t="s">
        <v>2956</v>
      </c>
      <c r="L6" s="79" t="s">
        <v>98</v>
      </c>
      <c r="M6" s="147" t="s">
        <v>100</v>
      </c>
    </row>
    <row r="7" spans="1:13" ht="12.75" customHeight="1" x14ac:dyDescent="0.2">
      <c r="A7" s="93" t="s">
        <v>657</v>
      </c>
      <c r="B7" s="93" t="s">
        <v>646</v>
      </c>
      <c r="C7" s="119">
        <v>4.45723731</v>
      </c>
      <c r="D7" s="119">
        <v>7.5209960000000006E-2</v>
      </c>
      <c r="E7" s="74">
        <f t="shared" ref="E7:E38" si="0">IF(ISERROR(C7/D7-1),"",IF((C7/D7-1)&gt;10000%,"",C7/D7-1))</f>
        <v>58.263923421844652</v>
      </c>
      <c r="F7" s="94">
        <f t="shared" ref="F7:F38" si="1">C7/$C$160</f>
        <v>0.28795139447092516</v>
      </c>
      <c r="G7" s="163">
        <v>3.28143355</v>
      </c>
      <c r="H7" s="124">
        <v>37.831499999999998</v>
      </c>
      <c r="J7" s="150">
        <v>8.3483601200000006</v>
      </c>
      <c r="K7" s="168">
        <v>2.2912199999999996E-3</v>
      </c>
      <c r="L7" s="74" t="str">
        <f t="shared" ref="L7:L38" si="2">IF(ISERROR(J7/K7-1),"",IF((J7/K7-1)&gt;10000%,"",J7/K7-1))</f>
        <v/>
      </c>
      <c r="M7" s="74">
        <f t="shared" ref="M7:M38" si="3">IF(ISERROR(J7/C7),"",IF(J7/C7&gt;10000%,"",J7/C7))</f>
        <v>1.872989822926884</v>
      </c>
    </row>
    <row r="8" spans="1:13" ht="12.75" customHeight="1" x14ac:dyDescent="0.2">
      <c r="A8" s="93" t="s">
        <v>2520</v>
      </c>
      <c r="B8" s="93" t="s">
        <v>2521</v>
      </c>
      <c r="C8" s="119">
        <v>1.21264901</v>
      </c>
      <c r="D8" s="119">
        <v>15.435577390000001</v>
      </c>
      <c r="E8" s="74">
        <f t="shared" si="0"/>
        <v>-0.92143805318318583</v>
      </c>
      <c r="F8" s="94">
        <f t="shared" si="1"/>
        <v>7.834089799299622E-2</v>
      </c>
      <c r="G8" s="163">
        <v>1.6811070400000001</v>
      </c>
      <c r="H8" s="124">
        <v>47.880499999999998</v>
      </c>
      <c r="J8" s="150">
        <v>1.9290101599999998</v>
      </c>
      <c r="K8" s="168">
        <v>21.886795249999999</v>
      </c>
      <c r="L8" s="74">
        <f t="shared" si="2"/>
        <v>-0.9118642022294241</v>
      </c>
      <c r="M8" s="74">
        <f t="shared" si="3"/>
        <v>1.5907407205981223</v>
      </c>
    </row>
    <row r="9" spans="1:13" ht="12.75" customHeight="1" x14ac:dyDescent="0.2">
      <c r="A9" s="93" t="s">
        <v>2718</v>
      </c>
      <c r="B9" s="93" t="s">
        <v>2714</v>
      </c>
      <c r="C9" s="119">
        <v>1.2084678999999998</v>
      </c>
      <c r="D9" s="119">
        <v>1.6985381100000001</v>
      </c>
      <c r="E9" s="74">
        <f t="shared" si="0"/>
        <v>-0.28852470669616015</v>
      </c>
      <c r="F9" s="94">
        <f t="shared" si="1"/>
        <v>7.8070785281645794E-2</v>
      </c>
      <c r="G9" s="163">
        <v>2.5879455008250001</v>
      </c>
      <c r="H9" s="124">
        <v>177.34395000000001</v>
      </c>
      <c r="J9" s="150">
        <v>0</v>
      </c>
      <c r="K9" s="168">
        <v>0</v>
      </c>
      <c r="L9" s="74" t="str">
        <f t="shared" si="2"/>
        <v/>
      </c>
      <c r="M9" s="74">
        <f t="shared" si="3"/>
        <v>0</v>
      </c>
    </row>
    <row r="10" spans="1:13" ht="12.75" customHeight="1" x14ac:dyDescent="0.2">
      <c r="A10" s="93" t="s">
        <v>2518</v>
      </c>
      <c r="B10" s="93" t="s">
        <v>2519</v>
      </c>
      <c r="C10" s="119">
        <v>1.1377332600000001</v>
      </c>
      <c r="D10" s="119">
        <v>0.14643059999999999</v>
      </c>
      <c r="E10" s="74">
        <f t="shared" si="0"/>
        <v>6.769778038196935</v>
      </c>
      <c r="F10" s="94">
        <f t="shared" si="1"/>
        <v>7.3501107517416814E-2</v>
      </c>
      <c r="G10" s="163">
        <v>1.5811516799999998</v>
      </c>
      <c r="H10" s="124">
        <v>50.067450000000001</v>
      </c>
      <c r="J10" s="150">
        <v>0.40488490000000005</v>
      </c>
      <c r="K10" s="168">
        <v>0.16289889000000002</v>
      </c>
      <c r="L10" s="74">
        <f t="shared" si="2"/>
        <v>1.4854982130326362</v>
      </c>
      <c r="M10" s="74">
        <f t="shared" si="3"/>
        <v>0.35586979324134377</v>
      </c>
    </row>
    <row r="11" spans="1:13" ht="12.75" customHeight="1" x14ac:dyDescent="0.2">
      <c r="A11" s="93" t="s">
        <v>1308</v>
      </c>
      <c r="B11" s="93" t="s">
        <v>1309</v>
      </c>
      <c r="C11" s="119">
        <v>1.1341844099999998</v>
      </c>
      <c r="D11" s="119">
        <v>4.2713262400000005</v>
      </c>
      <c r="E11" s="74">
        <f t="shared" si="0"/>
        <v>-0.73446551579726682</v>
      </c>
      <c r="F11" s="94">
        <f t="shared" si="1"/>
        <v>7.3271840768712279E-2</v>
      </c>
      <c r="G11" s="163">
        <v>0.54682041299999995</v>
      </c>
      <c r="H11" s="124">
        <v>22.23245</v>
      </c>
      <c r="J11" s="150">
        <v>0.74297634000000001</v>
      </c>
      <c r="K11" s="168">
        <v>0.50060621000000005</v>
      </c>
      <c r="L11" s="74">
        <f t="shared" si="2"/>
        <v>0.48415326290099348</v>
      </c>
      <c r="M11" s="74">
        <f t="shared" si="3"/>
        <v>0.65507542992942402</v>
      </c>
    </row>
    <row r="12" spans="1:13" ht="12.75" customHeight="1" x14ac:dyDescent="0.2">
      <c r="A12" s="93" t="s">
        <v>456</v>
      </c>
      <c r="B12" s="93" t="s">
        <v>443</v>
      </c>
      <c r="C12" s="119">
        <v>0.80453764999999999</v>
      </c>
      <c r="D12" s="119">
        <v>0.119514</v>
      </c>
      <c r="E12" s="74">
        <f t="shared" si="0"/>
        <v>5.7317439797847953</v>
      </c>
      <c r="F12" s="94">
        <f t="shared" si="1"/>
        <v>5.1975634705853507E-2</v>
      </c>
      <c r="G12" s="163">
        <v>2.3932716800000002</v>
      </c>
      <c r="H12" s="124">
        <v>40.577399999999997</v>
      </c>
      <c r="J12" s="150">
        <v>0.62773993000000006</v>
      </c>
      <c r="K12" s="168">
        <v>7.1672240000000012E-2</v>
      </c>
      <c r="L12" s="74">
        <f t="shared" si="2"/>
        <v>7.7584806893156948</v>
      </c>
      <c r="M12" s="74">
        <f t="shared" si="3"/>
        <v>0.78024928976288443</v>
      </c>
    </row>
    <row r="13" spans="1:13" ht="12.75" customHeight="1" x14ac:dyDescent="0.2">
      <c r="A13" s="93" t="s">
        <v>652</v>
      </c>
      <c r="B13" s="93" t="s">
        <v>640</v>
      </c>
      <c r="C13" s="119">
        <v>0.60815624000000001</v>
      </c>
      <c r="D13" s="119">
        <v>1.1964639799999999</v>
      </c>
      <c r="E13" s="74">
        <f t="shared" si="0"/>
        <v>-0.49170534995963688</v>
      </c>
      <c r="F13" s="94">
        <f t="shared" si="1"/>
        <v>3.9288784775113231E-2</v>
      </c>
      <c r="G13" s="163">
        <v>9.3538723099999999</v>
      </c>
      <c r="H13" s="124">
        <v>38.725149999999999</v>
      </c>
      <c r="J13" s="150">
        <v>2.9147560000000003E-2</v>
      </c>
      <c r="K13" s="168">
        <v>0.24704404000000002</v>
      </c>
      <c r="L13" s="74">
        <f t="shared" si="2"/>
        <v>-0.88201472093801581</v>
      </c>
      <c r="M13" s="74">
        <f t="shared" si="3"/>
        <v>4.7927749619078155E-2</v>
      </c>
    </row>
    <row r="14" spans="1:13" ht="12.75" customHeight="1" x14ac:dyDescent="0.2">
      <c r="A14" s="93" t="s">
        <v>2516</v>
      </c>
      <c r="B14" s="93" t="s">
        <v>2517</v>
      </c>
      <c r="C14" s="119">
        <v>0.58831234999999993</v>
      </c>
      <c r="D14" s="119">
        <v>4.9414365099999999</v>
      </c>
      <c r="E14" s="74">
        <f t="shared" si="0"/>
        <v>-0.88094305192236499</v>
      </c>
      <c r="F14" s="94">
        <f t="shared" si="1"/>
        <v>3.8006807756656553E-2</v>
      </c>
      <c r="G14" s="163">
        <v>3.03708965</v>
      </c>
      <c r="H14" s="124">
        <v>46.192549999999997</v>
      </c>
      <c r="J14" s="150">
        <v>0.3522768</v>
      </c>
      <c r="K14" s="168">
        <v>5.6588688600000001</v>
      </c>
      <c r="L14" s="74">
        <f t="shared" si="2"/>
        <v>-0.93774784171266345</v>
      </c>
      <c r="M14" s="74">
        <f t="shared" si="3"/>
        <v>0.59879212122608005</v>
      </c>
    </row>
    <row r="15" spans="1:13" ht="12.75" customHeight="1" x14ac:dyDescent="0.2">
      <c r="A15" s="93" t="s">
        <v>1312</v>
      </c>
      <c r="B15" s="93" t="s">
        <v>1313</v>
      </c>
      <c r="C15" s="119">
        <v>0.56168400500000004</v>
      </c>
      <c r="D15" s="119">
        <v>0.22506814999999999</v>
      </c>
      <c r="E15" s="74">
        <f t="shared" si="0"/>
        <v>1.495617460755776</v>
      </c>
      <c r="F15" s="94">
        <f t="shared" si="1"/>
        <v>3.6286533842140013E-2</v>
      </c>
      <c r="G15" s="163">
        <v>2.1995997790000001</v>
      </c>
      <c r="H15" s="124">
        <v>136.5984</v>
      </c>
      <c r="J15" s="150">
        <v>0.38718111999999999</v>
      </c>
      <c r="K15" s="168">
        <v>3.5437349999999999E-2</v>
      </c>
      <c r="L15" s="74">
        <f t="shared" si="2"/>
        <v>9.9257921373917632</v>
      </c>
      <c r="M15" s="74">
        <f t="shared" si="3"/>
        <v>0.68932196137577384</v>
      </c>
    </row>
    <row r="16" spans="1:13" ht="12.75" customHeight="1" x14ac:dyDescent="0.2">
      <c r="A16" s="93" t="s">
        <v>2798</v>
      </c>
      <c r="B16" s="93" t="s">
        <v>2799</v>
      </c>
      <c r="C16" s="119">
        <v>0.44330707000000003</v>
      </c>
      <c r="D16" s="119">
        <v>0.56137684999999993</v>
      </c>
      <c r="E16" s="74">
        <f t="shared" si="0"/>
        <v>-0.21032178295203996</v>
      </c>
      <c r="F16" s="94">
        <f t="shared" si="1"/>
        <v>2.8639015629463995E-2</v>
      </c>
      <c r="G16" s="163">
        <v>1.5008861899999999</v>
      </c>
      <c r="H16" s="124">
        <v>102.0025</v>
      </c>
      <c r="J16" s="150">
        <v>0</v>
      </c>
      <c r="K16" s="168">
        <v>0</v>
      </c>
      <c r="L16" s="74" t="str">
        <f t="shared" si="2"/>
        <v/>
      </c>
      <c r="M16" s="74">
        <f t="shared" si="3"/>
        <v>0</v>
      </c>
    </row>
    <row r="17" spans="1:13" ht="12.75" customHeight="1" x14ac:dyDescent="0.2">
      <c r="A17" s="93" t="s">
        <v>453</v>
      </c>
      <c r="B17" s="93" t="s">
        <v>440</v>
      </c>
      <c r="C17" s="119">
        <v>0.36498562000000001</v>
      </c>
      <c r="D17" s="119">
        <v>0.19939499999999999</v>
      </c>
      <c r="E17" s="74">
        <f t="shared" si="0"/>
        <v>0.83046525740364618</v>
      </c>
      <c r="F17" s="94">
        <f t="shared" si="1"/>
        <v>2.3579206340448407E-2</v>
      </c>
      <c r="G17" s="163">
        <v>1.52469995</v>
      </c>
      <c r="H17" s="124">
        <v>36.259099999999997</v>
      </c>
      <c r="J17" s="150">
        <v>0.18265022</v>
      </c>
      <c r="K17" s="168">
        <v>0</v>
      </c>
      <c r="L17" s="74" t="str">
        <f t="shared" si="2"/>
        <v/>
      </c>
      <c r="M17" s="74">
        <f t="shared" si="3"/>
        <v>0.50043127726511527</v>
      </c>
    </row>
    <row r="18" spans="1:13" ht="12.75" customHeight="1" x14ac:dyDescent="0.2">
      <c r="A18" s="93" t="s">
        <v>459</v>
      </c>
      <c r="B18" s="93" t="s">
        <v>446</v>
      </c>
      <c r="C18" s="119">
        <v>0.35329946999999995</v>
      </c>
      <c r="D18" s="119">
        <v>8.5269999999999999E-3</v>
      </c>
      <c r="E18" s="74">
        <f t="shared" si="0"/>
        <v>40.433032719596568</v>
      </c>
      <c r="F18" s="94">
        <f t="shared" si="1"/>
        <v>2.282424470065714E-2</v>
      </c>
      <c r="G18" s="163">
        <v>10.344156310000001</v>
      </c>
      <c r="H18" s="124">
        <v>55.560850000000002</v>
      </c>
      <c r="J18" s="150">
        <v>9.8923339800000001</v>
      </c>
      <c r="K18" s="168">
        <v>0</v>
      </c>
      <c r="L18" s="74" t="str">
        <f t="shared" si="2"/>
        <v/>
      </c>
      <c r="M18" s="74">
        <f t="shared" si="3"/>
        <v>27.999855137059789</v>
      </c>
    </row>
    <row r="19" spans="1:13" ht="12.75" customHeight="1" x14ac:dyDescent="0.2">
      <c r="A19" s="93" t="s">
        <v>451</v>
      </c>
      <c r="B19" s="93" t="s">
        <v>438</v>
      </c>
      <c r="C19" s="119">
        <v>0.35036304299999999</v>
      </c>
      <c r="D19" s="119">
        <v>4.2597633880000005</v>
      </c>
      <c r="E19" s="74">
        <f t="shared" si="0"/>
        <v>-0.91775058586892577</v>
      </c>
      <c r="F19" s="94">
        <f t="shared" si="1"/>
        <v>2.2634542382695508E-2</v>
      </c>
      <c r="G19" s="163" t="s">
        <v>2941</v>
      </c>
      <c r="H19" s="124">
        <v>298.8836</v>
      </c>
      <c r="J19" s="150">
        <v>4.6383843899999997</v>
      </c>
      <c r="K19" s="168">
        <v>5.46195042</v>
      </c>
      <c r="L19" s="74">
        <f t="shared" si="2"/>
        <v>-0.15078240677256094</v>
      </c>
      <c r="M19" s="74">
        <f t="shared" si="3"/>
        <v>13.238794680750617</v>
      </c>
    </row>
    <row r="20" spans="1:13" ht="12.75" customHeight="1" x14ac:dyDescent="0.2">
      <c r="A20" s="93" t="s">
        <v>2522</v>
      </c>
      <c r="B20" s="93" t="s">
        <v>2523</v>
      </c>
      <c r="C20" s="119">
        <v>0.28176538000000001</v>
      </c>
      <c r="D20" s="119">
        <v>1.3404227150000001</v>
      </c>
      <c r="E20" s="74">
        <f t="shared" si="0"/>
        <v>-0.78979363983696738</v>
      </c>
      <c r="F20" s="94">
        <f t="shared" si="1"/>
        <v>1.8202919979737435E-2</v>
      </c>
      <c r="G20" s="163">
        <v>0.94570951000000003</v>
      </c>
      <c r="H20" s="124">
        <v>52.157150000000001</v>
      </c>
      <c r="J20" s="150">
        <v>1.66925027</v>
      </c>
      <c r="K20" s="168">
        <v>4.0113062199999998</v>
      </c>
      <c r="L20" s="74">
        <f t="shared" si="2"/>
        <v>-0.58386366473911333</v>
      </c>
      <c r="M20" s="74">
        <f t="shared" si="3"/>
        <v>5.9242560956211152</v>
      </c>
    </row>
    <row r="21" spans="1:13" ht="12.75" customHeight="1" x14ac:dyDescent="0.2">
      <c r="A21" s="93" t="s">
        <v>2750</v>
      </c>
      <c r="B21" s="93" t="s">
        <v>2751</v>
      </c>
      <c r="C21" s="119">
        <v>0.24426800000000001</v>
      </c>
      <c r="D21" s="119">
        <v>3.022975E-2</v>
      </c>
      <c r="E21" s="74">
        <f t="shared" si="0"/>
        <v>7.08038438955003</v>
      </c>
      <c r="F21" s="94">
        <f t="shared" si="1"/>
        <v>1.5780472596067352E-2</v>
      </c>
      <c r="G21" s="163">
        <v>7.9398373255745733</v>
      </c>
      <c r="H21" s="124">
        <v>23.48865</v>
      </c>
      <c r="J21" s="150">
        <v>5.8501200000000003E-3</v>
      </c>
      <c r="K21" s="168">
        <v>0</v>
      </c>
      <c r="L21" s="74" t="str">
        <f t="shared" si="2"/>
        <v/>
      </c>
      <c r="M21" s="74">
        <f t="shared" si="3"/>
        <v>2.3949596344998117E-2</v>
      </c>
    </row>
    <row r="22" spans="1:13" ht="12.75" customHeight="1" x14ac:dyDescent="0.2">
      <c r="A22" s="93" t="s">
        <v>1306</v>
      </c>
      <c r="B22" s="93" t="s">
        <v>1307</v>
      </c>
      <c r="C22" s="119">
        <v>0.21327116000000002</v>
      </c>
      <c r="D22" s="119">
        <v>7.1607500000000004E-2</v>
      </c>
      <c r="E22" s="74">
        <f t="shared" si="0"/>
        <v>1.9783355095485806</v>
      </c>
      <c r="F22" s="94">
        <f t="shared" si="1"/>
        <v>1.3777980316339002E-2</v>
      </c>
      <c r="G22" s="163">
        <v>5.5917137999999998E-2</v>
      </c>
      <c r="H22" s="124">
        <v>19.330850000000002</v>
      </c>
      <c r="J22" s="150">
        <v>0</v>
      </c>
      <c r="K22" s="168">
        <v>0</v>
      </c>
      <c r="L22" s="74" t="str">
        <f t="shared" si="2"/>
        <v/>
      </c>
      <c r="M22" s="74">
        <f t="shared" si="3"/>
        <v>0</v>
      </c>
    </row>
    <row r="23" spans="1:13" ht="12.75" customHeight="1" x14ac:dyDescent="0.2">
      <c r="A23" s="93" t="s">
        <v>455</v>
      </c>
      <c r="B23" s="93" t="s">
        <v>442</v>
      </c>
      <c r="C23" s="119">
        <v>0.12550475999999999</v>
      </c>
      <c r="D23" s="119">
        <v>3.9851399999999999E-3</v>
      </c>
      <c r="E23" s="74">
        <f t="shared" si="0"/>
        <v>30.493187190412382</v>
      </c>
      <c r="F23" s="94">
        <f t="shared" si="1"/>
        <v>8.1079978787889102E-3</v>
      </c>
      <c r="G23" s="163">
        <v>10.48782338</v>
      </c>
      <c r="H23" s="124">
        <v>36.566850000000002</v>
      </c>
      <c r="J23" s="150">
        <v>5.7853429999999997E-2</v>
      </c>
      <c r="K23" s="168">
        <v>0</v>
      </c>
      <c r="L23" s="74" t="str">
        <f t="shared" si="2"/>
        <v/>
      </c>
      <c r="M23" s="74">
        <f t="shared" si="3"/>
        <v>0.46096602232457162</v>
      </c>
    </row>
    <row r="24" spans="1:13" ht="12.75" customHeight="1" x14ac:dyDescent="0.2">
      <c r="A24" s="93" t="s">
        <v>1121</v>
      </c>
      <c r="B24" s="93" t="s">
        <v>1122</v>
      </c>
      <c r="C24" s="119">
        <v>0.12517840999999999</v>
      </c>
      <c r="D24" s="119">
        <v>0.29180447999999998</v>
      </c>
      <c r="E24" s="74">
        <f t="shared" si="0"/>
        <v>-0.57101957447671814</v>
      </c>
      <c r="F24" s="94">
        <f t="shared" si="1"/>
        <v>8.0869146536766291E-3</v>
      </c>
      <c r="G24" s="163">
        <v>0.30701719500000002</v>
      </c>
      <c r="H24" s="124">
        <v>31.359749999999998</v>
      </c>
      <c r="J24" s="150">
        <v>0</v>
      </c>
      <c r="K24" s="168">
        <v>0</v>
      </c>
      <c r="L24" s="74" t="str">
        <f t="shared" si="2"/>
        <v/>
      </c>
      <c r="M24" s="74">
        <f t="shared" si="3"/>
        <v>0</v>
      </c>
    </row>
    <row r="25" spans="1:13" ht="12.75" customHeight="1" x14ac:dyDescent="0.2">
      <c r="A25" s="93" t="s">
        <v>1547</v>
      </c>
      <c r="B25" s="93" t="s">
        <v>1548</v>
      </c>
      <c r="C25" s="119">
        <v>0.1178145</v>
      </c>
      <c r="D25" s="119">
        <v>0</v>
      </c>
      <c r="E25" s="74" t="str">
        <f t="shared" si="0"/>
        <v/>
      </c>
      <c r="F25" s="94">
        <f t="shared" si="1"/>
        <v>7.6111831622209082E-3</v>
      </c>
      <c r="G25" s="163">
        <v>0.68688393400000003</v>
      </c>
      <c r="H25" s="124">
        <v>120.66735</v>
      </c>
      <c r="J25" s="150">
        <v>0.27282533000000003</v>
      </c>
      <c r="K25" s="168">
        <v>0.15038452999999999</v>
      </c>
      <c r="L25" s="74">
        <f t="shared" si="2"/>
        <v>0.81418481009981591</v>
      </c>
      <c r="M25" s="74">
        <f t="shared" si="3"/>
        <v>2.3157194572824231</v>
      </c>
    </row>
    <row r="26" spans="1:13" ht="12.75" customHeight="1" x14ac:dyDescent="0.2">
      <c r="A26" s="93" t="s">
        <v>1349</v>
      </c>
      <c r="B26" s="93" t="s">
        <v>1350</v>
      </c>
      <c r="C26" s="119">
        <v>0.1101246</v>
      </c>
      <c r="D26" s="119">
        <v>5.0109899999999999E-2</v>
      </c>
      <c r="E26" s="74">
        <f t="shared" si="0"/>
        <v>1.1976615399352224</v>
      </c>
      <c r="F26" s="94">
        <f t="shared" si="1"/>
        <v>7.1143917027726867E-3</v>
      </c>
      <c r="G26" s="163">
        <v>0.88819716400000004</v>
      </c>
      <c r="H26" s="124">
        <v>130.86965000000001</v>
      </c>
      <c r="J26" s="150">
        <v>6.0999999999999997E-4</v>
      </c>
      <c r="K26" s="168">
        <v>1.3256E-2</v>
      </c>
      <c r="L26" s="74">
        <f t="shared" si="2"/>
        <v>-0.95398310199155101</v>
      </c>
      <c r="M26" s="74">
        <f t="shared" si="3"/>
        <v>5.5391801650130851E-3</v>
      </c>
    </row>
    <row r="27" spans="1:13" ht="12.75" customHeight="1" x14ac:dyDescent="0.2">
      <c r="A27" s="93" t="s">
        <v>1242</v>
      </c>
      <c r="B27" s="93" t="s">
        <v>1241</v>
      </c>
      <c r="C27" s="119">
        <v>0.10405691</v>
      </c>
      <c r="D27" s="119">
        <v>0.23741369000000001</v>
      </c>
      <c r="E27" s="74">
        <f t="shared" si="0"/>
        <v>-0.56170636158344533</v>
      </c>
      <c r="F27" s="94">
        <f t="shared" si="1"/>
        <v>6.7224000552116797E-3</v>
      </c>
      <c r="G27" s="163">
        <v>1.158980965</v>
      </c>
      <c r="H27" s="124">
        <v>421.08120000000002</v>
      </c>
      <c r="J27" s="150">
        <v>1.6498550000000001E-2</v>
      </c>
      <c r="K27" s="168">
        <v>2.848328E-2</v>
      </c>
      <c r="L27" s="74">
        <f t="shared" si="2"/>
        <v>-0.42076369013681003</v>
      </c>
      <c r="M27" s="74">
        <f t="shared" si="3"/>
        <v>0.15855314173753574</v>
      </c>
    </row>
    <row r="28" spans="1:13" ht="12.75" customHeight="1" x14ac:dyDescent="0.2">
      <c r="A28" s="93" t="s">
        <v>1194</v>
      </c>
      <c r="B28" s="93" t="s">
        <v>1193</v>
      </c>
      <c r="C28" s="119">
        <v>9.01E-2</v>
      </c>
      <c r="D28" s="119">
        <v>0</v>
      </c>
      <c r="E28" s="74" t="str">
        <f t="shared" si="0"/>
        <v/>
      </c>
      <c r="F28" s="94">
        <f t="shared" si="1"/>
        <v>5.8207402562172215E-3</v>
      </c>
      <c r="G28" s="163">
        <v>0.102957189</v>
      </c>
      <c r="H28" s="124">
        <v>13.851649999999999</v>
      </c>
      <c r="J28" s="150">
        <v>9.0127029999999997E-2</v>
      </c>
      <c r="K28" s="168">
        <v>0</v>
      </c>
      <c r="L28" s="74" t="str">
        <f t="shared" si="2"/>
        <v/>
      </c>
      <c r="M28" s="74">
        <f t="shared" si="3"/>
        <v>1.0003</v>
      </c>
    </row>
    <row r="29" spans="1:13" ht="12.75" customHeight="1" x14ac:dyDescent="0.2">
      <c r="A29" s="93" t="s">
        <v>647</v>
      </c>
      <c r="B29" s="93" t="s">
        <v>635</v>
      </c>
      <c r="C29" s="119">
        <v>8.9852870000000001E-2</v>
      </c>
      <c r="D29" s="119">
        <v>9.1072479999999997E-2</v>
      </c>
      <c r="E29" s="74">
        <f t="shared" si="0"/>
        <v>-1.3391641470617666E-2</v>
      </c>
      <c r="F29" s="94">
        <f t="shared" si="1"/>
        <v>5.8047748895188982E-3</v>
      </c>
      <c r="G29" s="163">
        <v>1.6109381399999998</v>
      </c>
      <c r="H29" s="124">
        <v>40.481299999999997</v>
      </c>
      <c r="J29" s="150">
        <v>1.9558810000000003E-2</v>
      </c>
      <c r="K29" s="168">
        <v>1.013093E-2</v>
      </c>
      <c r="L29" s="74">
        <f t="shared" si="2"/>
        <v>0.93060360697389122</v>
      </c>
      <c r="M29" s="74">
        <f t="shared" si="3"/>
        <v>0.2176759629380787</v>
      </c>
    </row>
    <row r="30" spans="1:13" ht="12.75" customHeight="1" x14ac:dyDescent="0.2">
      <c r="A30" s="93" t="s">
        <v>1246</v>
      </c>
      <c r="B30" s="93" t="s">
        <v>1245</v>
      </c>
      <c r="C30" s="119">
        <v>6.2422039999999998E-2</v>
      </c>
      <c r="D30" s="119">
        <v>0.17435200000000001</v>
      </c>
      <c r="E30" s="74">
        <f t="shared" si="0"/>
        <v>-0.64197692025328079</v>
      </c>
      <c r="F30" s="94">
        <f t="shared" si="1"/>
        <v>4.0326579478712722E-3</v>
      </c>
      <c r="G30" s="163">
        <v>0.96544921799999994</v>
      </c>
      <c r="H30" s="124">
        <v>413.90674999999999</v>
      </c>
      <c r="J30" s="150">
        <v>0</v>
      </c>
      <c r="K30" s="168">
        <v>6.2089319999999996E-2</v>
      </c>
      <c r="L30" s="74">
        <f t="shared" si="2"/>
        <v>-1</v>
      </c>
      <c r="M30" s="74">
        <f t="shared" si="3"/>
        <v>0</v>
      </c>
    </row>
    <row r="31" spans="1:13" ht="12.75" customHeight="1" x14ac:dyDescent="0.2">
      <c r="A31" s="93" t="s">
        <v>1343</v>
      </c>
      <c r="B31" s="93" t="s">
        <v>1344</v>
      </c>
      <c r="C31" s="119">
        <v>5.871875E-2</v>
      </c>
      <c r="D31" s="119">
        <v>3.0233840000000001E-2</v>
      </c>
      <c r="E31" s="74">
        <f t="shared" si="0"/>
        <v>0.94215322962614079</v>
      </c>
      <c r="F31" s="94">
        <f t="shared" si="1"/>
        <v>3.7934138947808543E-3</v>
      </c>
      <c r="G31" s="163">
        <v>0.193172176</v>
      </c>
      <c r="H31" s="124">
        <v>61.609650000000002</v>
      </c>
      <c r="J31" s="150">
        <v>1.1261800000000001E-3</v>
      </c>
      <c r="K31" s="168">
        <v>0</v>
      </c>
      <c r="L31" s="74" t="str">
        <f t="shared" si="2"/>
        <v/>
      </c>
      <c r="M31" s="74">
        <f t="shared" si="3"/>
        <v>1.9179222990952635E-2</v>
      </c>
    </row>
    <row r="32" spans="1:13" ht="12.75" customHeight="1" x14ac:dyDescent="0.2">
      <c r="A32" s="93" t="s">
        <v>458</v>
      </c>
      <c r="B32" s="93" t="s">
        <v>445</v>
      </c>
      <c r="C32" s="119">
        <v>4.9164150000000004E-2</v>
      </c>
      <c r="D32" s="119">
        <v>1.882561E-2</v>
      </c>
      <c r="E32" s="74">
        <f t="shared" si="0"/>
        <v>1.6115568101113324</v>
      </c>
      <c r="F32" s="94">
        <f t="shared" si="1"/>
        <v>3.1761570151798216E-3</v>
      </c>
      <c r="G32" s="163">
        <v>4.2911459000000001</v>
      </c>
      <c r="H32" s="124">
        <v>40.994999999999997</v>
      </c>
      <c r="J32" s="150">
        <v>11.58647107</v>
      </c>
      <c r="K32" s="168">
        <v>4.1996300000000002E-3</v>
      </c>
      <c r="L32" s="74" t="str">
        <f t="shared" si="2"/>
        <v/>
      </c>
      <c r="M32" s="74" t="str">
        <f t="shared" si="3"/>
        <v/>
      </c>
    </row>
    <row r="33" spans="1:13" ht="12.75" customHeight="1" x14ac:dyDescent="0.2">
      <c r="A33" s="93" t="s">
        <v>1202</v>
      </c>
      <c r="B33" s="93" t="s">
        <v>1201</v>
      </c>
      <c r="C33" s="119">
        <v>4.496E-2</v>
      </c>
      <c r="D33" s="119">
        <v>0</v>
      </c>
      <c r="E33" s="74" t="str">
        <f t="shared" si="0"/>
        <v/>
      </c>
      <c r="F33" s="94">
        <f t="shared" si="1"/>
        <v>2.9045558481634436E-3</v>
      </c>
      <c r="G33" s="163">
        <v>4.9775519999999997E-3</v>
      </c>
      <c r="H33" s="124">
        <v>35.257153846153798</v>
      </c>
      <c r="J33" s="150">
        <v>0</v>
      </c>
      <c r="K33" s="168">
        <v>0</v>
      </c>
      <c r="L33" s="74" t="str">
        <f t="shared" si="2"/>
        <v/>
      </c>
      <c r="M33" s="74">
        <f t="shared" si="3"/>
        <v>0</v>
      </c>
    </row>
    <row r="34" spans="1:13" ht="12.75" customHeight="1" x14ac:dyDescent="0.2">
      <c r="A34" s="93" t="s">
        <v>1224</v>
      </c>
      <c r="B34" s="93" t="s">
        <v>1223</v>
      </c>
      <c r="C34" s="119">
        <v>4.48244E-2</v>
      </c>
      <c r="D34" s="119">
        <v>1.18225E-2</v>
      </c>
      <c r="E34" s="74">
        <f t="shared" si="0"/>
        <v>2.7914485091985624</v>
      </c>
      <c r="F34" s="94">
        <f t="shared" si="1"/>
        <v>2.8957956663793918E-3</v>
      </c>
      <c r="G34" s="163">
        <v>0.18744618499999999</v>
      </c>
      <c r="H34" s="124">
        <v>9.6257999999999999</v>
      </c>
      <c r="J34" s="150">
        <v>0</v>
      </c>
      <c r="K34" s="168">
        <v>0</v>
      </c>
      <c r="L34" s="74" t="str">
        <f t="shared" si="2"/>
        <v/>
      </c>
      <c r="M34" s="74">
        <f t="shared" si="3"/>
        <v>0</v>
      </c>
    </row>
    <row r="35" spans="1:13" ht="12.75" customHeight="1" x14ac:dyDescent="0.2">
      <c r="A35" s="93" t="s">
        <v>2721</v>
      </c>
      <c r="B35" s="93" t="s">
        <v>2717</v>
      </c>
      <c r="C35" s="119">
        <v>4.13467E-2</v>
      </c>
      <c r="D35" s="119">
        <v>0</v>
      </c>
      <c r="E35" s="74" t="str">
        <f t="shared" si="0"/>
        <v/>
      </c>
      <c r="F35" s="94">
        <f t="shared" si="1"/>
        <v>2.6711254289870875E-3</v>
      </c>
      <c r="G35" s="163">
        <v>1.95470445654</v>
      </c>
      <c r="H35" s="124">
        <v>146.47620000000001</v>
      </c>
      <c r="J35" s="150">
        <v>0</v>
      </c>
      <c r="K35" s="168">
        <v>0</v>
      </c>
      <c r="L35" s="74" t="str">
        <f t="shared" si="2"/>
        <v/>
      </c>
      <c r="M35" s="74">
        <f t="shared" si="3"/>
        <v>0</v>
      </c>
    </row>
    <row r="36" spans="1:13" ht="12.75" customHeight="1" x14ac:dyDescent="0.2">
      <c r="A36" s="93" t="s">
        <v>1549</v>
      </c>
      <c r="B36" s="93" t="s">
        <v>1550</v>
      </c>
      <c r="C36" s="119">
        <v>3.5304379999999996E-2</v>
      </c>
      <c r="D36" s="119">
        <v>0</v>
      </c>
      <c r="E36" s="74" t="str">
        <f t="shared" si="0"/>
        <v/>
      </c>
      <c r="F36" s="94">
        <f t="shared" si="1"/>
        <v>2.2807727623395131E-3</v>
      </c>
      <c r="G36" s="163">
        <v>4.2205844999999999E-2</v>
      </c>
      <c r="H36" s="124">
        <v>160.1908</v>
      </c>
      <c r="J36" s="150">
        <v>4.4937999999999998E-4</v>
      </c>
      <c r="K36" s="168">
        <v>0</v>
      </c>
      <c r="L36" s="74" t="str">
        <f t="shared" si="2"/>
        <v/>
      </c>
      <c r="M36" s="74">
        <f t="shared" si="3"/>
        <v>1.2728732242288352E-2</v>
      </c>
    </row>
    <row r="37" spans="1:13" ht="12.75" customHeight="1" x14ac:dyDescent="0.2">
      <c r="A37" s="93" t="s">
        <v>457</v>
      </c>
      <c r="B37" s="93" t="s">
        <v>444</v>
      </c>
      <c r="C37" s="119">
        <v>3.4531099999999995E-2</v>
      </c>
      <c r="D37" s="119">
        <v>2.1915999999999997E-3</v>
      </c>
      <c r="E37" s="74">
        <f t="shared" si="0"/>
        <v>14.75611425442599</v>
      </c>
      <c r="F37" s="94">
        <f t="shared" si="1"/>
        <v>2.2308164690506378E-3</v>
      </c>
      <c r="G37" s="163">
        <v>0.50495588000000002</v>
      </c>
      <c r="H37" s="124">
        <v>36.515749999999997</v>
      </c>
      <c r="J37" s="150">
        <v>0</v>
      </c>
      <c r="K37" s="168">
        <v>4.3825399999999999E-3</v>
      </c>
      <c r="L37" s="74">
        <f t="shared" si="2"/>
        <v>-1</v>
      </c>
      <c r="M37" s="74">
        <f t="shared" si="3"/>
        <v>0</v>
      </c>
    </row>
    <row r="38" spans="1:13" ht="12.75" customHeight="1" x14ac:dyDescent="0.2">
      <c r="A38" s="93" t="s">
        <v>454</v>
      </c>
      <c r="B38" s="93" t="s">
        <v>441</v>
      </c>
      <c r="C38" s="119">
        <v>2.9877599999999997E-2</v>
      </c>
      <c r="D38" s="119">
        <v>8.7541179999999996E-2</v>
      </c>
      <c r="E38" s="74">
        <f t="shared" si="0"/>
        <v>-0.6587023387164761</v>
      </c>
      <c r="F38" s="94">
        <f t="shared" si="1"/>
        <v>1.9301858943302512E-3</v>
      </c>
      <c r="G38" s="163">
        <v>1.8706046200000002</v>
      </c>
      <c r="H38" s="124">
        <v>54.781399999999998</v>
      </c>
      <c r="J38" s="150">
        <v>8.7841900000000007E-3</v>
      </c>
      <c r="K38" s="168">
        <v>2.4727E-3</v>
      </c>
      <c r="L38" s="74">
        <f t="shared" si="2"/>
        <v>2.5524689610547178</v>
      </c>
      <c r="M38" s="74">
        <f t="shared" si="3"/>
        <v>0.2940058773127695</v>
      </c>
    </row>
    <row r="39" spans="1:13" ht="12.75" customHeight="1" x14ac:dyDescent="0.2">
      <c r="A39" s="93" t="s">
        <v>1123</v>
      </c>
      <c r="B39" s="93" t="s">
        <v>1124</v>
      </c>
      <c r="C39" s="119">
        <v>2.8237499999999999E-2</v>
      </c>
      <c r="D39" s="119">
        <v>4.8539999999999998E-4</v>
      </c>
      <c r="E39" s="74">
        <f t="shared" ref="E39:E70" si="4">IF(ISERROR(C39/D39-1),"",IF((C39/D39-1)&gt;10000%,"",C39/D39-1))</f>
        <v>57.173671199011125</v>
      </c>
      <c r="F39" s="94">
        <f t="shared" ref="F39:F70" si="5">C39/$C$160</f>
        <v>1.8242303327961574E-3</v>
      </c>
      <c r="G39" s="163">
        <v>0.277413458</v>
      </c>
      <c r="H39" s="124">
        <v>60.69605</v>
      </c>
      <c r="J39" s="150">
        <v>2.8364740000000003E-2</v>
      </c>
      <c r="K39" s="168">
        <v>0.17868163000000001</v>
      </c>
      <c r="L39" s="74">
        <f t="shared" ref="L39:L70" si="6">IF(ISERROR(J39/K39-1),"",IF((J39/K39-1)&gt;10000%,"",J39/K39-1))</f>
        <v>-0.84125542172410217</v>
      </c>
      <c r="M39" s="74">
        <f t="shared" ref="M39:M70" si="7">IF(ISERROR(J39/C39),"",IF(J39/C39&gt;10000%,"",J39/C39))</f>
        <v>1.0045060646303676</v>
      </c>
    </row>
    <row r="40" spans="1:13" ht="12.75" customHeight="1" x14ac:dyDescent="0.2">
      <c r="A40" s="93" t="s">
        <v>2748</v>
      </c>
      <c r="B40" s="93" t="s">
        <v>2749</v>
      </c>
      <c r="C40" s="119">
        <v>2.365045E-2</v>
      </c>
      <c r="D40" s="119">
        <v>9.9371669999999995E-2</v>
      </c>
      <c r="E40" s="74">
        <f t="shared" si="4"/>
        <v>-0.76200007507169798</v>
      </c>
      <c r="F40" s="94">
        <f t="shared" si="5"/>
        <v>1.5278926347686191E-3</v>
      </c>
      <c r="G40" s="163">
        <v>2.8535195514399998</v>
      </c>
      <c r="H40" s="124">
        <v>21.676842105263201</v>
      </c>
      <c r="J40" s="150">
        <v>0</v>
      </c>
      <c r="K40" s="168">
        <v>0</v>
      </c>
      <c r="L40" s="74" t="str">
        <f t="shared" si="6"/>
        <v/>
      </c>
      <c r="M40" s="74">
        <f t="shared" si="7"/>
        <v>0</v>
      </c>
    </row>
    <row r="41" spans="1:13" ht="12.75" customHeight="1" x14ac:dyDescent="0.2">
      <c r="A41" s="93" t="s">
        <v>1487</v>
      </c>
      <c r="B41" s="93" t="s">
        <v>1488</v>
      </c>
      <c r="C41" s="119">
        <v>2.2814349999999997E-2</v>
      </c>
      <c r="D41" s="119">
        <v>0.25500803</v>
      </c>
      <c r="E41" s="74">
        <f t="shared" si="4"/>
        <v>-0.91053477806169481</v>
      </c>
      <c r="F41" s="94">
        <f t="shared" si="5"/>
        <v>1.4738779740780172E-3</v>
      </c>
      <c r="G41" s="163">
        <v>0.8711027950000001</v>
      </c>
      <c r="H41" s="124">
        <v>15.70335</v>
      </c>
      <c r="J41" s="150">
        <v>0</v>
      </c>
      <c r="K41" s="168">
        <v>0</v>
      </c>
      <c r="L41" s="74" t="str">
        <f t="shared" si="6"/>
        <v/>
      </c>
      <c r="M41" s="74">
        <f t="shared" si="7"/>
        <v>0</v>
      </c>
    </row>
    <row r="42" spans="1:13" ht="12.75" customHeight="1" x14ac:dyDescent="0.2">
      <c r="A42" s="93" t="s">
        <v>648</v>
      </c>
      <c r="B42" s="93" t="s">
        <v>636</v>
      </c>
      <c r="C42" s="119">
        <v>2.1299599999999998E-2</v>
      </c>
      <c r="D42" s="119">
        <v>7.7117990000000011E-2</v>
      </c>
      <c r="E42" s="74">
        <f t="shared" si="4"/>
        <v>-0.72380504211792873</v>
      </c>
      <c r="F42" s="94">
        <f t="shared" si="5"/>
        <v>1.3760204124453309E-3</v>
      </c>
      <c r="G42" s="163">
        <v>0.90504479000000004</v>
      </c>
      <c r="H42" s="124">
        <v>37.50855</v>
      </c>
      <c r="J42" s="150">
        <v>0</v>
      </c>
      <c r="K42" s="168">
        <v>4.9008400000000001E-3</v>
      </c>
      <c r="L42" s="74">
        <f t="shared" si="6"/>
        <v>-1</v>
      </c>
      <c r="M42" s="74">
        <f t="shared" si="7"/>
        <v>0</v>
      </c>
    </row>
    <row r="43" spans="1:13" ht="12.75" customHeight="1" x14ac:dyDescent="0.2">
      <c r="A43" s="93" t="s">
        <v>1115</v>
      </c>
      <c r="B43" s="93" t="s">
        <v>1116</v>
      </c>
      <c r="C43" s="119">
        <v>2.0718E-2</v>
      </c>
      <c r="D43" s="119">
        <v>3.5471099999999998E-2</v>
      </c>
      <c r="E43" s="74">
        <f t="shared" si="4"/>
        <v>-0.41591887480230383</v>
      </c>
      <c r="F43" s="94">
        <f t="shared" si="5"/>
        <v>1.3384472433774516E-3</v>
      </c>
      <c r="G43" s="163">
        <v>2.9310811000000003E-2</v>
      </c>
      <c r="H43" s="124">
        <v>39.482349999999997</v>
      </c>
      <c r="J43" s="150">
        <v>0</v>
      </c>
      <c r="K43" s="168">
        <v>0</v>
      </c>
      <c r="L43" s="74" t="str">
        <f t="shared" si="6"/>
        <v/>
      </c>
      <c r="M43" s="74">
        <f t="shared" si="7"/>
        <v>0</v>
      </c>
    </row>
    <row r="44" spans="1:13" ht="12.75" customHeight="1" x14ac:dyDescent="0.2">
      <c r="A44" s="93" t="s">
        <v>452</v>
      </c>
      <c r="B44" s="93" t="s">
        <v>439</v>
      </c>
      <c r="C44" s="119">
        <v>2.0355000000000002E-2</v>
      </c>
      <c r="D44" s="119">
        <v>9.0432999999999989E-3</v>
      </c>
      <c r="E44" s="74">
        <f t="shared" si="4"/>
        <v>1.2508376367034164</v>
      </c>
      <c r="F44" s="94">
        <f t="shared" si="5"/>
        <v>1.314996314265278E-3</v>
      </c>
      <c r="G44" s="163">
        <v>1.1294854599999999</v>
      </c>
      <c r="H44" s="124">
        <v>38.005650000000003</v>
      </c>
      <c r="J44" s="150">
        <v>1.020597E-2</v>
      </c>
      <c r="K44" s="168">
        <v>9.0420499999999994E-3</v>
      </c>
      <c r="L44" s="74">
        <f t="shared" si="6"/>
        <v>0.12872302188109996</v>
      </c>
      <c r="M44" s="74">
        <f t="shared" si="7"/>
        <v>0.50139867354458356</v>
      </c>
    </row>
    <row r="45" spans="1:13" ht="12.75" customHeight="1" x14ac:dyDescent="0.2">
      <c r="A45" s="93" t="s">
        <v>460</v>
      </c>
      <c r="B45" s="93" t="s">
        <v>447</v>
      </c>
      <c r="C45" s="119">
        <v>1.723189E-2</v>
      </c>
      <c r="D45" s="119">
        <v>0.11929954799999999</v>
      </c>
      <c r="E45" s="74">
        <f t="shared" si="4"/>
        <v>-0.85555779306054036</v>
      </c>
      <c r="F45" s="94">
        <f t="shared" si="5"/>
        <v>1.1132336938258266E-3</v>
      </c>
      <c r="G45" s="163" t="s">
        <v>2941</v>
      </c>
      <c r="H45" s="124">
        <v>402.50565</v>
      </c>
      <c r="J45" s="150">
        <v>0</v>
      </c>
      <c r="K45" s="168">
        <v>9.9614999999999999E-3</v>
      </c>
      <c r="L45" s="74">
        <f t="shared" si="6"/>
        <v>-1</v>
      </c>
      <c r="M45" s="74">
        <f t="shared" si="7"/>
        <v>0</v>
      </c>
    </row>
    <row r="46" spans="1:13" ht="12.75" customHeight="1" x14ac:dyDescent="0.2">
      <c r="A46" s="93" t="s">
        <v>2719</v>
      </c>
      <c r="B46" s="93" t="s">
        <v>2715</v>
      </c>
      <c r="C46" s="119">
        <v>1.5439379999999999E-2</v>
      </c>
      <c r="D46" s="119">
        <v>1.1775678300000001</v>
      </c>
      <c r="E46" s="74">
        <f t="shared" si="4"/>
        <v>-0.98688875527450504</v>
      </c>
      <c r="F46" s="94">
        <f t="shared" si="5"/>
        <v>9.9743197222014468E-4</v>
      </c>
      <c r="G46" s="163">
        <v>4.5434275041249998</v>
      </c>
      <c r="H46" s="124">
        <v>139.76505</v>
      </c>
      <c r="J46" s="150">
        <v>0</v>
      </c>
      <c r="K46" s="168">
        <v>0</v>
      </c>
      <c r="L46" s="74" t="str">
        <f t="shared" si="6"/>
        <v/>
      </c>
      <c r="M46" s="74">
        <f t="shared" si="7"/>
        <v>0</v>
      </c>
    </row>
    <row r="47" spans="1:13" ht="12.75" customHeight="1" x14ac:dyDescent="0.2">
      <c r="A47" s="93" t="s">
        <v>1109</v>
      </c>
      <c r="B47" s="93" t="s">
        <v>1110</v>
      </c>
      <c r="C47" s="119">
        <v>1.4123200000000001E-2</v>
      </c>
      <c r="D47" s="119">
        <v>2.4729299999999999E-2</v>
      </c>
      <c r="E47" s="74">
        <f t="shared" si="4"/>
        <v>-0.42888799925594334</v>
      </c>
      <c r="F47" s="94">
        <f t="shared" si="5"/>
        <v>9.1240265023981206E-4</v>
      </c>
      <c r="G47" s="163">
        <v>4.1275473E-2</v>
      </c>
      <c r="H47" s="124">
        <v>8.4774999999999991</v>
      </c>
      <c r="J47" s="150">
        <v>1.41282E-2</v>
      </c>
      <c r="K47" s="168">
        <v>0</v>
      </c>
      <c r="L47" s="74" t="str">
        <f t="shared" si="6"/>
        <v/>
      </c>
      <c r="M47" s="74">
        <f t="shared" si="7"/>
        <v>1.0003540274158831</v>
      </c>
    </row>
    <row r="48" spans="1:13" ht="12.75" customHeight="1" x14ac:dyDescent="0.2">
      <c r="A48" s="93" t="s">
        <v>1479</v>
      </c>
      <c r="B48" s="93" t="s">
        <v>1480</v>
      </c>
      <c r="C48" s="119">
        <v>1.32304E-2</v>
      </c>
      <c r="D48" s="119">
        <v>0</v>
      </c>
      <c r="E48" s="74" t="str">
        <f t="shared" si="4"/>
        <v/>
      </c>
      <c r="F48" s="94">
        <f t="shared" si="5"/>
        <v>8.5472499318375503E-4</v>
      </c>
      <c r="G48" s="163">
        <v>4.2523675999999996E-2</v>
      </c>
      <c r="H48" s="124">
        <v>52.390599999999999</v>
      </c>
      <c r="J48" s="150">
        <v>0</v>
      </c>
      <c r="K48" s="168">
        <v>0</v>
      </c>
      <c r="L48" s="74" t="str">
        <f t="shared" si="6"/>
        <v/>
      </c>
      <c r="M48" s="74">
        <f t="shared" si="7"/>
        <v>0</v>
      </c>
    </row>
    <row r="49" spans="1:13" ht="12.75" customHeight="1" x14ac:dyDescent="0.2">
      <c r="A49" s="93" t="s">
        <v>1218</v>
      </c>
      <c r="B49" s="93" t="s">
        <v>1217</v>
      </c>
      <c r="C49" s="119">
        <v>1.22653E-2</v>
      </c>
      <c r="D49" s="119">
        <v>0.90182214999999999</v>
      </c>
      <c r="E49" s="74">
        <f t="shared" si="4"/>
        <v>-0.98639942476462794</v>
      </c>
      <c r="F49" s="94">
        <f t="shared" si="5"/>
        <v>7.9237653123841385E-4</v>
      </c>
      <c r="G49" s="163">
        <v>0.24018588299999999</v>
      </c>
      <c r="H49" s="124">
        <v>210.9897</v>
      </c>
      <c r="J49" s="150">
        <v>0</v>
      </c>
      <c r="K49" s="168">
        <v>4.4975720000000004E-2</v>
      </c>
      <c r="L49" s="74">
        <f t="shared" si="6"/>
        <v>-1</v>
      </c>
      <c r="M49" s="74">
        <f t="shared" si="7"/>
        <v>0</v>
      </c>
    </row>
    <row r="50" spans="1:13" ht="12.75" customHeight="1" x14ac:dyDescent="0.2">
      <c r="A50" s="93" t="s">
        <v>1485</v>
      </c>
      <c r="B50" s="93" t="s">
        <v>1486</v>
      </c>
      <c r="C50" s="119">
        <v>1.172484E-2</v>
      </c>
      <c r="D50" s="119">
        <v>0</v>
      </c>
      <c r="E50" s="74" t="str">
        <f t="shared" si="4"/>
        <v/>
      </c>
      <c r="F50" s="94">
        <f t="shared" si="5"/>
        <v>7.5746113413658082E-4</v>
      </c>
      <c r="G50" s="163">
        <v>1.8519582999999999E-2</v>
      </c>
      <c r="H50" s="124">
        <v>21.461849999999998</v>
      </c>
      <c r="J50" s="150">
        <v>0</v>
      </c>
      <c r="K50" s="168">
        <v>0</v>
      </c>
      <c r="L50" s="74" t="str">
        <f t="shared" si="6"/>
        <v/>
      </c>
      <c r="M50" s="74">
        <f t="shared" si="7"/>
        <v>0</v>
      </c>
    </row>
    <row r="51" spans="1:13" ht="12.75" customHeight="1" x14ac:dyDescent="0.2">
      <c r="A51" s="93" t="s">
        <v>2800</v>
      </c>
      <c r="B51" s="93" t="s">
        <v>2801</v>
      </c>
      <c r="C51" s="119">
        <v>1.1717999999999999E-2</v>
      </c>
      <c r="D51" s="119">
        <v>9.7920000000000004E-3</v>
      </c>
      <c r="E51" s="74">
        <f t="shared" si="4"/>
        <v>0.19669117647058809</v>
      </c>
      <c r="F51" s="94">
        <f t="shared" si="5"/>
        <v>7.5701924886074803E-4</v>
      </c>
      <c r="G51" s="163">
        <v>0.70461107999999995</v>
      </c>
      <c r="H51" s="124">
        <v>114.33745</v>
      </c>
      <c r="J51" s="150">
        <v>0</v>
      </c>
      <c r="K51" s="168">
        <v>1.9603789999999999E-2</v>
      </c>
      <c r="L51" s="74">
        <f t="shared" si="6"/>
        <v>-1</v>
      </c>
      <c r="M51" s="74">
        <f t="shared" si="7"/>
        <v>0</v>
      </c>
    </row>
    <row r="52" spans="1:13" ht="12.75" customHeight="1" x14ac:dyDescent="0.2">
      <c r="A52" s="93" t="s">
        <v>1314</v>
      </c>
      <c r="B52" s="93" t="s">
        <v>1315</v>
      </c>
      <c r="C52" s="119">
        <v>1.076584E-2</v>
      </c>
      <c r="D52" s="119">
        <v>1.019958E-2</v>
      </c>
      <c r="E52" s="74">
        <f t="shared" si="4"/>
        <v>5.5517972308663843E-2</v>
      </c>
      <c r="F52" s="94">
        <f t="shared" si="5"/>
        <v>6.9550675116530089E-4</v>
      </c>
      <c r="G52" s="163">
        <v>0</v>
      </c>
      <c r="H52" s="124">
        <v>19.909849999999999</v>
      </c>
      <c r="J52" s="150">
        <v>0</v>
      </c>
      <c r="K52" s="168">
        <v>0</v>
      </c>
      <c r="L52" s="74" t="str">
        <f t="shared" si="6"/>
        <v/>
      </c>
      <c r="M52" s="74">
        <f t="shared" si="7"/>
        <v>0</v>
      </c>
    </row>
    <row r="53" spans="1:13" ht="12.75" customHeight="1" x14ac:dyDescent="0.2">
      <c r="A53" s="93" t="s">
        <v>649</v>
      </c>
      <c r="B53" s="93" t="s">
        <v>637</v>
      </c>
      <c r="C53" s="119">
        <v>1.019485E-2</v>
      </c>
      <c r="D53" s="119">
        <v>2.5431249999999999E-2</v>
      </c>
      <c r="E53" s="74">
        <f t="shared" si="4"/>
        <v>-0.59912115999016957</v>
      </c>
      <c r="F53" s="94">
        <f t="shared" si="5"/>
        <v>6.586190210998462E-4</v>
      </c>
      <c r="G53" s="163">
        <v>1.5796146499999999</v>
      </c>
      <c r="H53" s="124">
        <v>259.25389999999999</v>
      </c>
      <c r="J53" s="150">
        <v>0</v>
      </c>
      <c r="K53" s="168">
        <v>0</v>
      </c>
      <c r="L53" s="74" t="str">
        <f t="shared" si="6"/>
        <v/>
      </c>
      <c r="M53" s="74">
        <f t="shared" si="7"/>
        <v>0</v>
      </c>
    </row>
    <row r="54" spans="1:13" ht="12.75" customHeight="1" x14ac:dyDescent="0.2">
      <c r="A54" s="93" t="s">
        <v>1327</v>
      </c>
      <c r="B54" s="93" t="s">
        <v>1328</v>
      </c>
      <c r="C54" s="119">
        <v>9.8849999999999997E-3</v>
      </c>
      <c r="D54" s="119">
        <v>0</v>
      </c>
      <c r="E54" s="74" t="str">
        <f t="shared" si="4"/>
        <v/>
      </c>
      <c r="F54" s="94">
        <f t="shared" si="5"/>
        <v>6.3860174731084605E-4</v>
      </c>
      <c r="G54" s="163">
        <v>7.5121679000000011E-2</v>
      </c>
      <c r="H54" s="124">
        <v>89.311750000000004</v>
      </c>
      <c r="J54" s="150">
        <v>1.0699739999999999E-2</v>
      </c>
      <c r="K54" s="168">
        <v>0</v>
      </c>
      <c r="L54" s="74" t="str">
        <f t="shared" si="6"/>
        <v/>
      </c>
      <c r="M54" s="74">
        <f t="shared" si="7"/>
        <v>1.0824218512898331</v>
      </c>
    </row>
    <row r="55" spans="1:13" ht="12.75" customHeight="1" x14ac:dyDescent="0.2">
      <c r="A55" s="93" t="s">
        <v>651</v>
      </c>
      <c r="B55" s="93" t="s">
        <v>639</v>
      </c>
      <c r="C55" s="119">
        <v>9.8830599999999991E-3</v>
      </c>
      <c r="D55" s="119">
        <v>1.4485E-2</v>
      </c>
      <c r="E55" s="74">
        <f t="shared" si="4"/>
        <v>-0.31770383154987925</v>
      </c>
      <c r="F55" s="94">
        <f t="shared" si="5"/>
        <v>6.384764172764724E-4</v>
      </c>
      <c r="G55" s="163">
        <v>8.8409370000000001E-2</v>
      </c>
      <c r="H55" s="124">
        <v>40.688099999999999</v>
      </c>
      <c r="J55" s="150">
        <v>0</v>
      </c>
      <c r="K55" s="168">
        <v>0</v>
      </c>
      <c r="L55" s="74" t="str">
        <f t="shared" si="6"/>
        <v/>
      </c>
      <c r="M55" s="74">
        <f t="shared" si="7"/>
        <v>0</v>
      </c>
    </row>
    <row r="56" spans="1:13" ht="12.75" customHeight="1" x14ac:dyDescent="0.2">
      <c r="A56" s="93" t="s">
        <v>1483</v>
      </c>
      <c r="B56" s="93" t="s">
        <v>1484</v>
      </c>
      <c r="C56" s="119">
        <v>9.1092000000000013E-3</v>
      </c>
      <c r="D56" s="119">
        <v>1.0019999999999999E-2</v>
      </c>
      <c r="E56" s="74">
        <f t="shared" si="4"/>
        <v>-9.0898203592814197E-2</v>
      </c>
      <c r="F56" s="94">
        <f t="shared" si="5"/>
        <v>5.8848265418350628E-4</v>
      </c>
      <c r="G56" s="163">
        <v>6.9039340000000005E-3</v>
      </c>
      <c r="H56" s="124">
        <v>173.93729999999999</v>
      </c>
      <c r="J56" s="150">
        <v>0</v>
      </c>
      <c r="K56" s="168">
        <v>0</v>
      </c>
      <c r="L56" s="74" t="str">
        <f t="shared" si="6"/>
        <v/>
      </c>
      <c r="M56" s="74">
        <f t="shared" si="7"/>
        <v>0</v>
      </c>
    </row>
    <row r="57" spans="1:13" ht="12.75" customHeight="1" x14ac:dyDescent="0.2">
      <c r="A57" s="93" t="s">
        <v>2582</v>
      </c>
      <c r="B57" s="93" t="s">
        <v>2583</v>
      </c>
      <c r="C57" s="119">
        <v>8.7299999999999999E-3</v>
      </c>
      <c r="D57" s="119">
        <v>0</v>
      </c>
      <c r="E57" s="74" t="str">
        <f t="shared" si="4"/>
        <v/>
      </c>
      <c r="F57" s="94">
        <f t="shared" si="5"/>
        <v>5.6398515468120245E-4</v>
      </c>
      <c r="G57" s="163">
        <v>8.7077700000000001E-3</v>
      </c>
      <c r="H57" s="124">
        <v>44.429900000000004</v>
      </c>
      <c r="J57" s="150">
        <v>0</v>
      </c>
      <c r="K57" s="168">
        <v>0</v>
      </c>
      <c r="L57" s="74" t="str">
        <f t="shared" si="6"/>
        <v/>
      </c>
      <c r="M57" s="74">
        <f t="shared" si="7"/>
        <v>0</v>
      </c>
    </row>
    <row r="58" spans="1:13" ht="12.75" customHeight="1" x14ac:dyDescent="0.2">
      <c r="A58" s="93" t="s">
        <v>1111</v>
      </c>
      <c r="B58" s="93" t="s">
        <v>1112</v>
      </c>
      <c r="C58" s="119">
        <v>7.0959999999999999E-3</v>
      </c>
      <c r="D58" s="119">
        <v>0</v>
      </c>
      <c r="E58" s="74" t="str">
        <f t="shared" si="4"/>
        <v/>
      </c>
      <c r="F58" s="94">
        <f t="shared" si="5"/>
        <v>4.5842367212116982E-4</v>
      </c>
      <c r="G58" s="163">
        <v>5.7153116000000004E-2</v>
      </c>
      <c r="H58" s="124">
        <v>15.8337</v>
      </c>
      <c r="J58" s="150">
        <v>0</v>
      </c>
      <c r="K58" s="168">
        <v>0</v>
      </c>
      <c r="L58" s="74" t="str">
        <f t="shared" si="6"/>
        <v/>
      </c>
      <c r="M58" s="74">
        <f t="shared" si="7"/>
        <v>0</v>
      </c>
    </row>
    <row r="59" spans="1:13" ht="12.75" customHeight="1" x14ac:dyDescent="0.2">
      <c r="A59" s="93" t="s">
        <v>2788</v>
      </c>
      <c r="B59" s="93" t="s">
        <v>2789</v>
      </c>
      <c r="C59" s="119">
        <v>6.88626E-3</v>
      </c>
      <c r="D59" s="119">
        <v>0</v>
      </c>
      <c r="E59" s="74" t="str">
        <f t="shared" si="4"/>
        <v/>
      </c>
      <c r="F59" s="94">
        <f t="shared" si="5"/>
        <v>4.448738157245106E-4</v>
      </c>
      <c r="G59" s="163">
        <v>0.10363551</v>
      </c>
      <c r="H59" s="124">
        <v>118.657888888889</v>
      </c>
      <c r="J59" s="150">
        <v>0</v>
      </c>
      <c r="K59" s="168">
        <v>0</v>
      </c>
      <c r="L59" s="74" t="str">
        <f t="shared" si="6"/>
        <v/>
      </c>
      <c r="M59" s="74">
        <f t="shared" si="7"/>
        <v>0</v>
      </c>
    </row>
    <row r="60" spans="1:13" ht="12.75" customHeight="1" x14ac:dyDescent="0.2">
      <c r="A60" s="93" t="s">
        <v>2796</v>
      </c>
      <c r="B60" s="93" t="s">
        <v>2797</v>
      </c>
      <c r="C60" s="119">
        <v>6.2220000000000001E-3</v>
      </c>
      <c r="D60" s="119">
        <v>0</v>
      </c>
      <c r="E60" s="74" t="str">
        <f t="shared" si="4"/>
        <v/>
      </c>
      <c r="F60" s="94">
        <f t="shared" si="5"/>
        <v>4.0196055354254777E-4</v>
      </c>
      <c r="G60" s="163">
        <v>6.3932740000000002E-2</v>
      </c>
      <c r="H60" s="124">
        <v>114.61265</v>
      </c>
      <c r="J60" s="150">
        <v>0</v>
      </c>
      <c r="K60" s="168">
        <v>0</v>
      </c>
      <c r="L60" s="74" t="str">
        <f t="shared" si="6"/>
        <v/>
      </c>
      <c r="M60" s="74">
        <f t="shared" si="7"/>
        <v>0</v>
      </c>
    </row>
    <row r="61" spans="1:13" ht="12.75" customHeight="1" x14ac:dyDescent="0.2">
      <c r="A61" s="93" t="s">
        <v>1244</v>
      </c>
      <c r="B61" s="93" t="s">
        <v>1243</v>
      </c>
      <c r="C61" s="119">
        <v>5.4869999999999997E-3</v>
      </c>
      <c r="D61" s="119">
        <v>2.3249999999999998E-3</v>
      </c>
      <c r="E61" s="74">
        <f t="shared" si="4"/>
        <v>1.3599999999999999</v>
      </c>
      <c r="F61" s="94">
        <f t="shared" si="5"/>
        <v>3.544772673236836E-4</v>
      </c>
      <c r="G61" s="163">
        <v>9.8457852999999998E-2</v>
      </c>
      <c r="H61" s="124">
        <v>1082.4358888888901</v>
      </c>
      <c r="J61" s="150">
        <v>0</v>
      </c>
      <c r="K61" s="168">
        <v>4.3161999999999999E-2</v>
      </c>
      <c r="L61" s="74">
        <f t="shared" si="6"/>
        <v>-1</v>
      </c>
      <c r="M61" s="74">
        <f t="shared" si="7"/>
        <v>0</v>
      </c>
    </row>
    <row r="62" spans="1:13" ht="12.75" customHeight="1" x14ac:dyDescent="0.2">
      <c r="A62" s="93" t="s">
        <v>2790</v>
      </c>
      <c r="B62" s="93" t="s">
        <v>2791</v>
      </c>
      <c r="C62" s="119">
        <v>5.0017500000000001E-3</v>
      </c>
      <c r="D62" s="119">
        <v>4.1378400000000003E-3</v>
      </c>
      <c r="E62" s="74">
        <f t="shared" si="4"/>
        <v>0.20878284322255092</v>
      </c>
      <c r="F62" s="94">
        <f t="shared" si="5"/>
        <v>3.23128607952658E-4</v>
      </c>
      <c r="G62" s="163">
        <v>0.31637093999999999</v>
      </c>
      <c r="H62" s="124">
        <v>114.28175</v>
      </c>
      <c r="J62" s="150">
        <v>4.2336000000000006E-3</v>
      </c>
      <c r="K62" s="168">
        <v>4.1378400000000003E-3</v>
      </c>
      <c r="L62" s="74">
        <f t="shared" si="6"/>
        <v>2.3142509135201106E-2</v>
      </c>
      <c r="M62" s="74">
        <f t="shared" si="7"/>
        <v>0.84642375168690964</v>
      </c>
    </row>
    <row r="63" spans="1:13" ht="12.75" customHeight="1" x14ac:dyDescent="0.2">
      <c r="A63" s="93" t="s">
        <v>1127</v>
      </c>
      <c r="B63" s="93" t="s">
        <v>1128</v>
      </c>
      <c r="C63" s="119">
        <v>4.7073000000000002E-3</v>
      </c>
      <c r="D63" s="119">
        <v>0</v>
      </c>
      <c r="E63" s="74" t="str">
        <f t="shared" si="4"/>
        <v/>
      </c>
      <c r="F63" s="94">
        <f t="shared" si="5"/>
        <v>3.0410622206538654E-4</v>
      </c>
      <c r="G63" s="163">
        <v>0.20178215700000002</v>
      </c>
      <c r="H63" s="124">
        <v>86.053849999999997</v>
      </c>
      <c r="J63" s="150">
        <v>0</v>
      </c>
      <c r="K63" s="168">
        <v>0</v>
      </c>
      <c r="L63" s="74" t="str">
        <f t="shared" si="6"/>
        <v/>
      </c>
      <c r="M63" s="74">
        <f t="shared" si="7"/>
        <v>0</v>
      </c>
    </row>
    <row r="64" spans="1:13" ht="12.75" customHeight="1" x14ac:dyDescent="0.2">
      <c r="A64" s="93" t="s">
        <v>655</v>
      </c>
      <c r="B64" s="93" t="s">
        <v>644</v>
      </c>
      <c r="C64" s="119">
        <v>4.2951999999999999E-3</v>
      </c>
      <c r="D64" s="119">
        <v>0.55827028000000001</v>
      </c>
      <c r="E64" s="74">
        <f t="shared" si="4"/>
        <v>-0.99230623561046449</v>
      </c>
      <c r="F64" s="94">
        <f t="shared" si="5"/>
        <v>2.774832802275717E-4</v>
      </c>
      <c r="G64" s="163">
        <v>0.55991904000000003</v>
      </c>
      <c r="H64" s="124">
        <v>124.15925</v>
      </c>
      <c r="J64" s="150">
        <v>0</v>
      </c>
      <c r="K64" s="168">
        <v>0.55401929000000005</v>
      </c>
      <c r="L64" s="74">
        <f t="shared" si="6"/>
        <v>-1</v>
      </c>
      <c r="M64" s="74">
        <f t="shared" si="7"/>
        <v>0</v>
      </c>
    </row>
    <row r="65" spans="1:13" ht="12.75" customHeight="1" x14ac:dyDescent="0.2">
      <c r="A65" s="93" t="s">
        <v>1535</v>
      </c>
      <c r="B65" s="93" t="s">
        <v>1536</v>
      </c>
      <c r="C65" s="119">
        <v>4.2710050000000005E-3</v>
      </c>
      <c r="D65" s="119">
        <v>7.2080000000000005E-2</v>
      </c>
      <c r="E65" s="74">
        <f t="shared" si="4"/>
        <v>-0.94074632352941179</v>
      </c>
      <c r="F65" s="94">
        <f t="shared" si="5"/>
        <v>2.7592020796897931E-4</v>
      </c>
      <c r="G65" s="163">
        <v>2.6582420000000003E-3</v>
      </c>
      <c r="H65" s="124">
        <v>178.185846153846</v>
      </c>
      <c r="J65" s="150">
        <v>0</v>
      </c>
      <c r="K65" s="168">
        <v>0</v>
      </c>
      <c r="L65" s="74" t="str">
        <f t="shared" si="6"/>
        <v/>
      </c>
      <c r="M65" s="74">
        <f t="shared" si="7"/>
        <v>0</v>
      </c>
    </row>
    <row r="66" spans="1:13" ht="12.75" customHeight="1" x14ac:dyDescent="0.2">
      <c r="A66" s="93" t="s">
        <v>1347</v>
      </c>
      <c r="B66" s="93" t="s">
        <v>1348</v>
      </c>
      <c r="C66" s="119">
        <v>3.519E-3</v>
      </c>
      <c r="D66" s="119">
        <v>6.3010399999999999E-3</v>
      </c>
      <c r="E66" s="74">
        <f t="shared" si="4"/>
        <v>-0.4415207648261239</v>
      </c>
      <c r="F66" s="94">
        <f t="shared" si="5"/>
        <v>2.2733834585603109E-4</v>
      </c>
      <c r="G66" s="163">
        <v>0.12869950499999999</v>
      </c>
      <c r="H66" s="124">
        <v>50.320058823529401</v>
      </c>
      <c r="J66" s="150">
        <v>0</v>
      </c>
      <c r="K66" s="168">
        <v>1.2999999999999999E-3</v>
      </c>
      <c r="L66" s="74">
        <f t="shared" si="6"/>
        <v>-1</v>
      </c>
      <c r="M66" s="74">
        <f t="shared" si="7"/>
        <v>0</v>
      </c>
    </row>
    <row r="67" spans="1:13" ht="12.75" customHeight="1" x14ac:dyDescent="0.2">
      <c r="A67" s="93" t="s">
        <v>768</v>
      </c>
      <c r="B67" s="93" t="s">
        <v>641</v>
      </c>
      <c r="C67" s="119">
        <v>2.8063000000000003E-3</v>
      </c>
      <c r="D67" s="119">
        <v>1.2313649999999999E-2</v>
      </c>
      <c r="E67" s="74">
        <f t="shared" si="4"/>
        <v>-0.77209844359714619</v>
      </c>
      <c r="F67" s="94">
        <f t="shared" si="5"/>
        <v>1.8129570900135837E-4</v>
      </c>
      <c r="G67" s="163">
        <v>0.28705134999999998</v>
      </c>
      <c r="H67" s="124">
        <v>42.865749999999998</v>
      </c>
      <c r="J67" s="150">
        <v>0</v>
      </c>
      <c r="K67" s="168">
        <v>2.0222999999999999E-4</v>
      </c>
      <c r="L67" s="74">
        <f t="shared" si="6"/>
        <v>-1</v>
      </c>
      <c r="M67" s="74">
        <f t="shared" si="7"/>
        <v>0</v>
      </c>
    </row>
    <row r="68" spans="1:13" ht="12.75" customHeight="1" x14ac:dyDescent="0.2">
      <c r="A68" s="93" t="s">
        <v>1234</v>
      </c>
      <c r="B68" s="93" t="s">
        <v>1233</v>
      </c>
      <c r="C68" s="119">
        <v>2.4467E-3</v>
      </c>
      <c r="D68" s="119">
        <v>0.2045429</v>
      </c>
      <c r="E68" s="74">
        <f t="shared" si="4"/>
        <v>-0.98803820616604143</v>
      </c>
      <c r="F68" s="94">
        <f t="shared" si="5"/>
        <v>1.5806443046489097E-4</v>
      </c>
      <c r="G68" s="163">
        <v>0.20476722</v>
      </c>
      <c r="H68" s="124">
        <v>44.210149999999999</v>
      </c>
      <c r="J68" s="150">
        <v>0</v>
      </c>
      <c r="K68" s="168">
        <v>0</v>
      </c>
      <c r="L68" s="74" t="str">
        <f t="shared" si="6"/>
        <v/>
      </c>
      <c r="M68" s="74">
        <f t="shared" si="7"/>
        <v>0</v>
      </c>
    </row>
    <row r="69" spans="1:13" ht="12.75" customHeight="1" x14ac:dyDescent="0.2">
      <c r="A69" s="93" t="s">
        <v>2792</v>
      </c>
      <c r="B69" s="93" t="s">
        <v>2793</v>
      </c>
      <c r="C69" s="119">
        <v>1.4741999999999999E-3</v>
      </c>
      <c r="D69" s="119">
        <v>0</v>
      </c>
      <c r="E69" s="74" t="str">
        <f t="shared" si="4"/>
        <v/>
      </c>
      <c r="F69" s="94">
        <f t="shared" si="5"/>
        <v>9.5237905501836039E-5</v>
      </c>
      <c r="G69" s="163">
        <v>0.12143960000000001</v>
      </c>
      <c r="H69" s="124">
        <v>114.22085</v>
      </c>
      <c r="J69" s="150">
        <v>0</v>
      </c>
      <c r="K69" s="168">
        <v>0</v>
      </c>
      <c r="L69" s="74" t="str">
        <f t="shared" si="6"/>
        <v/>
      </c>
      <c r="M69" s="74">
        <f t="shared" si="7"/>
        <v>0</v>
      </c>
    </row>
    <row r="70" spans="1:13" ht="12.75" customHeight="1" x14ac:dyDescent="0.2">
      <c r="A70" s="93" t="s">
        <v>1210</v>
      </c>
      <c r="B70" s="93" t="s">
        <v>1209</v>
      </c>
      <c r="C70" s="119">
        <v>1.3958800000000002E-3</v>
      </c>
      <c r="D70" s="119">
        <v>0</v>
      </c>
      <c r="E70" s="74" t="str">
        <f t="shared" si="4"/>
        <v/>
      </c>
      <c r="F70" s="94">
        <f t="shared" si="5"/>
        <v>9.0178189887330702E-5</v>
      </c>
      <c r="G70" s="163">
        <v>0.169253551</v>
      </c>
      <c r="H70" s="124">
        <v>14.4354</v>
      </c>
      <c r="J70" s="150">
        <v>0</v>
      </c>
      <c r="K70" s="168">
        <v>0</v>
      </c>
      <c r="L70" s="74" t="str">
        <f t="shared" si="6"/>
        <v/>
      </c>
      <c r="M70" s="74">
        <f t="shared" si="7"/>
        <v>0</v>
      </c>
    </row>
    <row r="71" spans="1:13" ht="12.75" customHeight="1" x14ac:dyDescent="0.2">
      <c r="A71" s="93" t="s">
        <v>2584</v>
      </c>
      <c r="B71" s="93" t="s">
        <v>2585</v>
      </c>
      <c r="C71" s="119">
        <v>9.7937499999999999E-4</v>
      </c>
      <c r="D71" s="119">
        <v>0</v>
      </c>
      <c r="E71" s="74" t="str">
        <f t="shared" ref="E71:E102" si="8">IF(ISERROR(C71/D71-1),"",IF((C71/D71-1)&gt;10000%,"",C71/D71-1))</f>
        <v/>
      </c>
      <c r="F71" s="94">
        <f t="shared" ref="F71:F102" si="9">C71/$C$160</f>
        <v>6.3270671347755175E-5</v>
      </c>
      <c r="G71" s="163">
        <v>1.143721E-2</v>
      </c>
      <c r="H71" s="124">
        <v>47.439399999999999</v>
      </c>
      <c r="J71" s="150">
        <v>0</v>
      </c>
      <c r="K71" s="168">
        <v>0</v>
      </c>
      <c r="L71" s="74" t="str">
        <f t="shared" ref="L71:L102" si="10">IF(ISERROR(J71/K71-1),"",IF((J71/K71-1)&gt;10000%,"",J71/K71-1))</f>
        <v/>
      </c>
      <c r="M71" s="74">
        <f t="shared" ref="M71:M102" si="11">IF(ISERROR(J71/C71),"",IF(J71/C71&gt;10000%,"",J71/C71))</f>
        <v>0</v>
      </c>
    </row>
    <row r="72" spans="1:13" ht="12.75" customHeight="1" x14ac:dyDescent="0.2">
      <c r="A72" s="93" t="s">
        <v>1198</v>
      </c>
      <c r="B72" s="93" t="s">
        <v>1197</v>
      </c>
      <c r="C72" s="119">
        <v>9.4625000000000004E-4</v>
      </c>
      <c r="D72" s="119">
        <v>6.65242E-3</v>
      </c>
      <c r="E72" s="74">
        <f t="shared" si="8"/>
        <v>-0.85775852997856417</v>
      </c>
      <c r="F72" s="94">
        <f t="shared" si="9"/>
        <v>6.1130693312381199E-5</v>
      </c>
      <c r="G72" s="163">
        <v>4.2515887000000002E-2</v>
      </c>
      <c r="H72" s="124">
        <v>16.968399999999999</v>
      </c>
      <c r="J72" s="150">
        <v>0</v>
      </c>
      <c r="K72" s="168">
        <v>0</v>
      </c>
      <c r="L72" s="74" t="str">
        <f t="shared" si="10"/>
        <v/>
      </c>
      <c r="M72" s="74">
        <f t="shared" si="11"/>
        <v>0</v>
      </c>
    </row>
    <row r="73" spans="1:13" ht="12.75" customHeight="1" x14ac:dyDescent="0.2">
      <c r="A73" s="93" t="s">
        <v>1214</v>
      </c>
      <c r="B73" s="93" t="s">
        <v>1213</v>
      </c>
      <c r="C73" s="119">
        <v>6.1638999999999997E-4</v>
      </c>
      <c r="D73" s="119">
        <v>0.37897469</v>
      </c>
      <c r="E73" s="74">
        <f t="shared" si="8"/>
        <v>-0.99837353254382244</v>
      </c>
      <c r="F73" s="94">
        <f t="shared" si="9"/>
        <v>3.9820711282238988E-5</v>
      </c>
      <c r="G73" s="163">
        <v>0.34373336999999998</v>
      </c>
      <c r="H73" s="124">
        <v>216.2979</v>
      </c>
      <c r="J73" s="150">
        <v>0</v>
      </c>
      <c r="K73" s="168">
        <v>0</v>
      </c>
      <c r="L73" s="74" t="str">
        <f t="shared" si="10"/>
        <v/>
      </c>
      <c r="M73" s="74">
        <f t="shared" si="11"/>
        <v>0</v>
      </c>
    </row>
    <row r="74" spans="1:13" ht="12.75" customHeight="1" x14ac:dyDescent="0.2">
      <c r="A74" s="93" t="s">
        <v>656</v>
      </c>
      <c r="B74" s="93" t="s">
        <v>645</v>
      </c>
      <c r="C74" s="119">
        <v>5.622E-4</v>
      </c>
      <c r="D74" s="119">
        <v>4.994664E-2</v>
      </c>
      <c r="E74" s="74">
        <f t="shared" si="8"/>
        <v>-0.9887439875835492</v>
      </c>
      <c r="F74" s="94">
        <f t="shared" si="9"/>
        <v>3.6319868724143419E-5</v>
      </c>
      <c r="G74" s="163">
        <v>1.1299961699999999</v>
      </c>
      <c r="H74" s="124">
        <v>42.0124</v>
      </c>
      <c r="J74" s="150">
        <v>0</v>
      </c>
      <c r="K74" s="168">
        <v>0</v>
      </c>
      <c r="L74" s="74" t="str">
        <f t="shared" si="10"/>
        <v/>
      </c>
      <c r="M74" s="74">
        <f t="shared" si="11"/>
        <v>0</v>
      </c>
    </row>
    <row r="75" spans="1:13" ht="12.75" customHeight="1" x14ac:dyDescent="0.2">
      <c r="A75" s="93" t="s">
        <v>1471</v>
      </c>
      <c r="B75" s="93" t="s">
        <v>1472</v>
      </c>
      <c r="C75" s="119">
        <v>5.6176000000000002E-4</v>
      </c>
      <c r="D75" s="119">
        <v>0</v>
      </c>
      <c r="E75" s="74" t="str">
        <f t="shared" si="8"/>
        <v/>
      </c>
      <c r="F75" s="94">
        <f t="shared" si="9"/>
        <v>3.6291443355522598E-5</v>
      </c>
      <c r="G75" s="163">
        <v>0.10191535</v>
      </c>
      <c r="H75" s="124">
        <v>13.000999999999999</v>
      </c>
      <c r="J75" s="150">
        <v>0</v>
      </c>
      <c r="K75" s="168">
        <v>0</v>
      </c>
      <c r="L75" s="74" t="str">
        <f t="shared" si="10"/>
        <v/>
      </c>
      <c r="M75" s="74">
        <f t="shared" si="11"/>
        <v>0</v>
      </c>
    </row>
    <row r="76" spans="1:13" ht="12.75" customHeight="1" x14ac:dyDescent="0.2">
      <c r="A76" s="93" t="s">
        <v>1337</v>
      </c>
      <c r="B76" s="93" t="s">
        <v>1338</v>
      </c>
      <c r="C76" s="119">
        <v>2.3000000000000001E-4</v>
      </c>
      <c r="D76" s="119">
        <v>2.4074999999999999E-3</v>
      </c>
      <c r="E76" s="74">
        <f t="shared" si="8"/>
        <v>-0.90446521287642778</v>
      </c>
      <c r="F76" s="94">
        <f t="shared" si="9"/>
        <v>1.485871541542687E-5</v>
      </c>
      <c r="G76" s="163">
        <v>3.5638699000000003E-2</v>
      </c>
      <c r="H76" s="124">
        <v>105.036272727273</v>
      </c>
      <c r="J76" s="150">
        <v>0</v>
      </c>
      <c r="K76" s="168">
        <v>0</v>
      </c>
      <c r="L76" s="74" t="str">
        <f t="shared" si="10"/>
        <v/>
      </c>
      <c r="M76" s="74">
        <f t="shared" si="11"/>
        <v>0</v>
      </c>
    </row>
    <row r="77" spans="1:13" ht="12.75" customHeight="1" x14ac:dyDescent="0.2">
      <c r="A77" s="93" t="s">
        <v>2794</v>
      </c>
      <c r="B77" s="93" t="s">
        <v>2795</v>
      </c>
      <c r="C77" s="119">
        <v>2.2699999999999999E-4</v>
      </c>
      <c r="D77" s="119">
        <v>0</v>
      </c>
      <c r="E77" s="74" t="str">
        <f t="shared" si="8"/>
        <v/>
      </c>
      <c r="F77" s="94">
        <f t="shared" si="9"/>
        <v>1.4664906083921301E-5</v>
      </c>
      <c r="G77" s="163">
        <v>0.14748145000000001</v>
      </c>
      <c r="H77" s="124">
        <v>114.91345</v>
      </c>
      <c r="J77" s="150">
        <v>0</v>
      </c>
      <c r="K77" s="168">
        <v>0</v>
      </c>
      <c r="L77" s="74" t="str">
        <f t="shared" si="10"/>
        <v/>
      </c>
      <c r="M77" s="74">
        <f t="shared" si="11"/>
        <v>0</v>
      </c>
    </row>
    <row r="78" spans="1:13" ht="12.75" customHeight="1" x14ac:dyDescent="0.2">
      <c r="A78" s="93" t="s">
        <v>1240</v>
      </c>
      <c r="B78" s="93" t="s">
        <v>1239</v>
      </c>
      <c r="C78" s="119">
        <v>2.0359999999999998E-5</v>
      </c>
      <c r="D78" s="119">
        <v>7.4999999999999997E-3</v>
      </c>
      <c r="E78" s="74">
        <f t="shared" si="8"/>
        <v>-0.99728533333333336</v>
      </c>
      <c r="F78" s="94">
        <f t="shared" si="9"/>
        <v>1.3153193298177871E-6</v>
      </c>
      <c r="G78" s="163">
        <v>5.4854660000000006E-2</v>
      </c>
      <c r="H78" s="124">
        <v>6101.2955714285699</v>
      </c>
      <c r="J78" s="150">
        <v>0</v>
      </c>
      <c r="K78" s="168">
        <v>1.4982499999999999E-2</v>
      </c>
      <c r="L78" s="74">
        <f t="shared" si="10"/>
        <v>-1</v>
      </c>
      <c r="M78" s="74">
        <f t="shared" si="11"/>
        <v>0</v>
      </c>
    </row>
    <row r="79" spans="1:13" ht="12.75" customHeight="1" x14ac:dyDescent="0.2">
      <c r="A79" s="93" t="s">
        <v>1274</v>
      </c>
      <c r="B79" s="93" t="s">
        <v>1275</v>
      </c>
      <c r="C79" s="119">
        <v>0</v>
      </c>
      <c r="D79" s="119">
        <v>0.2626</v>
      </c>
      <c r="E79" s="74">
        <f t="shared" si="8"/>
        <v>-1</v>
      </c>
      <c r="F79" s="94">
        <f t="shared" si="9"/>
        <v>0</v>
      </c>
      <c r="G79" s="163">
        <v>0</v>
      </c>
      <c r="H79" s="124">
        <v>41.538249999999998</v>
      </c>
      <c r="J79" s="150">
        <v>0</v>
      </c>
      <c r="K79" s="168">
        <v>0</v>
      </c>
      <c r="L79" s="74" t="str">
        <f t="shared" si="10"/>
        <v/>
      </c>
      <c r="M79" s="74" t="str">
        <f t="shared" si="11"/>
        <v/>
      </c>
    </row>
    <row r="80" spans="1:13" ht="12.75" customHeight="1" x14ac:dyDescent="0.2">
      <c r="A80" s="93" t="s">
        <v>461</v>
      </c>
      <c r="B80" s="93" t="s">
        <v>448</v>
      </c>
      <c r="C80" s="119">
        <v>0</v>
      </c>
      <c r="D80" s="119">
        <v>6.3E-2</v>
      </c>
      <c r="E80" s="74">
        <f t="shared" si="8"/>
        <v>-1</v>
      </c>
      <c r="F80" s="94">
        <f t="shared" si="9"/>
        <v>0</v>
      </c>
      <c r="G80" s="163">
        <v>0.23290404000000001</v>
      </c>
      <c r="H80" s="124">
        <v>53.573149999999998</v>
      </c>
      <c r="J80" s="150">
        <v>0</v>
      </c>
      <c r="K80" s="168">
        <v>0</v>
      </c>
      <c r="L80" s="74" t="str">
        <f t="shared" si="10"/>
        <v/>
      </c>
      <c r="M80" s="74" t="str">
        <f t="shared" si="11"/>
        <v/>
      </c>
    </row>
    <row r="81" spans="1:13" ht="12.75" customHeight="1" x14ac:dyDescent="0.2">
      <c r="A81" s="93" t="s">
        <v>462</v>
      </c>
      <c r="B81" s="93" t="s">
        <v>449</v>
      </c>
      <c r="C81" s="119">
        <v>0</v>
      </c>
      <c r="D81" s="119">
        <v>5.0543999999999999E-2</v>
      </c>
      <c r="E81" s="74">
        <f t="shared" si="8"/>
        <v>-1</v>
      </c>
      <c r="F81" s="94">
        <f t="shared" si="9"/>
        <v>0</v>
      </c>
      <c r="G81" s="163">
        <v>0.23068437</v>
      </c>
      <c r="H81" s="124">
        <v>54.558900000000001</v>
      </c>
      <c r="J81" s="150">
        <v>0</v>
      </c>
      <c r="K81" s="168">
        <v>0</v>
      </c>
      <c r="L81" s="74" t="str">
        <f t="shared" si="10"/>
        <v/>
      </c>
      <c r="M81" s="74" t="str">
        <f t="shared" si="11"/>
        <v/>
      </c>
    </row>
    <row r="82" spans="1:13" ht="12.75" customHeight="1" x14ac:dyDescent="0.2">
      <c r="A82" s="93" t="s">
        <v>303</v>
      </c>
      <c r="B82" s="93" t="s">
        <v>304</v>
      </c>
      <c r="C82" s="119">
        <v>0</v>
      </c>
      <c r="D82" s="119">
        <v>4.9131190000000005E-2</v>
      </c>
      <c r="E82" s="74">
        <f t="shared" si="8"/>
        <v>-1</v>
      </c>
      <c r="F82" s="94">
        <f t="shared" si="9"/>
        <v>0</v>
      </c>
      <c r="G82" s="163" t="s">
        <v>2941</v>
      </c>
      <c r="H82" s="124">
        <v>327.17500000000001</v>
      </c>
      <c r="J82" s="150">
        <v>1.8455659999999999E-2</v>
      </c>
      <c r="K82" s="168">
        <v>3.09164E-2</v>
      </c>
      <c r="L82" s="74">
        <f t="shared" si="10"/>
        <v>-0.4030462796444606</v>
      </c>
      <c r="M82" s="74" t="str">
        <f t="shared" si="11"/>
        <v/>
      </c>
    </row>
    <row r="83" spans="1:13" ht="12.75" customHeight="1" x14ac:dyDescent="0.2">
      <c r="A83" s="93" t="s">
        <v>1212</v>
      </c>
      <c r="B83" s="93" t="s">
        <v>1211</v>
      </c>
      <c r="C83" s="119">
        <v>0</v>
      </c>
      <c r="D83" s="119">
        <v>4.1534000000000001E-2</v>
      </c>
      <c r="E83" s="74">
        <f t="shared" si="8"/>
        <v>-1</v>
      </c>
      <c r="F83" s="94">
        <f t="shared" si="9"/>
        <v>0</v>
      </c>
      <c r="G83" s="163">
        <v>0.195051159</v>
      </c>
      <c r="H83" s="124">
        <v>209.80250000000001</v>
      </c>
      <c r="J83" s="150">
        <v>0</v>
      </c>
      <c r="K83" s="168">
        <v>4.8561769999999997E-2</v>
      </c>
      <c r="L83" s="74">
        <f t="shared" si="10"/>
        <v>-1</v>
      </c>
      <c r="M83" s="74" t="str">
        <f t="shared" si="11"/>
        <v/>
      </c>
    </row>
    <row r="84" spans="1:13" ht="12.75" customHeight="1" x14ac:dyDescent="0.2">
      <c r="A84" s="93" t="s">
        <v>1473</v>
      </c>
      <c r="B84" s="93" t="s">
        <v>1474</v>
      </c>
      <c r="C84" s="119">
        <v>0</v>
      </c>
      <c r="D84" s="119">
        <v>3.8417349999999996E-2</v>
      </c>
      <c r="E84" s="74">
        <f t="shared" si="8"/>
        <v>-1</v>
      </c>
      <c r="F84" s="94">
        <f t="shared" si="9"/>
        <v>0</v>
      </c>
      <c r="G84" s="163">
        <v>1.7287960000000001E-3</v>
      </c>
      <c r="H84" s="124">
        <v>71.349450000000004</v>
      </c>
      <c r="J84" s="150">
        <v>0</v>
      </c>
      <c r="K84" s="168">
        <v>0</v>
      </c>
      <c r="L84" s="74" t="str">
        <f t="shared" si="10"/>
        <v/>
      </c>
      <c r="M84" s="74" t="str">
        <f t="shared" si="11"/>
        <v/>
      </c>
    </row>
    <row r="85" spans="1:13" ht="12.75" customHeight="1" x14ac:dyDescent="0.2">
      <c r="A85" s="93" t="s">
        <v>1222</v>
      </c>
      <c r="B85" s="93" t="s">
        <v>1221</v>
      </c>
      <c r="C85" s="119">
        <v>0</v>
      </c>
      <c r="D85" s="119">
        <v>2.2430919999999997E-2</v>
      </c>
      <c r="E85" s="74">
        <f t="shared" si="8"/>
        <v>-1</v>
      </c>
      <c r="F85" s="94">
        <f t="shared" si="9"/>
        <v>0</v>
      </c>
      <c r="G85" s="163">
        <v>2.3257744E-2</v>
      </c>
      <c r="H85" s="124">
        <v>35.978549999999998</v>
      </c>
      <c r="J85" s="150">
        <v>0</v>
      </c>
      <c r="K85" s="168">
        <v>0</v>
      </c>
      <c r="L85" s="74" t="str">
        <f t="shared" si="10"/>
        <v/>
      </c>
      <c r="M85" s="74" t="str">
        <f t="shared" si="11"/>
        <v/>
      </c>
    </row>
    <row r="86" spans="1:13" ht="12.75" customHeight="1" x14ac:dyDescent="0.2">
      <c r="A86" s="93" t="s">
        <v>1310</v>
      </c>
      <c r="B86" s="93" t="s">
        <v>1311</v>
      </c>
      <c r="C86" s="119">
        <v>0</v>
      </c>
      <c r="D86" s="119">
        <v>2.0021900000000002E-2</v>
      </c>
      <c r="E86" s="74">
        <f t="shared" si="8"/>
        <v>-1</v>
      </c>
      <c r="F86" s="94">
        <f t="shared" si="9"/>
        <v>0</v>
      </c>
      <c r="G86" s="163">
        <v>7.4195614000000007E-2</v>
      </c>
      <c r="H86" s="124">
        <v>81.732950000000002</v>
      </c>
      <c r="J86" s="150">
        <v>0</v>
      </c>
      <c r="K86" s="168">
        <v>0</v>
      </c>
      <c r="L86" s="74" t="str">
        <f t="shared" si="10"/>
        <v/>
      </c>
      <c r="M86" s="74" t="str">
        <f t="shared" si="11"/>
        <v/>
      </c>
    </row>
    <row r="87" spans="1:13" ht="12.75" customHeight="1" x14ac:dyDescent="0.2">
      <c r="A87" s="93" t="s">
        <v>463</v>
      </c>
      <c r="B87" s="93" t="s">
        <v>450</v>
      </c>
      <c r="C87" s="119">
        <v>0</v>
      </c>
      <c r="D87" s="119">
        <v>1.39618E-2</v>
      </c>
      <c r="E87" s="74">
        <f t="shared" si="8"/>
        <v>-1</v>
      </c>
      <c r="F87" s="94">
        <f t="shared" si="9"/>
        <v>0</v>
      </c>
      <c r="G87" s="163" t="s">
        <v>2941</v>
      </c>
      <c r="H87" s="124">
        <v>431.39255000000003</v>
      </c>
      <c r="J87" s="150">
        <v>0</v>
      </c>
      <c r="K87" s="168">
        <v>2.5839999999999998E-2</v>
      </c>
      <c r="L87" s="74">
        <f t="shared" si="10"/>
        <v>-1</v>
      </c>
      <c r="M87" s="74" t="str">
        <f t="shared" si="11"/>
        <v/>
      </c>
    </row>
    <row r="88" spans="1:13" ht="12.75" customHeight="1" x14ac:dyDescent="0.2">
      <c r="A88" s="93" t="s">
        <v>1316</v>
      </c>
      <c r="B88" s="93" t="s">
        <v>1317</v>
      </c>
      <c r="C88" s="119">
        <v>0</v>
      </c>
      <c r="D88" s="119">
        <v>1.28145E-2</v>
      </c>
      <c r="E88" s="74">
        <f t="shared" si="8"/>
        <v>-1</v>
      </c>
      <c r="F88" s="94">
        <f t="shared" si="9"/>
        <v>0</v>
      </c>
      <c r="G88" s="163">
        <v>1.0717492E-2</v>
      </c>
      <c r="H88" s="124">
        <v>23.51315</v>
      </c>
      <c r="J88" s="150">
        <v>0</v>
      </c>
      <c r="K88" s="168">
        <v>0</v>
      </c>
      <c r="L88" s="74" t="str">
        <f t="shared" si="10"/>
        <v/>
      </c>
      <c r="M88" s="74" t="str">
        <f t="shared" si="11"/>
        <v/>
      </c>
    </row>
    <row r="89" spans="1:13" ht="12.75" customHeight="1" x14ac:dyDescent="0.2">
      <c r="A89" s="93" t="s">
        <v>1226</v>
      </c>
      <c r="B89" s="93" t="s">
        <v>1225</v>
      </c>
      <c r="C89" s="119">
        <v>0</v>
      </c>
      <c r="D89" s="119">
        <v>1.14365E-2</v>
      </c>
      <c r="E89" s="74">
        <f t="shared" si="8"/>
        <v>-1</v>
      </c>
      <c r="F89" s="94">
        <f t="shared" si="9"/>
        <v>0</v>
      </c>
      <c r="G89" s="163">
        <v>8.327923000000001E-3</v>
      </c>
      <c r="H89" s="124">
        <v>51.490900000000003</v>
      </c>
      <c r="J89" s="150">
        <v>0</v>
      </c>
      <c r="K89" s="168">
        <v>0</v>
      </c>
      <c r="L89" s="74" t="str">
        <f t="shared" si="10"/>
        <v/>
      </c>
      <c r="M89" s="74" t="str">
        <f t="shared" si="11"/>
        <v/>
      </c>
    </row>
    <row r="90" spans="1:13" ht="12.75" customHeight="1" x14ac:dyDescent="0.2">
      <c r="A90" s="93" t="s">
        <v>1323</v>
      </c>
      <c r="B90" s="93" t="s">
        <v>1324</v>
      </c>
      <c r="C90" s="119">
        <v>0</v>
      </c>
      <c r="D90" s="119">
        <v>1.03575E-2</v>
      </c>
      <c r="E90" s="74">
        <f t="shared" si="8"/>
        <v>-1</v>
      </c>
      <c r="F90" s="94">
        <f t="shared" si="9"/>
        <v>0</v>
      </c>
      <c r="G90" s="163">
        <v>3.821554E-3</v>
      </c>
      <c r="H90" s="124">
        <v>91.008449999999996</v>
      </c>
      <c r="J90" s="150">
        <v>0</v>
      </c>
      <c r="K90" s="168">
        <v>0</v>
      </c>
      <c r="L90" s="74" t="str">
        <f t="shared" si="10"/>
        <v/>
      </c>
      <c r="M90" s="74" t="str">
        <f t="shared" si="11"/>
        <v/>
      </c>
    </row>
    <row r="91" spans="1:13" ht="12.75" customHeight="1" x14ac:dyDescent="0.2">
      <c r="A91" s="93" t="s">
        <v>1345</v>
      </c>
      <c r="B91" s="93" t="s">
        <v>1346</v>
      </c>
      <c r="C91" s="119">
        <v>0</v>
      </c>
      <c r="D91" s="119">
        <v>7.4980000000000003E-3</v>
      </c>
      <c r="E91" s="74">
        <f t="shared" si="8"/>
        <v>-1</v>
      </c>
      <c r="F91" s="94">
        <f t="shared" si="9"/>
        <v>0</v>
      </c>
      <c r="G91" s="163">
        <v>0.17023439199999998</v>
      </c>
      <c r="H91" s="124">
        <v>30.971350000000001</v>
      </c>
      <c r="J91" s="150">
        <v>4.4987999999999998E-3</v>
      </c>
      <c r="K91" s="168">
        <v>3.0091999999999996E-3</v>
      </c>
      <c r="L91" s="74">
        <f t="shared" si="10"/>
        <v>0.49501528645487181</v>
      </c>
      <c r="M91" s="74" t="str">
        <f t="shared" si="11"/>
        <v/>
      </c>
    </row>
    <row r="92" spans="1:13" ht="12.75" customHeight="1" x14ac:dyDescent="0.2">
      <c r="A92" s="93" t="s">
        <v>650</v>
      </c>
      <c r="B92" s="93" t="s">
        <v>638</v>
      </c>
      <c r="C92" s="119">
        <v>0</v>
      </c>
      <c r="D92" s="119">
        <v>5.4105000000000004E-3</v>
      </c>
      <c r="E92" s="74">
        <f t="shared" si="8"/>
        <v>-1</v>
      </c>
      <c r="F92" s="94">
        <f t="shared" si="9"/>
        <v>0</v>
      </c>
      <c r="G92" s="163">
        <v>0.26044455999999999</v>
      </c>
      <c r="H92" s="124">
        <v>124.38639999999999</v>
      </c>
      <c r="J92" s="150">
        <v>0</v>
      </c>
      <c r="K92" s="168">
        <v>0</v>
      </c>
      <c r="L92" s="74" t="str">
        <f t="shared" si="10"/>
        <v/>
      </c>
      <c r="M92" s="74" t="str">
        <f t="shared" si="11"/>
        <v/>
      </c>
    </row>
    <row r="93" spans="1:13" ht="12.75" customHeight="1" x14ac:dyDescent="0.2">
      <c r="A93" s="93" t="s">
        <v>1333</v>
      </c>
      <c r="B93" s="93" t="s">
        <v>1334</v>
      </c>
      <c r="C93" s="119">
        <v>0</v>
      </c>
      <c r="D93" s="119">
        <v>5.1891999999999997E-3</v>
      </c>
      <c r="E93" s="74">
        <f t="shared" si="8"/>
        <v>-1</v>
      </c>
      <c r="F93" s="94">
        <f t="shared" si="9"/>
        <v>0</v>
      </c>
      <c r="G93" s="163">
        <v>3.0553847000000002E-2</v>
      </c>
      <c r="H93" s="124">
        <v>105.8961</v>
      </c>
      <c r="J93" s="150">
        <v>0</v>
      </c>
      <c r="K93" s="168">
        <v>5.1887299999999999E-3</v>
      </c>
      <c r="L93" s="74">
        <f t="shared" si="10"/>
        <v>-1</v>
      </c>
      <c r="M93" s="74" t="str">
        <f t="shared" si="11"/>
        <v/>
      </c>
    </row>
    <row r="94" spans="1:13" ht="12.75" customHeight="1" x14ac:dyDescent="0.2">
      <c r="A94" s="93" t="s">
        <v>2576</v>
      </c>
      <c r="B94" s="93" t="s">
        <v>2577</v>
      </c>
      <c r="C94" s="119">
        <v>0</v>
      </c>
      <c r="D94" s="119">
        <v>5.1149999999999998E-3</v>
      </c>
      <c r="E94" s="74">
        <f t="shared" si="8"/>
        <v>-1</v>
      </c>
      <c r="F94" s="94">
        <f t="shared" si="9"/>
        <v>0</v>
      </c>
      <c r="G94" s="163">
        <v>1.0193840000000001E-2</v>
      </c>
      <c r="H94" s="124">
        <v>52.767684210526298</v>
      </c>
      <c r="J94" s="150">
        <v>0</v>
      </c>
      <c r="K94" s="168">
        <v>0</v>
      </c>
      <c r="L94" s="74" t="str">
        <f t="shared" si="10"/>
        <v/>
      </c>
      <c r="M94" s="74" t="str">
        <f t="shared" si="11"/>
        <v/>
      </c>
    </row>
    <row r="95" spans="1:13" ht="12.75" customHeight="1" x14ac:dyDescent="0.2">
      <c r="A95" s="93" t="s">
        <v>1320</v>
      </c>
      <c r="B95" s="93" t="s">
        <v>1321</v>
      </c>
      <c r="C95" s="119">
        <v>0</v>
      </c>
      <c r="D95" s="119">
        <v>4.6800000000000001E-3</v>
      </c>
      <c r="E95" s="74">
        <f t="shared" si="8"/>
        <v>-1</v>
      </c>
      <c r="F95" s="94">
        <f t="shared" si="9"/>
        <v>0</v>
      </c>
      <c r="G95" s="163">
        <v>4.2565749999999994E-3</v>
      </c>
      <c r="H95" s="124">
        <v>140.31710000000001</v>
      </c>
      <c r="J95" s="150">
        <v>0</v>
      </c>
      <c r="K95" s="168">
        <v>0</v>
      </c>
      <c r="L95" s="74" t="str">
        <f t="shared" si="10"/>
        <v/>
      </c>
      <c r="M95" s="74" t="str">
        <f t="shared" si="11"/>
        <v/>
      </c>
    </row>
    <row r="96" spans="1:13" ht="12.75" customHeight="1" x14ac:dyDescent="0.2">
      <c r="A96" s="93" t="s">
        <v>1491</v>
      </c>
      <c r="B96" s="93" t="s">
        <v>1492</v>
      </c>
      <c r="C96" s="119">
        <v>0</v>
      </c>
      <c r="D96" s="119">
        <v>4.1438999999999998E-3</v>
      </c>
      <c r="E96" s="74">
        <f t="shared" si="8"/>
        <v>-1</v>
      </c>
      <c r="F96" s="94">
        <f t="shared" si="9"/>
        <v>0</v>
      </c>
      <c r="G96" s="163">
        <v>8.3865580000000006E-3</v>
      </c>
      <c r="H96" s="124">
        <v>133.5643</v>
      </c>
      <c r="J96" s="150">
        <v>0</v>
      </c>
      <c r="K96" s="168">
        <v>0</v>
      </c>
      <c r="L96" s="74" t="str">
        <f t="shared" si="10"/>
        <v/>
      </c>
      <c r="M96" s="74" t="str">
        <f t="shared" si="11"/>
        <v/>
      </c>
    </row>
    <row r="97" spans="1:13" ht="12.75" customHeight="1" x14ac:dyDescent="0.2">
      <c r="A97" s="93" t="s">
        <v>1543</v>
      </c>
      <c r="B97" s="93" t="s">
        <v>1544</v>
      </c>
      <c r="C97" s="119">
        <v>0</v>
      </c>
      <c r="D97" s="119">
        <v>3.8060999999999998E-3</v>
      </c>
      <c r="E97" s="74">
        <f t="shared" si="8"/>
        <v>-1</v>
      </c>
      <c r="F97" s="94">
        <f t="shared" si="9"/>
        <v>0</v>
      </c>
      <c r="G97" s="163">
        <v>0</v>
      </c>
      <c r="H97" s="124">
        <v>120.58365000000001</v>
      </c>
      <c r="J97" s="150">
        <v>0</v>
      </c>
      <c r="K97" s="168">
        <v>7.6123100000000006E-3</v>
      </c>
      <c r="L97" s="74">
        <f t="shared" si="10"/>
        <v>-1</v>
      </c>
      <c r="M97" s="74" t="str">
        <f t="shared" si="11"/>
        <v/>
      </c>
    </row>
    <row r="98" spans="1:13" ht="12.75" customHeight="1" x14ac:dyDescent="0.2">
      <c r="A98" s="93" t="s">
        <v>1216</v>
      </c>
      <c r="B98" s="93" t="s">
        <v>1215</v>
      </c>
      <c r="C98" s="119">
        <v>0</v>
      </c>
      <c r="D98" s="119">
        <v>2.3608000000000001E-3</v>
      </c>
      <c r="E98" s="74">
        <f t="shared" si="8"/>
        <v>-1</v>
      </c>
      <c r="F98" s="94">
        <f t="shared" si="9"/>
        <v>0</v>
      </c>
      <c r="G98" s="163">
        <v>1.6067130390000002</v>
      </c>
      <c r="H98" s="124">
        <v>204.16605000000001</v>
      </c>
      <c r="J98" s="150">
        <v>1.21025</v>
      </c>
      <c r="K98" s="168">
        <v>1.3002</v>
      </c>
      <c r="L98" s="74">
        <f t="shared" si="10"/>
        <v>-6.9181664359329265E-2</v>
      </c>
      <c r="M98" s="74" t="str">
        <f t="shared" si="11"/>
        <v/>
      </c>
    </row>
    <row r="99" spans="1:13" ht="12.75" customHeight="1" x14ac:dyDescent="0.2">
      <c r="A99" s="93" t="s">
        <v>1113</v>
      </c>
      <c r="B99" s="93" t="s">
        <v>1114</v>
      </c>
      <c r="C99" s="119">
        <v>0</v>
      </c>
      <c r="D99" s="119">
        <v>1.0812E-3</v>
      </c>
      <c r="E99" s="74">
        <f t="shared" si="8"/>
        <v>-1</v>
      </c>
      <c r="F99" s="94">
        <f t="shared" si="9"/>
        <v>0</v>
      </c>
      <c r="G99" s="163">
        <v>0.90188108499999997</v>
      </c>
      <c r="H99" s="124">
        <v>18.82095</v>
      </c>
      <c r="J99" s="150">
        <v>0</v>
      </c>
      <c r="K99" s="168">
        <v>0</v>
      </c>
      <c r="L99" s="74" t="str">
        <f t="shared" si="10"/>
        <v/>
      </c>
      <c r="M99" s="74" t="str">
        <f t="shared" si="11"/>
        <v/>
      </c>
    </row>
    <row r="100" spans="1:13" ht="12.75" customHeight="1" x14ac:dyDescent="0.2">
      <c r="A100" s="93" t="s">
        <v>1537</v>
      </c>
      <c r="B100" s="93" t="s">
        <v>1538</v>
      </c>
      <c r="C100" s="119">
        <v>0</v>
      </c>
      <c r="D100" s="119">
        <v>4.1350000000000002E-4</v>
      </c>
      <c r="E100" s="74">
        <f t="shared" si="8"/>
        <v>-1</v>
      </c>
      <c r="F100" s="94">
        <f t="shared" si="9"/>
        <v>0</v>
      </c>
      <c r="G100" s="163">
        <v>3.2647499999999999E-3</v>
      </c>
      <c r="H100" s="124">
        <v>162.33191666666701</v>
      </c>
      <c r="J100" s="150">
        <v>0</v>
      </c>
      <c r="K100" s="168">
        <v>4.1370999999999997E-4</v>
      </c>
      <c r="L100" s="74">
        <f t="shared" si="10"/>
        <v>-1</v>
      </c>
      <c r="M100" s="74" t="str">
        <f t="shared" si="11"/>
        <v/>
      </c>
    </row>
    <row r="101" spans="1:13" ht="12.75" customHeight="1" x14ac:dyDescent="0.2">
      <c r="A101" s="93" t="s">
        <v>2720</v>
      </c>
      <c r="B101" s="93" t="s">
        <v>2716</v>
      </c>
      <c r="C101" s="119">
        <v>0</v>
      </c>
      <c r="D101" s="119">
        <v>3.567E-4</v>
      </c>
      <c r="E101" s="74">
        <f t="shared" si="8"/>
        <v>-1</v>
      </c>
      <c r="F101" s="94">
        <f t="shared" si="9"/>
        <v>0</v>
      </c>
      <c r="G101" s="163">
        <v>1.5225278066350001</v>
      </c>
      <c r="H101" s="124">
        <v>175.85470000000001</v>
      </c>
      <c r="J101" s="150">
        <v>0</v>
      </c>
      <c r="K101" s="168">
        <v>0</v>
      </c>
      <c r="L101" s="74" t="str">
        <f t="shared" si="10"/>
        <v/>
      </c>
      <c r="M101" s="74" t="str">
        <f t="shared" si="11"/>
        <v/>
      </c>
    </row>
    <row r="102" spans="1:13" ht="12.75" customHeight="1" x14ac:dyDescent="0.2">
      <c r="A102" s="93" t="s">
        <v>653</v>
      </c>
      <c r="B102" s="93" t="s">
        <v>642</v>
      </c>
      <c r="C102" s="119">
        <v>0</v>
      </c>
      <c r="D102" s="119">
        <v>3.4937E-4</v>
      </c>
      <c r="E102" s="74">
        <f t="shared" si="8"/>
        <v>-1</v>
      </c>
      <c r="F102" s="94">
        <f t="shared" si="9"/>
        <v>0</v>
      </c>
      <c r="G102" s="163">
        <v>0.19926768</v>
      </c>
      <c r="H102" s="124">
        <v>38.346649999999997</v>
      </c>
      <c r="J102" s="150">
        <v>0</v>
      </c>
      <c r="K102" s="168">
        <v>3.4950999999999998E-4</v>
      </c>
      <c r="L102" s="74">
        <f t="shared" si="10"/>
        <v>-1</v>
      </c>
      <c r="M102" s="74" t="str">
        <f t="shared" si="11"/>
        <v/>
      </c>
    </row>
    <row r="103" spans="1:13" ht="12.75" customHeight="1" x14ac:dyDescent="0.2">
      <c r="A103" s="93" t="s">
        <v>1200</v>
      </c>
      <c r="B103" s="93" t="s">
        <v>1199</v>
      </c>
      <c r="C103" s="119">
        <v>0</v>
      </c>
      <c r="D103" s="119">
        <v>2.6967000000000001E-4</v>
      </c>
      <c r="E103" s="74">
        <f t="shared" ref="E103:E134" si="12">IF(ISERROR(C103/D103-1),"",IF((C103/D103-1)&gt;10000%,"",C103/D103-1))</f>
        <v>-1</v>
      </c>
      <c r="F103" s="94">
        <f t="shared" ref="F103:F134" si="13">C103/$C$160</f>
        <v>0</v>
      </c>
      <c r="G103" s="163">
        <v>0</v>
      </c>
      <c r="H103" s="124">
        <v>12.607699999999999</v>
      </c>
      <c r="J103" s="150">
        <v>0</v>
      </c>
      <c r="K103" s="168">
        <v>0</v>
      </c>
      <c r="L103" s="74" t="str">
        <f t="shared" ref="L103:L134" si="14">IF(ISERROR(J103/K103-1),"",IF((J103/K103-1)&gt;10000%,"",J103/K103-1))</f>
        <v/>
      </c>
      <c r="M103" s="74" t="str">
        <f t="shared" ref="M103:M134" si="15">IF(ISERROR(J103/C103),"",IF(J103/C103&gt;10000%,"",J103/C103))</f>
        <v/>
      </c>
    </row>
    <row r="104" spans="1:13" ht="12.75" customHeight="1" x14ac:dyDescent="0.2">
      <c r="A104" s="93" t="s">
        <v>1351</v>
      </c>
      <c r="B104" s="93" t="s">
        <v>1352</v>
      </c>
      <c r="C104" s="119">
        <v>0</v>
      </c>
      <c r="D104" s="119">
        <v>2.0468999999999999E-4</v>
      </c>
      <c r="E104" s="74">
        <f t="shared" si="12"/>
        <v>-1</v>
      </c>
      <c r="F104" s="94">
        <f t="shared" si="13"/>
        <v>0</v>
      </c>
      <c r="G104" s="163">
        <v>0</v>
      </c>
      <c r="H104" s="124">
        <v>12.217000000000001</v>
      </c>
      <c r="J104" s="150">
        <v>0</v>
      </c>
      <c r="K104" s="168">
        <v>0</v>
      </c>
      <c r="L104" s="74" t="str">
        <f t="shared" si="14"/>
        <v/>
      </c>
      <c r="M104" s="74" t="str">
        <f t="shared" si="15"/>
        <v/>
      </c>
    </row>
    <row r="105" spans="1:13" ht="12.75" customHeight="1" x14ac:dyDescent="0.2">
      <c r="A105" s="93" t="s">
        <v>654</v>
      </c>
      <c r="B105" s="93" t="s">
        <v>643</v>
      </c>
      <c r="C105" s="119">
        <v>0</v>
      </c>
      <c r="D105" s="119">
        <v>0</v>
      </c>
      <c r="E105" s="74" t="str">
        <f t="shared" si="12"/>
        <v/>
      </c>
      <c r="F105" s="94">
        <f t="shared" si="13"/>
        <v>0</v>
      </c>
      <c r="G105" s="163">
        <v>0.54848246</v>
      </c>
      <c r="H105" s="124">
        <v>260.02674999999999</v>
      </c>
      <c r="J105" s="150">
        <v>0</v>
      </c>
      <c r="K105" s="168">
        <v>0</v>
      </c>
      <c r="L105" s="74" t="str">
        <f t="shared" si="14"/>
        <v/>
      </c>
      <c r="M105" s="74" t="str">
        <f t="shared" si="15"/>
        <v/>
      </c>
    </row>
    <row r="106" spans="1:13" ht="12.75" customHeight="1" x14ac:dyDescent="0.2">
      <c r="A106" s="93" t="s">
        <v>1361</v>
      </c>
      <c r="B106" s="93" t="s">
        <v>1362</v>
      </c>
      <c r="C106" s="119">
        <v>0</v>
      </c>
      <c r="D106" s="119">
        <v>0</v>
      </c>
      <c r="E106" s="74" t="str">
        <f t="shared" si="12"/>
        <v/>
      </c>
      <c r="F106" s="94">
        <f t="shared" si="13"/>
        <v>0</v>
      </c>
      <c r="G106" s="163">
        <v>1.8906260999999997E-2</v>
      </c>
      <c r="H106" s="124">
        <v>31.56195</v>
      </c>
      <c r="J106" s="150">
        <v>0</v>
      </c>
      <c r="K106" s="168">
        <v>0</v>
      </c>
      <c r="L106" s="74" t="str">
        <f t="shared" si="14"/>
        <v/>
      </c>
      <c r="M106" s="74" t="str">
        <f t="shared" si="15"/>
        <v/>
      </c>
    </row>
    <row r="107" spans="1:13" ht="12.75" customHeight="1" x14ac:dyDescent="0.2">
      <c r="A107" s="93" t="s">
        <v>1119</v>
      </c>
      <c r="B107" s="93" t="s">
        <v>1120</v>
      </c>
      <c r="C107" s="119">
        <v>0</v>
      </c>
      <c r="D107" s="119">
        <v>0</v>
      </c>
      <c r="E107" s="74" t="str">
        <f t="shared" si="12"/>
        <v/>
      </c>
      <c r="F107" s="94">
        <f t="shared" si="13"/>
        <v>0</v>
      </c>
      <c r="G107" s="163">
        <v>3.1895676999999997E-2</v>
      </c>
      <c r="H107" s="124">
        <v>61.326799999999999</v>
      </c>
      <c r="J107" s="150">
        <v>0</v>
      </c>
      <c r="K107" s="168">
        <v>0</v>
      </c>
      <c r="L107" s="74" t="str">
        <f t="shared" si="14"/>
        <v/>
      </c>
      <c r="M107" s="74" t="str">
        <f t="shared" si="15"/>
        <v/>
      </c>
    </row>
    <row r="108" spans="1:13" ht="12.75" customHeight="1" x14ac:dyDescent="0.2">
      <c r="A108" s="93" t="s">
        <v>1329</v>
      </c>
      <c r="B108" s="93" t="s">
        <v>1330</v>
      </c>
      <c r="C108" s="119">
        <v>0</v>
      </c>
      <c r="D108" s="119">
        <v>0</v>
      </c>
      <c r="E108" s="74" t="str">
        <f t="shared" si="12"/>
        <v/>
      </c>
      <c r="F108" s="94">
        <f t="shared" si="13"/>
        <v>0</v>
      </c>
      <c r="G108" s="163">
        <v>8.7047403999999995E-2</v>
      </c>
      <c r="H108" s="124">
        <v>119.6945625</v>
      </c>
      <c r="J108" s="150">
        <v>0</v>
      </c>
      <c r="K108" s="168">
        <v>0</v>
      </c>
      <c r="L108" s="74" t="str">
        <f t="shared" si="14"/>
        <v/>
      </c>
      <c r="M108" s="74" t="str">
        <f t="shared" si="15"/>
        <v/>
      </c>
    </row>
    <row r="109" spans="1:13" ht="12.75" customHeight="1" x14ac:dyDescent="0.2">
      <c r="A109" s="93" t="s">
        <v>1339</v>
      </c>
      <c r="B109" s="93" t="s">
        <v>1340</v>
      </c>
      <c r="C109" s="119">
        <v>0</v>
      </c>
      <c r="D109" s="119">
        <v>0</v>
      </c>
      <c r="E109" s="74" t="str">
        <f t="shared" si="12"/>
        <v/>
      </c>
      <c r="F109" s="94">
        <f t="shared" si="13"/>
        <v>0</v>
      </c>
      <c r="G109" s="163">
        <v>0</v>
      </c>
      <c r="H109" s="124">
        <v>31.980499999999999</v>
      </c>
      <c r="J109" s="150">
        <v>0</v>
      </c>
      <c r="K109" s="168">
        <v>0</v>
      </c>
      <c r="L109" s="74" t="str">
        <f t="shared" si="14"/>
        <v/>
      </c>
      <c r="M109" s="74" t="str">
        <f t="shared" si="15"/>
        <v/>
      </c>
    </row>
    <row r="110" spans="1:13" ht="12.75" customHeight="1" x14ac:dyDescent="0.2">
      <c r="A110" s="93" t="s">
        <v>1206</v>
      </c>
      <c r="B110" s="93" t="s">
        <v>1205</v>
      </c>
      <c r="C110" s="119">
        <v>0</v>
      </c>
      <c r="D110" s="119">
        <v>0</v>
      </c>
      <c r="E110" s="74" t="str">
        <f t="shared" si="12"/>
        <v/>
      </c>
      <c r="F110" s="94">
        <f t="shared" si="13"/>
        <v>0</v>
      </c>
      <c r="G110" s="163">
        <v>0</v>
      </c>
      <c r="H110" s="124">
        <v>16.152149999999999</v>
      </c>
      <c r="J110" s="150">
        <v>0</v>
      </c>
      <c r="K110" s="168">
        <v>0</v>
      </c>
      <c r="L110" s="74" t="str">
        <f t="shared" si="14"/>
        <v/>
      </c>
      <c r="M110" s="74" t="str">
        <f t="shared" si="15"/>
        <v/>
      </c>
    </row>
    <row r="111" spans="1:13" ht="12.75" customHeight="1" x14ac:dyDescent="0.2">
      <c r="A111" s="93" t="s">
        <v>1475</v>
      </c>
      <c r="B111" s="93" t="s">
        <v>1476</v>
      </c>
      <c r="C111" s="119">
        <v>0</v>
      </c>
      <c r="D111" s="119">
        <v>0</v>
      </c>
      <c r="E111" s="74" t="str">
        <f t="shared" si="12"/>
        <v/>
      </c>
      <c r="F111" s="94">
        <f t="shared" si="13"/>
        <v>0</v>
      </c>
      <c r="G111" s="163">
        <v>4.840731E-3</v>
      </c>
      <c r="H111" s="124">
        <v>125.79510000000001</v>
      </c>
      <c r="J111" s="150">
        <v>0</v>
      </c>
      <c r="K111" s="168">
        <v>0</v>
      </c>
      <c r="L111" s="74" t="str">
        <f t="shared" si="14"/>
        <v/>
      </c>
      <c r="M111" s="74" t="str">
        <f t="shared" si="15"/>
        <v/>
      </c>
    </row>
    <row r="112" spans="1:13" ht="12.75" customHeight="1" x14ac:dyDescent="0.2">
      <c r="A112" s="93" t="s">
        <v>1325</v>
      </c>
      <c r="B112" s="93" t="s">
        <v>1326</v>
      </c>
      <c r="C112" s="119">
        <v>0</v>
      </c>
      <c r="D112" s="119">
        <v>0</v>
      </c>
      <c r="E112" s="74" t="str">
        <f t="shared" si="12"/>
        <v/>
      </c>
      <c r="F112" s="94">
        <f t="shared" si="13"/>
        <v>0</v>
      </c>
      <c r="G112" s="163">
        <v>1.7484109000000001E-2</v>
      </c>
      <c r="H112" s="124">
        <v>120.76105</v>
      </c>
      <c r="J112" s="150">
        <v>0</v>
      </c>
      <c r="K112" s="168">
        <v>0</v>
      </c>
      <c r="L112" s="74" t="str">
        <f t="shared" si="14"/>
        <v/>
      </c>
      <c r="M112" s="74" t="str">
        <f t="shared" si="15"/>
        <v/>
      </c>
    </row>
    <row r="113" spans="1:13" ht="12.75" customHeight="1" x14ac:dyDescent="0.2">
      <c r="A113" s="93" t="s">
        <v>1276</v>
      </c>
      <c r="B113" s="93" t="s">
        <v>1277</v>
      </c>
      <c r="C113" s="119">
        <v>0</v>
      </c>
      <c r="D113" s="119">
        <v>0</v>
      </c>
      <c r="E113" s="74" t="str">
        <f t="shared" si="12"/>
        <v/>
      </c>
      <c r="F113" s="94">
        <f t="shared" si="13"/>
        <v>0</v>
      </c>
      <c r="G113" s="163">
        <v>5.1974200000000001E-4</v>
      </c>
      <c r="H113" s="124">
        <v>80.995249999999999</v>
      </c>
      <c r="J113" s="150">
        <v>0</v>
      </c>
      <c r="K113" s="168">
        <v>0</v>
      </c>
      <c r="L113" s="74" t="str">
        <f t="shared" si="14"/>
        <v/>
      </c>
      <c r="M113" s="74" t="str">
        <f t="shared" si="15"/>
        <v/>
      </c>
    </row>
    <row r="114" spans="1:13" ht="12.75" customHeight="1" x14ac:dyDescent="0.2">
      <c r="A114" s="93" t="s">
        <v>1341</v>
      </c>
      <c r="B114" s="93" t="s">
        <v>1342</v>
      </c>
      <c r="C114" s="119">
        <v>0</v>
      </c>
      <c r="D114" s="119">
        <v>0</v>
      </c>
      <c r="E114" s="74" t="str">
        <f t="shared" si="12"/>
        <v/>
      </c>
      <c r="F114" s="94">
        <f t="shared" si="13"/>
        <v>0</v>
      </c>
      <c r="G114" s="163">
        <v>0</v>
      </c>
      <c r="H114" s="124">
        <v>51.7059</v>
      </c>
      <c r="J114" s="150">
        <v>0</v>
      </c>
      <c r="K114" s="168">
        <v>0</v>
      </c>
      <c r="L114" s="74" t="str">
        <f t="shared" si="14"/>
        <v/>
      </c>
      <c r="M114" s="74" t="str">
        <f t="shared" si="15"/>
        <v/>
      </c>
    </row>
    <row r="115" spans="1:13" ht="12.75" customHeight="1" x14ac:dyDescent="0.2">
      <c r="A115" s="93" t="s">
        <v>1117</v>
      </c>
      <c r="B115" s="93" t="s">
        <v>1118</v>
      </c>
      <c r="C115" s="119">
        <v>0</v>
      </c>
      <c r="D115" s="119">
        <v>0</v>
      </c>
      <c r="E115" s="74" t="str">
        <f t="shared" si="12"/>
        <v/>
      </c>
      <c r="F115" s="94">
        <f t="shared" si="13"/>
        <v>0</v>
      </c>
      <c r="G115" s="163">
        <v>0</v>
      </c>
      <c r="H115" s="124">
        <v>31.62275</v>
      </c>
      <c r="J115" s="150">
        <v>0</v>
      </c>
      <c r="K115" s="168">
        <v>0</v>
      </c>
      <c r="L115" s="74" t="str">
        <f t="shared" si="14"/>
        <v/>
      </c>
      <c r="M115" s="74" t="str">
        <f t="shared" si="15"/>
        <v/>
      </c>
    </row>
    <row r="116" spans="1:13" ht="12.75" customHeight="1" x14ac:dyDescent="0.2">
      <c r="A116" s="93" t="s">
        <v>1284</v>
      </c>
      <c r="B116" s="93" t="s">
        <v>1285</v>
      </c>
      <c r="C116" s="119">
        <v>0</v>
      </c>
      <c r="D116" s="119">
        <v>0</v>
      </c>
      <c r="E116" s="74" t="str">
        <f t="shared" si="12"/>
        <v/>
      </c>
      <c r="F116" s="94">
        <f t="shared" si="13"/>
        <v>0</v>
      </c>
      <c r="G116" s="163">
        <v>0</v>
      </c>
      <c r="H116" s="124">
        <v>80.422250000000005</v>
      </c>
      <c r="J116" s="150">
        <v>0</v>
      </c>
      <c r="K116" s="168">
        <v>0</v>
      </c>
      <c r="L116" s="74" t="str">
        <f t="shared" si="14"/>
        <v/>
      </c>
      <c r="M116" s="74" t="str">
        <f t="shared" si="15"/>
        <v/>
      </c>
    </row>
    <row r="117" spans="1:13" ht="12.75" customHeight="1" x14ac:dyDescent="0.2">
      <c r="A117" s="93" t="s">
        <v>1204</v>
      </c>
      <c r="B117" s="93" t="s">
        <v>1203</v>
      </c>
      <c r="C117" s="119">
        <v>0</v>
      </c>
      <c r="D117" s="119">
        <v>0</v>
      </c>
      <c r="E117" s="74" t="str">
        <f t="shared" si="12"/>
        <v/>
      </c>
      <c r="F117" s="94">
        <f t="shared" si="13"/>
        <v>0</v>
      </c>
      <c r="G117" s="163">
        <v>0</v>
      </c>
      <c r="H117" s="124">
        <v>7.9576500000000001</v>
      </c>
      <c r="J117" s="150">
        <v>0</v>
      </c>
      <c r="K117" s="168">
        <v>0</v>
      </c>
      <c r="L117" s="74" t="str">
        <f t="shared" si="14"/>
        <v/>
      </c>
      <c r="M117" s="74" t="str">
        <f t="shared" si="15"/>
        <v/>
      </c>
    </row>
    <row r="118" spans="1:13" ht="12.75" customHeight="1" x14ac:dyDescent="0.2">
      <c r="A118" s="93" t="s">
        <v>1220</v>
      </c>
      <c r="B118" s="93" t="s">
        <v>1219</v>
      </c>
      <c r="C118" s="119">
        <v>0</v>
      </c>
      <c r="D118" s="119">
        <v>0</v>
      </c>
      <c r="E118" s="74" t="str">
        <f t="shared" si="12"/>
        <v/>
      </c>
      <c r="F118" s="94">
        <f t="shared" si="13"/>
        <v>0</v>
      </c>
      <c r="G118" s="163">
        <v>3.0855529999999999E-2</v>
      </c>
      <c r="H118" s="124">
        <v>12.6365</v>
      </c>
      <c r="J118" s="150">
        <v>0</v>
      </c>
      <c r="K118" s="168">
        <v>0</v>
      </c>
      <c r="L118" s="74" t="str">
        <f t="shared" si="14"/>
        <v/>
      </c>
      <c r="M118" s="74" t="str">
        <f t="shared" si="15"/>
        <v/>
      </c>
    </row>
    <row r="119" spans="1:13" ht="12.75" customHeight="1" x14ac:dyDescent="0.2">
      <c r="A119" s="93" t="s">
        <v>1318</v>
      </c>
      <c r="B119" s="93" t="s">
        <v>1319</v>
      </c>
      <c r="C119" s="119">
        <v>0</v>
      </c>
      <c r="D119" s="119">
        <v>0</v>
      </c>
      <c r="E119" s="74" t="str">
        <f t="shared" si="12"/>
        <v/>
      </c>
      <c r="F119" s="94">
        <f t="shared" si="13"/>
        <v>0</v>
      </c>
      <c r="G119" s="163">
        <v>2.1824999999999999E-4</v>
      </c>
      <c r="H119" s="124">
        <v>73.326449999999994</v>
      </c>
      <c r="J119" s="150">
        <v>0</v>
      </c>
      <c r="K119" s="168">
        <v>0</v>
      </c>
      <c r="L119" s="74" t="str">
        <f t="shared" si="14"/>
        <v/>
      </c>
      <c r="M119" s="74" t="str">
        <f t="shared" si="15"/>
        <v/>
      </c>
    </row>
    <row r="120" spans="1:13" ht="12.75" customHeight="1" x14ac:dyDescent="0.2">
      <c r="A120" s="93" t="s">
        <v>1469</v>
      </c>
      <c r="B120" s="93" t="s">
        <v>1470</v>
      </c>
      <c r="C120" s="119">
        <v>0</v>
      </c>
      <c r="D120" s="119">
        <v>0</v>
      </c>
      <c r="E120" s="74" t="str">
        <f t="shared" si="12"/>
        <v/>
      </c>
      <c r="F120" s="94">
        <f t="shared" si="13"/>
        <v>0</v>
      </c>
      <c r="G120" s="163">
        <v>0</v>
      </c>
      <c r="H120" s="124">
        <v>13.1084</v>
      </c>
      <c r="J120" s="150">
        <v>0</v>
      </c>
      <c r="K120" s="168">
        <v>0</v>
      </c>
      <c r="L120" s="74" t="str">
        <f t="shared" si="14"/>
        <v/>
      </c>
      <c r="M120" s="74" t="str">
        <f t="shared" si="15"/>
        <v/>
      </c>
    </row>
    <row r="121" spans="1:13" ht="12.75" customHeight="1" x14ac:dyDescent="0.2">
      <c r="A121" s="93" t="s">
        <v>1196</v>
      </c>
      <c r="B121" s="93" t="s">
        <v>1195</v>
      </c>
      <c r="C121" s="119">
        <v>0</v>
      </c>
      <c r="D121" s="119">
        <v>0</v>
      </c>
      <c r="E121" s="74" t="str">
        <f t="shared" si="12"/>
        <v/>
      </c>
      <c r="F121" s="94">
        <f t="shared" si="13"/>
        <v>0</v>
      </c>
      <c r="G121" s="163">
        <v>0</v>
      </c>
      <c r="H121" s="124">
        <v>7.8845499999999999</v>
      </c>
      <c r="J121" s="150">
        <v>0</v>
      </c>
      <c r="K121" s="168">
        <v>0</v>
      </c>
      <c r="L121" s="74" t="str">
        <f t="shared" si="14"/>
        <v/>
      </c>
      <c r="M121" s="74" t="str">
        <f t="shared" si="15"/>
        <v/>
      </c>
    </row>
    <row r="122" spans="1:13" ht="12.75" customHeight="1" x14ac:dyDescent="0.2">
      <c r="A122" s="93" t="s">
        <v>1192</v>
      </c>
      <c r="B122" s="93" t="s">
        <v>1191</v>
      </c>
      <c r="C122" s="119">
        <v>0</v>
      </c>
      <c r="D122" s="119">
        <v>0</v>
      </c>
      <c r="E122" s="74" t="str">
        <f t="shared" si="12"/>
        <v/>
      </c>
      <c r="F122" s="94">
        <f t="shared" si="13"/>
        <v>0</v>
      </c>
      <c r="G122" s="163">
        <v>0</v>
      </c>
      <c r="H122" s="124">
        <v>9.4848499999999998</v>
      </c>
      <c r="J122" s="150">
        <v>0</v>
      </c>
      <c r="K122" s="168">
        <v>0</v>
      </c>
      <c r="L122" s="74" t="str">
        <f t="shared" si="14"/>
        <v/>
      </c>
      <c r="M122" s="74" t="str">
        <f t="shared" si="15"/>
        <v/>
      </c>
    </row>
    <row r="123" spans="1:13" ht="12.75" customHeight="1" x14ac:dyDescent="0.2">
      <c r="A123" s="93" t="s">
        <v>1489</v>
      </c>
      <c r="B123" s="93" t="s">
        <v>1490</v>
      </c>
      <c r="C123" s="119">
        <v>0</v>
      </c>
      <c r="D123" s="119">
        <v>0</v>
      </c>
      <c r="E123" s="74" t="str">
        <f t="shared" si="12"/>
        <v/>
      </c>
      <c r="F123" s="94">
        <f t="shared" si="13"/>
        <v>0</v>
      </c>
      <c r="G123" s="163">
        <v>0</v>
      </c>
      <c r="H123" s="124">
        <v>118.57335</v>
      </c>
      <c r="J123" s="150">
        <v>0</v>
      </c>
      <c r="K123" s="168">
        <v>0</v>
      </c>
      <c r="L123" s="74" t="str">
        <f t="shared" si="14"/>
        <v/>
      </c>
      <c r="M123" s="74" t="str">
        <f t="shared" si="15"/>
        <v/>
      </c>
    </row>
    <row r="124" spans="1:13" ht="12.75" customHeight="1" x14ac:dyDescent="0.2">
      <c r="A124" s="93" t="s">
        <v>1533</v>
      </c>
      <c r="B124" s="93" t="s">
        <v>1534</v>
      </c>
      <c r="C124" s="119">
        <v>0</v>
      </c>
      <c r="D124" s="119">
        <v>0</v>
      </c>
      <c r="E124" s="74" t="str">
        <f t="shared" si="12"/>
        <v/>
      </c>
      <c r="F124" s="94">
        <f t="shared" si="13"/>
        <v>0</v>
      </c>
      <c r="G124" s="163">
        <v>1.5509475E-2</v>
      </c>
      <c r="H124" s="124">
        <v>91.116249999999994</v>
      </c>
      <c r="J124" s="150">
        <v>0</v>
      </c>
      <c r="K124" s="168">
        <v>0</v>
      </c>
      <c r="L124" s="74" t="str">
        <f t="shared" si="14"/>
        <v/>
      </c>
      <c r="M124" s="74" t="str">
        <f t="shared" si="15"/>
        <v/>
      </c>
    </row>
    <row r="125" spans="1:13" ht="12.75" customHeight="1" x14ac:dyDescent="0.2">
      <c r="A125" s="93" t="s">
        <v>1541</v>
      </c>
      <c r="B125" s="93" t="s">
        <v>1542</v>
      </c>
      <c r="C125" s="119">
        <v>0</v>
      </c>
      <c r="D125" s="119">
        <v>0</v>
      </c>
      <c r="E125" s="74" t="str">
        <f t="shared" si="12"/>
        <v/>
      </c>
      <c r="F125" s="94">
        <f t="shared" si="13"/>
        <v>0</v>
      </c>
      <c r="G125" s="163">
        <v>1.7265407999999999E-2</v>
      </c>
      <c r="H125" s="124">
        <v>160.3338</v>
      </c>
      <c r="J125" s="150">
        <v>0</v>
      </c>
      <c r="K125" s="168">
        <v>0</v>
      </c>
      <c r="L125" s="74" t="str">
        <f t="shared" si="14"/>
        <v/>
      </c>
      <c r="M125" s="74" t="str">
        <f t="shared" si="15"/>
        <v/>
      </c>
    </row>
    <row r="126" spans="1:13" ht="12.75" customHeight="1" x14ac:dyDescent="0.2">
      <c r="A126" s="93" t="s">
        <v>1531</v>
      </c>
      <c r="B126" s="93" t="s">
        <v>1532</v>
      </c>
      <c r="C126" s="119">
        <v>0</v>
      </c>
      <c r="D126" s="119">
        <v>0</v>
      </c>
      <c r="E126" s="74" t="str">
        <f t="shared" si="12"/>
        <v/>
      </c>
      <c r="F126" s="94">
        <f t="shared" si="13"/>
        <v>0</v>
      </c>
      <c r="G126" s="163">
        <v>7.2415052999999993E-2</v>
      </c>
      <c r="H126" s="124">
        <v>95.437849999999997</v>
      </c>
      <c r="J126" s="150">
        <v>2.6340680000000002E-2</v>
      </c>
      <c r="K126" s="168">
        <v>0</v>
      </c>
      <c r="L126" s="74" t="str">
        <f t="shared" si="14"/>
        <v/>
      </c>
      <c r="M126" s="74" t="str">
        <f t="shared" si="15"/>
        <v/>
      </c>
    </row>
    <row r="127" spans="1:13" ht="12.75" customHeight="1" x14ac:dyDescent="0.2">
      <c r="A127" s="93" t="s">
        <v>1232</v>
      </c>
      <c r="B127" s="93" t="s">
        <v>1231</v>
      </c>
      <c r="C127" s="119">
        <v>0</v>
      </c>
      <c r="D127" s="119">
        <v>0</v>
      </c>
      <c r="E127" s="74" t="str">
        <f t="shared" si="12"/>
        <v/>
      </c>
      <c r="F127" s="94">
        <f t="shared" si="13"/>
        <v>0</v>
      </c>
      <c r="G127" s="163">
        <v>0</v>
      </c>
      <c r="H127" s="124">
        <v>10.543950000000001</v>
      </c>
      <c r="J127" s="150">
        <v>0</v>
      </c>
      <c r="K127" s="168">
        <v>0</v>
      </c>
      <c r="L127" s="74" t="str">
        <f t="shared" si="14"/>
        <v/>
      </c>
      <c r="M127" s="74" t="str">
        <f t="shared" si="15"/>
        <v/>
      </c>
    </row>
    <row r="128" spans="1:13" ht="12.75" customHeight="1" x14ac:dyDescent="0.2">
      <c r="A128" s="93" t="s">
        <v>1481</v>
      </c>
      <c r="B128" s="93" t="s">
        <v>1482</v>
      </c>
      <c r="C128" s="119">
        <v>0</v>
      </c>
      <c r="D128" s="119">
        <v>0</v>
      </c>
      <c r="E128" s="74" t="str">
        <f t="shared" si="12"/>
        <v/>
      </c>
      <c r="F128" s="94">
        <f t="shared" si="13"/>
        <v>0</v>
      </c>
      <c r="G128" s="163">
        <v>0</v>
      </c>
      <c r="H128" s="124">
        <v>90.396500000000003</v>
      </c>
      <c r="J128" s="150">
        <v>0</v>
      </c>
      <c r="K128" s="168">
        <v>0</v>
      </c>
      <c r="L128" s="74" t="str">
        <f t="shared" si="14"/>
        <v/>
      </c>
      <c r="M128" s="74" t="str">
        <f t="shared" si="15"/>
        <v/>
      </c>
    </row>
    <row r="129" spans="1:13" ht="12.75" customHeight="1" x14ac:dyDescent="0.2">
      <c r="A129" s="93" t="s">
        <v>1545</v>
      </c>
      <c r="B129" s="93" t="s">
        <v>1546</v>
      </c>
      <c r="C129" s="119">
        <v>0</v>
      </c>
      <c r="D129" s="119">
        <v>0</v>
      </c>
      <c r="E129" s="74" t="str">
        <f t="shared" si="12"/>
        <v/>
      </c>
      <c r="F129" s="94">
        <f t="shared" si="13"/>
        <v>0</v>
      </c>
      <c r="G129" s="163">
        <v>1.058968E-3</v>
      </c>
      <c r="H129" s="124">
        <v>160.21485000000001</v>
      </c>
      <c r="J129" s="150">
        <v>0</v>
      </c>
      <c r="K129" s="168">
        <v>0</v>
      </c>
      <c r="L129" s="74" t="str">
        <f t="shared" si="14"/>
        <v/>
      </c>
      <c r="M129" s="74" t="str">
        <f t="shared" si="15"/>
        <v/>
      </c>
    </row>
    <row r="130" spans="1:13" ht="12.75" customHeight="1" x14ac:dyDescent="0.2">
      <c r="A130" s="93" t="s">
        <v>1228</v>
      </c>
      <c r="B130" s="93" t="s">
        <v>1227</v>
      </c>
      <c r="C130" s="119">
        <v>0</v>
      </c>
      <c r="D130" s="119">
        <v>0</v>
      </c>
      <c r="E130" s="74" t="str">
        <f t="shared" si="12"/>
        <v/>
      </c>
      <c r="F130" s="94">
        <f t="shared" si="13"/>
        <v>0</v>
      </c>
      <c r="G130" s="163">
        <v>3.3110432000000002E-2</v>
      </c>
      <c r="H130" s="124">
        <v>13.630800000000001</v>
      </c>
      <c r="J130" s="150">
        <v>0</v>
      </c>
      <c r="K130" s="168">
        <v>0</v>
      </c>
      <c r="L130" s="74" t="str">
        <f t="shared" si="14"/>
        <v/>
      </c>
      <c r="M130" s="74" t="str">
        <f t="shared" si="15"/>
        <v/>
      </c>
    </row>
    <row r="131" spans="1:13" ht="12.75" customHeight="1" x14ac:dyDescent="0.2">
      <c r="A131" s="93" t="s">
        <v>1477</v>
      </c>
      <c r="B131" s="93" t="s">
        <v>1478</v>
      </c>
      <c r="C131" s="119">
        <v>0</v>
      </c>
      <c r="D131" s="119">
        <v>0</v>
      </c>
      <c r="E131" s="74" t="str">
        <f t="shared" si="12"/>
        <v/>
      </c>
      <c r="F131" s="94">
        <f t="shared" si="13"/>
        <v>0</v>
      </c>
      <c r="G131" s="163">
        <v>0</v>
      </c>
      <c r="H131" s="124">
        <v>74.855800000000002</v>
      </c>
      <c r="J131" s="150">
        <v>0</v>
      </c>
      <c r="K131" s="168">
        <v>0</v>
      </c>
      <c r="L131" s="74" t="str">
        <f t="shared" si="14"/>
        <v/>
      </c>
      <c r="M131" s="74" t="str">
        <f t="shared" si="15"/>
        <v/>
      </c>
    </row>
    <row r="132" spans="1:13" ht="12.75" customHeight="1" x14ac:dyDescent="0.2">
      <c r="A132" s="93" t="s">
        <v>1551</v>
      </c>
      <c r="B132" s="93" t="s">
        <v>1552</v>
      </c>
      <c r="C132" s="119">
        <v>0</v>
      </c>
      <c r="D132" s="119">
        <v>0</v>
      </c>
      <c r="E132" s="74" t="str">
        <f t="shared" si="12"/>
        <v/>
      </c>
      <c r="F132" s="94">
        <f t="shared" si="13"/>
        <v>0</v>
      </c>
      <c r="G132" s="163">
        <v>0</v>
      </c>
      <c r="H132" s="124">
        <v>120.5308</v>
      </c>
      <c r="J132" s="150">
        <v>0</v>
      </c>
      <c r="K132" s="168">
        <v>0</v>
      </c>
      <c r="L132" s="74" t="str">
        <f t="shared" si="14"/>
        <v/>
      </c>
      <c r="M132" s="74" t="str">
        <f t="shared" si="15"/>
        <v/>
      </c>
    </row>
    <row r="133" spans="1:13" ht="12.75" customHeight="1" x14ac:dyDescent="0.2">
      <c r="A133" s="93" t="s">
        <v>1539</v>
      </c>
      <c r="B133" s="93" t="s">
        <v>1540</v>
      </c>
      <c r="C133" s="119">
        <v>0</v>
      </c>
      <c r="D133" s="119">
        <v>0</v>
      </c>
      <c r="E133" s="74" t="str">
        <f t="shared" si="12"/>
        <v/>
      </c>
      <c r="F133" s="94">
        <f t="shared" si="13"/>
        <v>0</v>
      </c>
      <c r="G133" s="163">
        <v>7.553985E-3</v>
      </c>
      <c r="H133" s="124">
        <v>120.64915000000001</v>
      </c>
      <c r="J133" s="150">
        <v>0</v>
      </c>
      <c r="K133" s="168">
        <v>0</v>
      </c>
      <c r="L133" s="74" t="str">
        <f t="shared" si="14"/>
        <v/>
      </c>
      <c r="M133" s="74" t="str">
        <f t="shared" si="15"/>
        <v/>
      </c>
    </row>
    <row r="134" spans="1:13" ht="12.75" customHeight="1" x14ac:dyDescent="0.2">
      <c r="A134" s="93" t="s">
        <v>1238</v>
      </c>
      <c r="B134" s="93" t="s">
        <v>1237</v>
      </c>
      <c r="C134" s="119">
        <v>0</v>
      </c>
      <c r="D134" s="119">
        <v>0</v>
      </c>
      <c r="E134" s="74" t="str">
        <f t="shared" si="12"/>
        <v/>
      </c>
      <c r="F134" s="94">
        <f t="shared" si="13"/>
        <v>0</v>
      </c>
      <c r="G134" s="163">
        <v>0</v>
      </c>
      <c r="H134" s="124">
        <v>35.860750000000003</v>
      </c>
      <c r="J134" s="150">
        <v>0</v>
      </c>
      <c r="K134" s="168">
        <v>0</v>
      </c>
      <c r="L134" s="74" t="str">
        <f t="shared" si="14"/>
        <v/>
      </c>
      <c r="M134" s="74" t="str">
        <f t="shared" si="15"/>
        <v/>
      </c>
    </row>
    <row r="135" spans="1:13" ht="12.75" customHeight="1" x14ac:dyDescent="0.2">
      <c r="A135" s="93" t="s">
        <v>1236</v>
      </c>
      <c r="B135" s="93" t="s">
        <v>1235</v>
      </c>
      <c r="C135" s="119">
        <v>0</v>
      </c>
      <c r="D135" s="119">
        <v>0</v>
      </c>
      <c r="E135" s="74" t="str">
        <f t="shared" ref="E135:E155" si="16">IF(ISERROR(C135/D135-1),"",IF((C135/D135-1)&gt;10000%,"",C135/D135-1))</f>
        <v/>
      </c>
      <c r="F135" s="94">
        <f t="shared" ref="F135:F159" si="17">C135/$C$160</f>
        <v>0</v>
      </c>
      <c r="G135" s="163">
        <v>1.1296522999999999E-2</v>
      </c>
      <c r="H135" s="124">
        <v>14.908300000000001</v>
      </c>
      <c r="J135" s="150">
        <v>0</v>
      </c>
      <c r="K135" s="168">
        <v>0</v>
      </c>
      <c r="L135" s="74" t="str">
        <f t="shared" ref="L135:L159" si="18">IF(ISERROR(J135/K135-1),"",IF((J135/K135-1)&gt;10000%,"",J135/K135-1))</f>
        <v/>
      </c>
      <c r="M135" s="74" t="str">
        <f t="shared" ref="M135:M159" si="19">IF(ISERROR(J135/C135),"",IF(J135/C135&gt;10000%,"",J135/C135))</f>
        <v/>
      </c>
    </row>
    <row r="136" spans="1:13" ht="12.75" customHeight="1" x14ac:dyDescent="0.2">
      <c r="A136" s="93" t="s">
        <v>1125</v>
      </c>
      <c r="B136" s="93" t="s">
        <v>1126</v>
      </c>
      <c r="C136" s="119">
        <v>0</v>
      </c>
      <c r="D136" s="119">
        <v>0</v>
      </c>
      <c r="E136" s="74" t="str">
        <f t="shared" si="16"/>
        <v/>
      </c>
      <c r="F136" s="94">
        <f t="shared" si="17"/>
        <v>0</v>
      </c>
      <c r="G136" s="163">
        <v>0</v>
      </c>
      <c r="H136" s="124">
        <v>76.170500000000004</v>
      </c>
      <c r="J136" s="150">
        <v>0</v>
      </c>
      <c r="K136" s="168">
        <v>0</v>
      </c>
      <c r="L136" s="74" t="str">
        <f t="shared" si="18"/>
        <v/>
      </c>
      <c r="M136" s="74" t="str">
        <f t="shared" si="19"/>
        <v/>
      </c>
    </row>
    <row r="137" spans="1:13" ht="12.75" customHeight="1" x14ac:dyDescent="0.2">
      <c r="A137" s="93" t="s">
        <v>1129</v>
      </c>
      <c r="B137" s="93" t="s">
        <v>1130</v>
      </c>
      <c r="C137" s="119">
        <v>0</v>
      </c>
      <c r="D137" s="119">
        <v>0</v>
      </c>
      <c r="E137" s="74" t="str">
        <f t="shared" si="16"/>
        <v/>
      </c>
      <c r="F137" s="94">
        <f t="shared" si="17"/>
        <v>0</v>
      </c>
      <c r="G137" s="163">
        <v>0</v>
      </c>
      <c r="H137" s="124">
        <v>75.257099999999994</v>
      </c>
      <c r="J137" s="150">
        <v>0</v>
      </c>
      <c r="K137" s="168">
        <v>0</v>
      </c>
      <c r="L137" s="74" t="str">
        <f t="shared" si="18"/>
        <v/>
      </c>
      <c r="M137" s="74" t="str">
        <f t="shared" si="19"/>
        <v/>
      </c>
    </row>
    <row r="138" spans="1:13" ht="12.75" customHeight="1" x14ac:dyDescent="0.2">
      <c r="A138" s="93" t="s">
        <v>1131</v>
      </c>
      <c r="B138" s="93" t="s">
        <v>1132</v>
      </c>
      <c r="C138" s="119">
        <v>0</v>
      </c>
      <c r="D138" s="119">
        <v>0</v>
      </c>
      <c r="E138" s="74" t="str">
        <f t="shared" si="16"/>
        <v/>
      </c>
      <c r="F138" s="94">
        <f t="shared" si="17"/>
        <v>0</v>
      </c>
      <c r="G138" s="163">
        <v>0</v>
      </c>
      <c r="H138" s="124">
        <v>85.088549999999998</v>
      </c>
      <c r="J138" s="150">
        <v>0</v>
      </c>
      <c r="K138" s="168">
        <v>0</v>
      </c>
      <c r="L138" s="74" t="str">
        <f t="shared" si="18"/>
        <v/>
      </c>
      <c r="M138" s="74" t="str">
        <f t="shared" si="19"/>
        <v/>
      </c>
    </row>
    <row r="139" spans="1:13" ht="12.75" customHeight="1" x14ac:dyDescent="0.2">
      <c r="A139" s="93" t="s">
        <v>1208</v>
      </c>
      <c r="B139" s="93" t="s">
        <v>1207</v>
      </c>
      <c r="C139" s="119">
        <v>0</v>
      </c>
      <c r="D139" s="119">
        <v>0</v>
      </c>
      <c r="E139" s="74" t="str">
        <f t="shared" si="16"/>
        <v/>
      </c>
      <c r="F139" s="94">
        <f t="shared" si="17"/>
        <v>0</v>
      </c>
      <c r="G139" s="163">
        <v>0</v>
      </c>
      <c r="H139" s="124">
        <v>9.2108500000000006</v>
      </c>
      <c r="J139" s="150">
        <v>0</v>
      </c>
      <c r="K139" s="168">
        <v>0</v>
      </c>
      <c r="L139" s="74" t="str">
        <f t="shared" si="18"/>
        <v/>
      </c>
      <c r="M139" s="74" t="str">
        <f t="shared" si="19"/>
        <v/>
      </c>
    </row>
    <row r="140" spans="1:13" ht="12.75" customHeight="1" x14ac:dyDescent="0.2">
      <c r="A140" s="93" t="s">
        <v>1230</v>
      </c>
      <c r="B140" s="93" t="s">
        <v>1229</v>
      </c>
      <c r="C140" s="119">
        <v>0</v>
      </c>
      <c r="D140" s="119">
        <v>0</v>
      </c>
      <c r="E140" s="74" t="str">
        <f t="shared" si="16"/>
        <v/>
      </c>
      <c r="F140" s="94">
        <f t="shared" si="17"/>
        <v>0</v>
      </c>
      <c r="G140" s="163">
        <v>0</v>
      </c>
      <c r="H140" s="124">
        <v>141.71036363636401</v>
      </c>
      <c r="J140" s="150">
        <v>0</v>
      </c>
      <c r="K140" s="168">
        <v>0</v>
      </c>
      <c r="L140" s="74" t="str">
        <f t="shared" si="18"/>
        <v/>
      </c>
      <c r="M140" s="74" t="str">
        <f t="shared" si="19"/>
        <v/>
      </c>
    </row>
    <row r="141" spans="1:13" ht="12.75" customHeight="1" x14ac:dyDescent="0.2">
      <c r="A141" s="93" t="s">
        <v>1278</v>
      </c>
      <c r="B141" s="93" t="s">
        <v>1279</v>
      </c>
      <c r="C141" s="119">
        <v>0</v>
      </c>
      <c r="D141" s="119">
        <v>0</v>
      </c>
      <c r="E141" s="74" t="str">
        <f t="shared" si="16"/>
        <v/>
      </c>
      <c r="F141" s="94">
        <f t="shared" si="17"/>
        <v>0</v>
      </c>
      <c r="G141" s="163">
        <v>0</v>
      </c>
      <c r="H141" s="124">
        <v>41.240949999999998</v>
      </c>
      <c r="J141" s="150">
        <v>0</v>
      </c>
      <c r="K141" s="168">
        <v>0</v>
      </c>
      <c r="L141" s="74" t="str">
        <f t="shared" si="18"/>
        <v/>
      </c>
      <c r="M141" s="74" t="str">
        <f t="shared" si="19"/>
        <v/>
      </c>
    </row>
    <row r="142" spans="1:13" ht="12.75" customHeight="1" x14ac:dyDescent="0.2">
      <c r="A142" s="93" t="s">
        <v>1280</v>
      </c>
      <c r="B142" s="93" t="s">
        <v>1281</v>
      </c>
      <c r="C142" s="119">
        <v>0</v>
      </c>
      <c r="D142" s="119">
        <v>0</v>
      </c>
      <c r="E142" s="74" t="str">
        <f t="shared" si="16"/>
        <v/>
      </c>
      <c r="F142" s="94">
        <f t="shared" si="17"/>
        <v>0</v>
      </c>
      <c r="G142" s="163">
        <v>0</v>
      </c>
      <c r="H142" s="124">
        <v>80.858699999999999</v>
      </c>
      <c r="J142" s="150">
        <v>0</v>
      </c>
      <c r="K142" s="168">
        <v>0</v>
      </c>
      <c r="L142" s="74" t="str">
        <f t="shared" si="18"/>
        <v/>
      </c>
      <c r="M142" s="74" t="str">
        <f t="shared" si="19"/>
        <v/>
      </c>
    </row>
    <row r="143" spans="1:13" ht="12.75" customHeight="1" x14ac:dyDescent="0.2">
      <c r="A143" s="93" t="s">
        <v>1282</v>
      </c>
      <c r="B143" s="93" t="s">
        <v>1283</v>
      </c>
      <c r="C143" s="119">
        <v>0</v>
      </c>
      <c r="D143" s="119">
        <v>0</v>
      </c>
      <c r="E143" s="74" t="str">
        <f t="shared" si="16"/>
        <v/>
      </c>
      <c r="F143" s="94">
        <f t="shared" si="17"/>
        <v>0</v>
      </c>
      <c r="G143" s="163">
        <v>0</v>
      </c>
      <c r="H143" s="124">
        <v>41.418799999999997</v>
      </c>
      <c r="J143" s="150">
        <v>0</v>
      </c>
      <c r="K143" s="168">
        <v>0</v>
      </c>
      <c r="L143" s="74" t="str">
        <f t="shared" si="18"/>
        <v/>
      </c>
      <c r="M143" s="74" t="str">
        <f t="shared" si="19"/>
        <v/>
      </c>
    </row>
    <row r="144" spans="1:13" ht="12.75" customHeight="1" x14ac:dyDescent="0.2">
      <c r="A144" s="93" t="s">
        <v>1286</v>
      </c>
      <c r="B144" s="93" t="s">
        <v>1287</v>
      </c>
      <c r="C144" s="119">
        <v>0</v>
      </c>
      <c r="D144" s="119">
        <v>0</v>
      </c>
      <c r="E144" s="74" t="str">
        <f t="shared" si="16"/>
        <v/>
      </c>
      <c r="F144" s="94">
        <f t="shared" si="17"/>
        <v>0</v>
      </c>
      <c r="G144" s="163">
        <v>0</v>
      </c>
      <c r="H144" s="124">
        <v>41.2044</v>
      </c>
      <c r="J144" s="150">
        <v>0</v>
      </c>
      <c r="K144" s="168">
        <v>0</v>
      </c>
      <c r="L144" s="74" t="str">
        <f t="shared" si="18"/>
        <v/>
      </c>
      <c r="M144" s="74" t="str">
        <f t="shared" si="19"/>
        <v/>
      </c>
    </row>
    <row r="145" spans="1:13" ht="12.75" customHeight="1" x14ac:dyDescent="0.2">
      <c r="A145" s="93" t="s">
        <v>1288</v>
      </c>
      <c r="B145" s="93" t="s">
        <v>1289</v>
      </c>
      <c r="C145" s="119">
        <v>0</v>
      </c>
      <c r="D145" s="119">
        <v>0</v>
      </c>
      <c r="E145" s="74" t="str">
        <f t="shared" si="16"/>
        <v/>
      </c>
      <c r="F145" s="94">
        <f t="shared" si="17"/>
        <v>0</v>
      </c>
      <c r="G145" s="163">
        <v>0</v>
      </c>
      <c r="H145" s="124">
        <v>80.921149999999997</v>
      </c>
      <c r="J145" s="150">
        <v>0</v>
      </c>
      <c r="K145" s="168">
        <v>0</v>
      </c>
      <c r="L145" s="74" t="str">
        <f t="shared" si="18"/>
        <v/>
      </c>
      <c r="M145" s="74" t="str">
        <f t="shared" si="19"/>
        <v/>
      </c>
    </row>
    <row r="146" spans="1:13" ht="12.75" customHeight="1" x14ac:dyDescent="0.2">
      <c r="A146" s="93" t="s">
        <v>1353</v>
      </c>
      <c r="B146" s="93" t="s">
        <v>1354</v>
      </c>
      <c r="C146" s="119">
        <v>0</v>
      </c>
      <c r="D146" s="119">
        <v>0</v>
      </c>
      <c r="E146" s="74" t="str">
        <f t="shared" si="16"/>
        <v/>
      </c>
      <c r="F146" s="94">
        <f t="shared" si="17"/>
        <v>0</v>
      </c>
      <c r="G146" s="163">
        <v>0</v>
      </c>
      <c r="H146" s="124">
        <v>22.004049999999999</v>
      </c>
      <c r="J146" s="150">
        <v>0</v>
      </c>
      <c r="K146" s="168">
        <v>0</v>
      </c>
      <c r="L146" s="74" t="str">
        <f t="shared" si="18"/>
        <v/>
      </c>
      <c r="M146" s="74" t="str">
        <f t="shared" si="19"/>
        <v/>
      </c>
    </row>
    <row r="147" spans="1:13" ht="12.75" customHeight="1" x14ac:dyDescent="0.2">
      <c r="A147" s="93" t="s">
        <v>1355</v>
      </c>
      <c r="B147" s="93" t="s">
        <v>1356</v>
      </c>
      <c r="C147" s="119">
        <v>0</v>
      </c>
      <c r="D147" s="119">
        <v>0</v>
      </c>
      <c r="E147" s="74" t="str">
        <f t="shared" si="16"/>
        <v/>
      </c>
      <c r="F147" s="94">
        <f t="shared" si="17"/>
        <v>0</v>
      </c>
      <c r="G147" s="163">
        <v>0</v>
      </c>
      <c r="H147" s="124">
        <v>30.197700000000001</v>
      </c>
      <c r="J147" s="150">
        <v>0</v>
      </c>
      <c r="K147" s="168">
        <v>0</v>
      </c>
      <c r="L147" s="74" t="str">
        <f t="shared" si="18"/>
        <v/>
      </c>
      <c r="M147" s="74" t="str">
        <f t="shared" si="19"/>
        <v/>
      </c>
    </row>
    <row r="148" spans="1:13" ht="12.75" customHeight="1" x14ac:dyDescent="0.2">
      <c r="A148" s="93" t="s">
        <v>1357</v>
      </c>
      <c r="B148" s="93" t="s">
        <v>1358</v>
      </c>
      <c r="C148" s="119">
        <v>0</v>
      </c>
      <c r="D148" s="119">
        <v>0</v>
      </c>
      <c r="E148" s="74" t="str">
        <f t="shared" si="16"/>
        <v/>
      </c>
      <c r="F148" s="94">
        <f t="shared" si="17"/>
        <v>0</v>
      </c>
      <c r="G148" s="163">
        <v>0</v>
      </c>
      <c r="H148" s="124">
        <v>12.354200000000001</v>
      </c>
      <c r="J148" s="150">
        <v>0</v>
      </c>
      <c r="K148" s="168">
        <v>0</v>
      </c>
      <c r="L148" s="74" t="str">
        <f t="shared" si="18"/>
        <v/>
      </c>
      <c r="M148" s="74" t="str">
        <f t="shared" si="19"/>
        <v/>
      </c>
    </row>
    <row r="149" spans="1:13" ht="12.75" customHeight="1" x14ac:dyDescent="0.2">
      <c r="A149" s="93" t="s">
        <v>1359</v>
      </c>
      <c r="B149" s="93" t="s">
        <v>1360</v>
      </c>
      <c r="C149" s="119">
        <v>0</v>
      </c>
      <c r="D149" s="119">
        <v>0</v>
      </c>
      <c r="E149" s="74" t="str">
        <f t="shared" si="16"/>
        <v/>
      </c>
      <c r="F149" s="94">
        <f t="shared" si="17"/>
        <v>0</v>
      </c>
      <c r="G149" s="163">
        <v>0</v>
      </c>
      <c r="H149" s="124">
        <v>21.89705</v>
      </c>
      <c r="J149" s="150">
        <v>0</v>
      </c>
      <c r="K149" s="168">
        <v>0</v>
      </c>
      <c r="L149" s="74" t="str">
        <f t="shared" si="18"/>
        <v/>
      </c>
      <c r="M149" s="74" t="str">
        <f t="shared" si="19"/>
        <v/>
      </c>
    </row>
    <row r="150" spans="1:13" ht="12.75" customHeight="1" x14ac:dyDescent="0.2">
      <c r="A150" s="93" t="s">
        <v>1331</v>
      </c>
      <c r="B150" s="93" t="s">
        <v>1332</v>
      </c>
      <c r="C150" s="119">
        <v>0</v>
      </c>
      <c r="D150" s="119">
        <v>0</v>
      </c>
      <c r="E150" s="74" t="str">
        <f t="shared" si="16"/>
        <v/>
      </c>
      <c r="F150" s="94">
        <f t="shared" si="17"/>
        <v>0</v>
      </c>
      <c r="G150" s="163">
        <v>0</v>
      </c>
      <c r="H150" s="124">
        <v>95.982150000000004</v>
      </c>
      <c r="J150" s="150">
        <v>0</v>
      </c>
      <c r="K150" s="168">
        <v>0</v>
      </c>
      <c r="L150" s="74" t="str">
        <f t="shared" si="18"/>
        <v/>
      </c>
      <c r="M150" s="74" t="str">
        <f t="shared" si="19"/>
        <v/>
      </c>
    </row>
    <row r="151" spans="1:13" ht="12.75" customHeight="1" x14ac:dyDescent="0.2">
      <c r="A151" s="93" t="s">
        <v>1335</v>
      </c>
      <c r="B151" s="93" t="s">
        <v>1336</v>
      </c>
      <c r="C151" s="119">
        <v>0</v>
      </c>
      <c r="D151" s="119">
        <v>0</v>
      </c>
      <c r="E151" s="74" t="str">
        <f t="shared" si="16"/>
        <v/>
      </c>
      <c r="F151" s="94">
        <f t="shared" si="17"/>
        <v>0</v>
      </c>
      <c r="G151" s="163">
        <v>0</v>
      </c>
      <c r="H151" s="124">
        <v>94.606399999999994</v>
      </c>
      <c r="J151" s="150">
        <v>0</v>
      </c>
      <c r="K151" s="168">
        <v>0</v>
      </c>
      <c r="L151" s="74" t="str">
        <f t="shared" si="18"/>
        <v/>
      </c>
      <c r="M151" s="74" t="str">
        <f t="shared" si="19"/>
        <v/>
      </c>
    </row>
    <row r="152" spans="1:13" ht="12.75" customHeight="1" x14ac:dyDescent="0.2">
      <c r="A152" s="93" t="s">
        <v>1553</v>
      </c>
      <c r="B152" s="93" t="s">
        <v>1554</v>
      </c>
      <c r="C152" s="119">
        <v>0</v>
      </c>
      <c r="D152" s="119">
        <v>0</v>
      </c>
      <c r="E152" s="74" t="str">
        <f t="shared" si="16"/>
        <v/>
      </c>
      <c r="F152" s="94">
        <f t="shared" si="17"/>
        <v>0</v>
      </c>
      <c r="G152" s="163">
        <v>4.7877000000000003E-5</v>
      </c>
      <c r="H152" s="124">
        <v>160.35165000000001</v>
      </c>
      <c r="J152" s="150">
        <v>0</v>
      </c>
      <c r="K152" s="168">
        <v>0</v>
      </c>
      <c r="L152" s="74" t="str">
        <f t="shared" si="18"/>
        <v/>
      </c>
      <c r="M152" s="74" t="str">
        <f t="shared" si="19"/>
        <v/>
      </c>
    </row>
    <row r="153" spans="1:13" ht="12.75" customHeight="1" x14ac:dyDescent="0.2">
      <c r="A153" s="93" t="s">
        <v>2580</v>
      </c>
      <c r="B153" s="93" t="s">
        <v>2581</v>
      </c>
      <c r="C153" s="119">
        <v>0</v>
      </c>
      <c r="D153" s="119">
        <v>0</v>
      </c>
      <c r="E153" s="74" t="str">
        <f t="shared" si="16"/>
        <v/>
      </c>
      <c r="F153" s="94">
        <f t="shared" si="17"/>
        <v>0</v>
      </c>
      <c r="G153" s="163">
        <v>9.7057600000000008E-3</v>
      </c>
      <c r="H153" s="124">
        <v>46.9447368421053</v>
      </c>
      <c r="J153" s="150">
        <v>0</v>
      </c>
      <c r="K153" s="168">
        <v>0</v>
      </c>
      <c r="L153" s="74" t="str">
        <f t="shared" si="18"/>
        <v/>
      </c>
      <c r="M153" s="74" t="str">
        <f t="shared" si="19"/>
        <v/>
      </c>
    </row>
    <row r="154" spans="1:13" ht="12.75" customHeight="1" x14ac:dyDescent="0.2">
      <c r="A154" s="93" t="s">
        <v>2578</v>
      </c>
      <c r="B154" s="93" t="s">
        <v>2579</v>
      </c>
      <c r="C154" s="119">
        <v>0</v>
      </c>
      <c r="D154" s="119">
        <v>0</v>
      </c>
      <c r="E154" s="74" t="str">
        <f t="shared" si="16"/>
        <v/>
      </c>
      <c r="F154" s="94">
        <f t="shared" si="17"/>
        <v>0</v>
      </c>
      <c r="G154" s="163">
        <v>7.3022399999999998E-3</v>
      </c>
      <c r="H154" s="124">
        <v>44.624850000000002</v>
      </c>
      <c r="J154" s="150">
        <v>0</v>
      </c>
      <c r="K154" s="168">
        <v>0</v>
      </c>
      <c r="L154" s="74" t="str">
        <f t="shared" si="18"/>
        <v/>
      </c>
      <c r="M154" s="74" t="str">
        <f t="shared" si="19"/>
        <v/>
      </c>
    </row>
    <row r="155" spans="1:13" ht="12.75" customHeight="1" x14ac:dyDescent="0.2">
      <c r="A155" s="93" t="s">
        <v>2786</v>
      </c>
      <c r="B155" s="93" t="s">
        <v>2787</v>
      </c>
      <c r="C155" s="119">
        <v>0</v>
      </c>
      <c r="D155" s="119">
        <v>0</v>
      </c>
      <c r="E155" s="74" t="str">
        <f t="shared" si="16"/>
        <v/>
      </c>
      <c r="F155" s="94">
        <f t="shared" si="17"/>
        <v>0</v>
      </c>
      <c r="G155" s="163">
        <v>4.6390870000000001E-2</v>
      </c>
      <c r="H155" s="124">
        <v>114.56681818181799</v>
      </c>
      <c r="J155" s="150">
        <v>0</v>
      </c>
      <c r="K155" s="168">
        <v>0</v>
      </c>
      <c r="L155" s="74" t="str">
        <f t="shared" si="18"/>
        <v/>
      </c>
      <c r="M155" s="74" t="str">
        <f t="shared" si="19"/>
        <v/>
      </c>
    </row>
    <row r="156" spans="1:13" ht="12.75" customHeight="1" x14ac:dyDescent="0.2">
      <c r="A156" s="93" t="s">
        <v>3045</v>
      </c>
      <c r="B156" s="93" t="s">
        <v>3046</v>
      </c>
      <c r="C156" s="119">
        <v>0</v>
      </c>
      <c r="D156" s="119"/>
      <c r="E156" s="74"/>
      <c r="F156" s="94">
        <f t="shared" si="17"/>
        <v>0</v>
      </c>
      <c r="G156" s="163">
        <v>2.0454117190636247</v>
      </c>
      <c r="H156" s="124">
        <v>131.00700000000001</v>
      </c>
      <c r="J156" s="150">
        <v>0</v>
      </c>
      <c r="K156" s="168"/>
      <c r="L156" s="74" t="str">
        <f t="shared" si="18"/>
        <v/>
      </c>
      <c r="M156" s="74" t="str">
        <f t="shared" si="19"/>
        <v/>
      </c>
    </row>
    <row r="157" spans="1:13" ht="12.75" customHeight="1" x14ac:dyDescent="0.2">
      <c r="A157" s="93" t="s">
        <v>3047</v>
      </c>
      <c r="B157" s="93" t="s">
        <v>3048</v>
      </c>
      <c r="C157" s="119">
        <v>0</v>
      </c>
      <c r="D157" s="119"/>
      <c r="E157" s="74"/>
      <c r="F157" s="94">
        <f t="shared" si="17"/>
        <v>0</v>
      </c>
      <c r="G157" s="163">
        <v>3.4447593483887218</v>
      </c>
      <c r="H157" s="124">
        <v>194.82400000000001</v>
      </c>
      <c r="J157" s="150">
        <v>0</v>
      </c>
      <c r="K157" s="168"/>
      <c r="L157" s="74" t="str">
        <f t="shared" si="18"/>
        <v/>
      </c>
      <c r="M157" s="74" t="str">
        <f t="shared" si="19"/>
        <v/>
      </c>
    </row>
    <row r="158" spans="1:13" ht="12.75" customHeight="1" x14ac:dyDescent="0.2">
      <c r="A158" s="93" t="s">
        <v>3049</v>
      </c>
      <c r="B158" s="93" t="s">
        <v>3050</v>
      </c>
      <c r="C158" s="119">
        <v>0</v>
      </c>
      <c r="D158" s="119"/>
      <c r="E158" s="74"/>
      <c r="F158" s="94">
        <f t="shared" si="17"/>
        <v>0</v>
      </c>
      <c r="G158" s="163">
        <v>1.6105029118715459</v>
      </c>
      <c r="H158" s="124">
        <v>62.956636363636399</v>
      </c>
      <c r="J158" s="150">
        <v>0</v>
      </c>
      <c r="K158" s="168"/>
      <c r="L158" s="74" t="str">
        <f t="shared" si="18"/>
        <v/>
      </c>
      <c r="M158" s="74" t="str">
        <f t="shared" si="19"/>
        <v/>
      </c>
    </row>
    <row r="159" spans="1:13" ht="12.75" customHeight="1" x14ac:dyDescent="0.2">
      <c r="A159" s="93" t="s">
        <v>3051</v>
      </c>
      <c r="B159" s="93" t="s">
        <v>3052</v>
      </c>
      <c r="C159" s="119">
        <v>0</v>
      </c>
      <c r="D159" s="119"/>
      <c r="E159" s="74"/>
      <c r="F159" s="94">
        <f t="shared" si="17"/>
        <v>0</v>
      </c>
      <c r="G159" s="163">
        <v>0.435221177836144</v>
      </c>
      <c r="H159" s="124">
        <v>62.091666666666697</v>
      </c>
      <c r="J159" s="150">
        <v>0</v>
      </c>
      <c r="K159" s="168"/>
      <c r="L159" s="74" t="str">
        <f t="shared" si="18"/>
        <v/>
      </c>
      <c r="M159" s="74" t="str">
        <f t="shared" si="19"/>
        <v/>
      </c>
    </row>
    <row r="160" spans="1:13" ht="12.75" customHeight="1" x14ac:dyDescent="0.2">
      <c r="A160" s="95"/>
      <c r="B160" s="149">
        <f>COUNTA(B7:B159)</f>
        <v>153</v>
      </c>
      <c r="C160" s="63">
        <f>SUM(C7:C159)</f>
        <v>15.479130837999998</v>
      </c>
      <c r="D160" s="63">
        <f>SUM(D7:D159)</f>
        <v>40.292663960999995</v>
      </c>
      <c r="E160" s="72">
        <f>IF(ISERROR(C160/D160-1),"",((C160/D160-1)))</f>
        <v>-0.61583252839815872</v>
      </c>
      <c r="F160" s="96">
        <f>SUM(F7:F159)</f>
        <v>0.99999999999999978</v>
      </c>
      <c r="G160" s="97">
        <f>SUM(G7:G159)</f>
        <v>105.82504365029955</v>
      </c>
      <c r="H160" s="112"/>
      <c r="J160" s="82">
        <f>SUM(J7:J159)</f>
        <v>42.591527270000007</v>
      </c>
      <c r="K160" s="63">
        <f>SUM(K7:K159)</f>
        <v>40.62133064999999</v>
      </c>
      <c r="L160" s="72">
        <f>IF(ISERROR(J160/K160-1),"",((J160/K160-1)))</f>
        <v>4.8501528346659883E-2</v>
      </c>
      <c r="M160" s="51">
        <f>IF(ISERROR(J160/C160),"",(J160/C160))</f>
        <v>2.7515451426666218</v>
      </c>
    </row>
    <row r="161" spans="1:8" ht="12.75" customHeight="1" x14ac:dyDescent="0.2">
      <c r="B161" s="98"/>
      <c r="C161" s="85"/>
      <c r="D161" s="85"/>
      <c r="E161" s="86"/>
      <c r="F161" s="99"/>
    </row>
    <row r="162" spans="1:8" ht="12.75" customHeight="1" x14ac:dyDescent="0.2">
      <c r="A162" s="54" t="s">
        <v>289</v>
      </c>
      <c r="B162" s="98"/>
      <c r="C162" s="85"/>
      <c r="D162" s="85"/>
      <c r="E162" s="86"/>
      <c r="F162" s="98"/>
      <c r="G162" s="101"/>
    </row>
    <row r="163" spans="1:8" ht="12.75" customHeight="1" x14ac:dyDescent="0.2">
      <c r="A163" s="67" t="s">
        <v>2052</v>
      </c>
      <c r="B163" s="98"/>
      <c r="C163" s="85"/>
      <c r="D163" s="85"/>
      <c r="E163" s="86"/>
      <c r="F163" s="98"/>
    </row>
    <row r="164" spans="1:8" ht="12.75" customHeight="1" x14ac:dyDescent="0.2">
      <c r="A164" s="88"/>
      <c r="B164" s="98"/>
      <c r="C164" s="85"/>
      <c r="D164" s="85"/>
      <c r="E164" s="86"/>
      <c r="F164" s="98"/>
      <c r="H164" s="142"/>
    </row>
    <row r="165" spans="1:8" x14ac:dyDescent="0.2">
      <c r="A165" s="100" t="s">
        <v>65</v>
      </c>
    </row>
  </sheetData>
  <autoFilter ref="A6:M160"/>
  <sortState ref="A7:M159">
    <sortCondition descending="1" ref="C7:C159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6"/>
  <sheetViews>
    <sheetView showGridLines="0" workbookViewId="0">
      <selection activeCell="A35" sqref="A35"/>
    </sheetView>
  </sheetViews>
  <sheetFormatPr defaultColWidth="9.140625" defaultRowHeight="12.75" x14ac:dyDescent="0.2"/>
  <cols>
    <col min="1" max="1" width="55.85546875" style="29" bestFit="1" customWidth="1"/>
    <col min="2" max="2" width="19.28515625" style="29" customWidth="1"/>
    <col min="3" max="3" width="26.28515625" style="29" bestFit="1" customWidth="1"/>
    <col min="4" max="4" width="35.28515625" style="29" bestFit="1" customWidth="1"/>
    <col min="5" max="16384" width="9.140625" style="19"/>
  </cols>
  <sheetData>
    <row r="1" spans="1:4" ht="20.25" x14ac:dyDescent="0.2">
      <c r="A1" s="145" t="s">
        <v>290</v>
      </c>
      <c r="B1" s="19"/>
      <c r="C1" s="19"/>
      <c r="D1" s="19"/>
    </row>
    <row r="2" spans="1:4" ht="15" x14ac:dyDescent="0.2">
      <c r="A2" s="20" t="s">
        <v>3053</v>
      </c>
      <c r="B2" s="19"/>
      <c r="C2" s="19"/>
      <c r="D2" s="19"/>
    </row>
    <row r="3" spans="1:4" x14ac:dyDescent="0.2">
      <c r="A3" s="21"/>
      <c r="B3" s="21"/>
      <c r="C3" s="21"/>
      <c r="D3" s="21"/>
    </row>
    <row r="4" spans="1:4" x14ac:dyDescent="0.2">
      <c r="A4" s="19"/>
      <c r="B4" s="19"/>
      <c r="C4" s="19"/>
      <c r="D4" s="19"/>
    </row>
    <row r="5" spans="1:4" x14ac:dyDescent="0.2">
      <c r="A5" s="22" t="s">
        <v>381</v>
      </c>
      <c r="B5" s="22" t="s">
        <v>101</v>
      </c>
      <c r="C5" s="22" t="s">
        <v>2264</v>
      </c>
      <c r="D5" s="22" t="s">
        <v>761</v>
      </c>
    </row>
    <row r="6" spans="1:4" x14ac:dyDescent="0.2">
      <c r="A6" s="22"/>
      <c r="B6" s="22"/>
      <c r="C6" s="22"/>
      <c r="D6" s="22"/>
    </row>
    <row r="7" spans="1:4" x14ac:dyDescent="0.2">
      <c r="A7" s="27" t="s">
        <v>2450</v>
      </c>
      <c r="B7" s="27" t="s">
        <v>323</v>
      </c>
      <c r="C7" s="27" t="s">
        <v>901</v>
      </c>
      <c r="D7" s="27" t="s">
        <v>267</v>
      </c>
    </row>
    <row r="8" spans="1:4" x14ac:dyDescent="0.2">
      <c r="A8" s="27"/>
      <c r="B8" s="27"/>
      <c r="C8" s="27"/>
      <c r="D8" s="27" t="s">
        <v>762</v>
      </c>
    </row>
    <row r="9" spans="1:4" x14ac:dyDescent="0.2">
      <c r="A9" s="27" t="s">
        <v>2451</v>
      </c>
      <c r="B9" s="27" t="s">
        <v>195</v>
      </c>
      <c r="C9" s="27" t="s">
        <v>901</v>
      </c>
      <c r="D9" s="27" t="s">
        <v>762</v>
      </c>
    </row>
    <row r="10" spans="1:4" x14ac:dyDescent="0.2">
      <c r="A10" s="27"/>
      <c r="B10" s="27"/>
      <c r="C10" s="27"/>
      <c r="D10" s="27" t="s">
        <v>263</v>
      </c>
    </row>
    <row r="11" spans="1:4" x14ac:dyDescent="0.2">
      <c r="A11" s="27" t="s">
        <v>2452</v>
      </c>
      <c r="B11" s="27" t="s">
        <v>981</v>
      </c>
      <c r="C11" s="27" t="s">
        <v>901</v>
      </c>
      <c r="D11" s="27" t="s">
        <v>268</v>
      </c>
    </row>
    <row r="12" spans="1:4" x14ac:dyDescent="0.2">
      <c r="A12" s="27" t="s">
        <v>2453</v>
      </c>
      <c r="B12" s="27" t="s">
        <v>999</v>
      </c>
      <c r="C12" s="27" t="s">
        <v>901</v>
      </c>
      <c r="D12" s="27" t="s">
        <v>762</v>
      </c>
    </row>
    <row r="13" spans="1:4" x14ac:dyDescent="0.2">
      <c r="A13" s="27"/>
      <c r="B13" s="27"/>
      <c r="C13" s="27"/>
      <c r="D13" s="27" t="s">
        <v>263</v>
      </c>
    </row>
    <row r="14" spans="1:4" x14ac:dyDescent="0.2">
      <c r="A14" s="27" t="s">
        <v>2454</v>
      </c>
      <c r="B14" s="27" t="s">
        <v>998</v>
      </c>
      <c r="C14" s="27" t="s">
        <v>901</v>
      </c>
      <c r="D14" s="27" t="s">
        <v>762</v>
      </c>
    </row>
    <row r="15" spans="1:4" x14ac:dyDescent="0.2">
      <c r="A15" s="27"/>
      <c r="B15" s="27"/>
      <c r="C15" s="27"/>
      <c r="D15" s="27" t="s">
        <v>263</v>
      </c>
    </row>
    <row r="16" spans="1:4" x14ac:dyDescent="0.2">
      <c r="A16" s="27" t="s">
        <v>2989</v>
      </c>
      <c r="B16" s="27" t="s">
        <v>187</v>
      </c>
      <c r="C16" s="27" t="s">
        <v>901</v>
      </c>
      <c r="D16" s="27" t="s">
        <v>762</v>
      </c>
    </row>
    <row r="17" spans="1:4" x14ac:dyDescent="0.2">
      <c r="A17" s="27"/>
      <c r="B17" s="27"/>
      <c r="C17" s="27"/>
      <c r="D17" s="27" t="s">
        <v>263</v>
      </c>
    </row>
    <row r="18" spans="1:4" x14ac:dyDescent="0.2">
      <c r="A18" s="27" t="s">
        <v>2514</v>
      </c>
      <c r="B18" s="27" t="s">
        <v>2515</v>
      </c>
      <c r="C18" s="27" t="s">
        <v>901</v>
      </c>
      <c r="D18" s="27" t="s">
        <v>762</v>
      </c>
    </row>
    <row r="19" spans="1:4" x14ac:dyDescent="0.2">
      <c r="A19" s="27"/>
      <c r="B19" s="27"/>
      <c r="C19" s="27"/>
      <c r="D19" s="27" t="s">
        <v>263</v>
      </c>
    </row>
    <row r="20" spans="1:4" x14ac:dyDescent="0.2">
      <c r="A20" s="27" t="s">
        <v>2455</v>
      </c>
      <c r="B20" s="27" t="s">
        <v>188</v>
      </c>
      <c r="C20" s="27" t="s">
        <v>901</v>
      </c>
      <c r="D20" s="27" t="s">
        <v>263</v>
      </c>
    </row>
    <row r="21" spans="1:4" x14ac:dyDescent="0.2">
      <c r="A21" s="27" t="s">
        <v>2456</v>
      </c>
      <c r="B21" s="27" t="s">
        <v>66</v>
      </c>
      <c r="C21" s="27" t="s">
        <v>901</v>
      </c>
      <c r="D21" s="27" t="s">
        <v>267</v>
      </c>
    </row>
    <row r="22" spans="1:4" x14ac:dyDescent="0.2">
      <c r="A22" s="27"/>
      <c r="B22" s="27"/>
      <c r="C22" s="27"/>
      <c r="D22" s="27" t="s">
        <v>762</v>
      </c>
    </row>
    <row r="23" spans="1:4" x14ac:dyDescent="0.2">
      <c r="A23" s="27"/>
      <c r="B23" s="27"/>
      <c r="C23" s="27"/>
      <c r="D23" s="27" t="s">
        <v>764</v>
      </c>
    </row>
    <row r="24" spans="1:4" x14ac:dyDescent="0.2">
      <c r="A24" s="27" t="s">
        <v>2457</v>
      </c>
      <c r="B24" s="27" t="s">
        <v>319</v>
      </c>
      <c r="C24" s="27" t="s">
        <v>901</v>
      </c>
      <c r="D24" s="27" t="s">
        <v>267</v>
      </c>
    </row>
    <row r="25" spans="1:4" x14ac:dyDescent="0.2">
      <c r="A25" s="27" t="s">
        <v>2458</v>
      </c>
      <c r="B25" s="27" t="s">
        <v>986</v>
      </c>
      <c r="C25" s="27" t="s">
        <v>901</v>
      </c>
      <c r="D25" s="27" t="s">
        <v>267</v>
      </c>
    </row>
    <row r="26" spans="1:4" x14ac:dyDescent="0.2">
      <c r="A26" s="27"/>
      <c r="B26" s="27"/>
      <c r="C26" s="27"/>
      <c r="D26" s="27" t="s">
        <v>762</v>
      </c>
    </row>
    <row r="27" spans="1:4" x14ac:dyDescent="0.2">
      <c r="A27" s="27" t="s">
        <v>2991</v>
      </c>
      <c r="B27" s="27" t="s">
        <v>2761</v>
      </c>
      <c r="C27" s="27" t="s">
        <v>901</v>
      </c>
      <c r="D27" s="27" t="s">
        <v>267</v>
      </c>
    </row>
    <row r="28" spans="1:4" x14ac:dyDescent="0.2">
      <c r="A28" s="27" t="s">
        <v>2459</v>
      </c>
      <c r="B28" s="27" t="s">
        <v>190</v>
      </c>
      <c r="C28" s="27" t="s">
        <v>901</v>
      </c>
      <c r="D28" s="27" t="s">
        <v>762</v>
      </c>
    </row>
    <row r="29" spans="1:4" x14ac:dyDescent="0.2">
      <c r="A29" s="27"/>
      <c r="B29" s="27"/>
      <c r="C29" s="27"/>
      <c r="D29" s="27" t="s">
        <v>263</v>
      </c>
    </row>
    <row r="30" spans="1:4" x14ac:dyDescent="0.2">
      <c r="A30" s="27" t="s">
        <v>2460</v>
      </c>
      <c r="B30" s="27" t="s">
        <v>191</v>
      </c>
      <c r="C30" s="27" t="s">
        <v>901</v>
      </c>
      <c r="D30" s="27" t="s">
        <v>762</v>
      </c>
    </row>
    <row r="31" spans="1:4" x14ac:dyDescent="0.2">
      <c r="A31" s="27"/>
      <c r="B31" s="27"/>
      <c r="C31" s="27"/>
      <c r="D31" s="27" t="s">
        <v>263</v>
      </c>
    </row>
    <row r="32" spans="1:4" x14ac:dyDescent="0.2">
      <c r="A32" s="27" t="s">
        <v>2461</v>
      </c>
      <c r="B32" s="27" t="s">
        <v>192</v>
      </c>
      <c r="C32" s="27" t="s">
        <v>901</v>
      </c>
      <c r="D32" s="27" t="s">
        <v>762</v>
      </c>
    </row>
    <row r="33" spans="1:4" x14ac:dyDescent="0.2">
      <c r="A33" s="27"/>
      <c r="B33" s="27"/>
      <c r="C33" s="27"/>
      <c r="D33" s="27" t="s">
        <v>263</v>
      </c>
    </row>
    <row r="34" spans="1:4" x14ac:dyDescent="0.2">
      <c r="A34" s="27" t="s">
        <v>2462</v>
      </c>
      <c r="B34" s="27" t="s">
        <v>193</v>
      </c>
      <c r="C34" s="27" t="s">
        <v>901</v>
      </c>
      <c r="D34" s="27" t="s">
        <v>762</v>
      </c>
    </row>
    <row r="35" spans="1:4" x14ac:dyDescent="0.2">
      <c r="A35" s="27"/>
      <c r="B35" s="27"/>
      <c r="C35" s="27"/>
      <c r="D35" s="27" t="s">
        <v>263</v>
      </c>
    </row>
    <row r="36" spans="1:4" x14ac:dyDescent="0.2">
      <c r="A36" s="27" t="s">
        <v>2463</v>
      </c>
      <c r="B36" s="27" t="s">
        <v>194</v>
      </c>
      <c r="C36" s="27" t="s">
        <v>901</v>
      </c>
      <c r="D36" s="27" t="s">
        <v>762</v>
      </c>
    </row>
    <row r="37" spans="1:4" x14ac:dyDescent="0.2">
      <c r="A37" s="27"/>
      <c r="B37" s="27"/>
      <c r="C37" s="27"/>
      <c r="D37" s="27" t="s">
        <v>263</v>
      </c>
    </row>
    <row r="38" spans="1:4" x14ac:dyDescent="0.2">
      <c r="A38" s="27" t="s">
        <v>2464</v>
      </c>
      <c r="B38" s="27" t="s">
        <v>189</v>
      </c>
      <c r="C38" s="27" t="s">
        <v>901</v>
      </c>
      <c r="D38" s="27" t="s">
        <v>762</v>
      </c>
    </row>
    <row r="39" spans="1:4" x14ac:dyDescent="0.2">
      <c r="A39" s="27"/>
      <c r="B39" s="27"/>
      <c r="C39" s="27"/>
      <c r="D39" s="27" t="s">
        <v>263</v>
      </c>
    </row>
    <row r="40" spans="1:4" x14ac:dyDescent="0.2">
      <c r="A40" s="27" t="s">
        <v>2465</v>
      </c>
      <c r="B40" s="27" t="s">
        <v>482</v>
      </c>
      <c r="C40" s="27" t="s">
        <v>901</v>
      </c>
      <c r="D40" s="27" t="s">
        <v>762</v>
      </c>
    </row>
    <row r="41" spans="1:4" x14ac:dyDescent="0.2">
      <c r="A41" s="27"/>
      <c r="B41" s="27"/>
      <c r="C41" s="27"/>
      <c r="D41" s="27" t="s">
        <v>263</v>
      </c>
    </row>
    <row r="42" spans="1:4" x14ac:dyDescent="0.2">
      <c r="A42" s="27" t="s">
        <v>2466</v>
      </c>
      <c r="B42" s="27" t="s">
        <v>322</v>
      </c>
      <c r="C42" s="27" t="s">
        <v>901</v>
      </c>
      <c r="D42" s="27" t="s">
        <v>762</v>
      </c>
    </row>
    <row r="43" spans="1:4" x14ac:dyDescent="0.2">
      <c r="A43" s="27"/>
      <c r="B43" s="27"/>
      <c r="C43" s="27"/>
      <c r="D43" s="27" t="s">
        <v>263</v>
      </c>
    </row>
    <row r="44" spans="1:4" x14ac:dyDescent="0.2">
      <c r="A44" s="27" t="s">
        <v>2467</v>
      </c>
      <c r="B44" s="27" t="s">
        <v>1777</v>
      </c>
      <c r="C44" s="27" t="s">
        <v>901</v>
      </c>
      <c r="D44" s="27" t="s">
        <v>267</v>
      </c>
    </row>
    <row r="45" spans="1:4" x14ac:dyDescent="0.2">
      <c r="A45" s="27"/>
      <c r="B45" s="27"/>
      <c r="C45" s="27"/>
      <c r="D45" s="27" t="s">
        <v>763</v>
      </c>
    </row>
    <row r="46" spans="1:4" x14ac:dyDescent="0.2">
      <c r="A46" s="27"/>
      <c r="B46" s="27"/>
      <c r="C46" s="27"/>
      <c r="D46" s="27" t="s">
        <v>764</v>
      </c>
    </row>
    <row r="47" spans="1:4" x14ac:dyDescent="0.2">
      <c r="A47" s="27" t="s">
        <v>2468</v>
      </c>
      <c r="B47" s="27" t="s">
        <v>67</v>
      </c>
      <c r="C47" s="27" t="s">
        <v>901</v>
      </c>
      <c r="D47" s="27" t="s">
        <v>267</v>
      </c>
    </row>
    <row r="48" spans="1:4" x14ac:dyDescent="0.2">
      <c r="A48" s="27"/>
      <c r="B48" s="27"/>
      <c r="C48" s="27"/>
      <c r="D48" s="27" t="s">
        <v>762</v>
      </c>
    </row>
    <row r="49" spans="1:4" x14ac:dyDescent="0.2">
      <c r="A49" s="27" t="s">
        <v>2469</v>
      </c>
      <c r="B49" s="27" t="s">
        <v>68</v>
      </c>
      <c r="C49" s="27" t="s">
        <v>901</v>
      </c>
      <c r="D49" s="27" t="s">
        <v>267</v>
      </c>
    </row>
    <row r="50" spans="1:4" x14ac:dyDescent="0.2">
      <c r="A50" s="27"/>
      <c r="B50" s="27"/>
      <c r="C50" s="27"/>
      <c r="D50" s="27" t="s">
        <v>762</v>
      </c>
    </row>
    <row r="51" spans="1:4" x14ac:dyDescent="0.2">
      <c r="A51" s="27" t="s">
        <v>2470</v>
      </c>
      <c r="B51" s="27" t="s">
        <v>69</v>
      </c>
      <c r="C51" s="27" t="s">
        <v>901</v>
      </c>
      <c r="D51" s="27" t="s">
        <v>267</v>
      </c>
    </row>
    <row r="52" spans="1:4" x14ac:dyDescent="0.2">
      <c r="A52" s="27" t="s">
        <v>2471</v>
      </c>
      <c r="B52" s="27" t="s">
        <v>982</v>
      </c>
      <c r="C52" s="27" t="s">
        <v>901</v>
      </c>
      <c r="D52" s="27" t="s">
        <v>267</v>
      </c>
    </row>
    <row r="53" spans="1:4" x14ac:dyDescent="0.2">
      <c r="A53" s="27"/>
      <c r="B53" s="27"/>
      <c r="C53" s="27"/>
      <c r="D53" s="27" t="s">
        <v>268</v>
      </c>
    </row>
    <row r="54" spans="1:4" x14ac:dyDescent="0.2">
      <c r="A54" s="27" t="s">
        <v>2972</v>
      </c>
      <c r="B54" s="27" t="s">
        <v>70</v>
      </c>
      <c r="C54" s="27" t="s">
        <v>901</v>
      </c>
      <c r="D54" s="27" t="s">
        <v>267</v>
      </c>
    </row>
    <row r="55" spans="1:4" x14ac:dyDescent="0.2">
      <c r="A55" s="27"/>
      <c r="B55" s="27"/>
      <c r="C55" s="27"/>
      <c r="D55" s="27" t="s">
        <v>762</v>
      </c>
    </row>
    <row r="56" spans="1:4" x14ac:dyDescent="0.2">
      <c r="A56" s="27"/>
      <c r="B56" s="27"/>
      <c r="C56" s="27"/>
      <c r="D56" s="27" t="s">
        <v>268</v>
      </c>
    </row>
    <row r="57" spans="1:4" x14ac:dyDescent="0.2">
      <c r="A57" s="27" t="s">
        <v>2978</v>
      </c>
      <c r="B57" s="27" t="s">
        <v>971</v>
      </c>
      <c r="C57" s="27" t="s">
        <v>901</v>
      </c>
      <c r="D57" s="27" t="s">
        <v>267</v>
      </c>
    </row>
    <row r="58" spans="1:4" x14ac:dyDescent="0.2">
      <c r="A58" s="27"/>
      <c r="B58" s="27"/>
      <c r="C58" s="27"/>
      <c r="D58" s="27" t="s">
        <v>762</v>
      </c>
    </row>
    <row r="59" spans="1:4" x14ac:dyDescent="0.2">
      <c r="A59" s="27"/>
      <c r="B59" s="27"/>
      <c r="C59" s="27"/>
      <c r="D59" s="27" t="s">
        <v>268</v>
      </c>
    </row>
    <row r="60" spans="1:4" x14ac:dyDescent="0.2">
      <c r="A60" s="27" t="s">
        <v>2980</v>
      </c>
      <c r="B60" s="27" t="s">
        <v>1256</v>
      </c>
      <c r="C60" s="27" t="s">
        <v>901</v>
      </c>
      <c r="D60" s="27" t="s">
        <v>267</v>
      </c>
    </row>
    <row r="61" spans="1:4" x14ac:dyDescent="0.2">
      <c r="A61" s="27"/>
      <c r="B61" s="27"/>
      <c r="C61" s="27"/>
      <c r="D61" s="27" t="s">
        <v>762</v>
      </c>
    </row>
    <row r="62" spans="1:4" x14ac:dyDescent="0.2">
      <c r="A62" s="27"/>
      <c r="B62" s="27"/>
      <c r="C62" s="27"/>
      <c r="D62" s="27" t="s">
        <v>264</v>
      </c>
    </row>
    <row r="63" spans="1:4" x14ac:dyDescent="0.2">
      <c r="A63" s="27"/>
      <c r="B63" s="27"/>
      <c r="C63" s="27"/>
      <c r="D63" s="27" t="s">
        <v>268</v>
      </c>
    </row>
    <row r="64" spans="1:4" x14ac:dyDescent="0.2">
      <c r="A64" s="27" t="s">
        <v>2979</v>
      </c>
      <c r="B64" s="27" t="s">
        <v>1255</v>
      </c>
      <c r="C64" s="27" t="s">
        <v>901</v>
      </c>
      <c r="D64" s="27" t="s">
        <v>267</v>
      </c>
    </row>
    <row r="65" spans="1:4" x14ac:dyDescent="0.2">
      <c r="A65" s="27"/>
      <c r="B65" s="27"/>
      <c r="C65" s="27"/>
      <c r="D65" s="27" t="s">
        <v>762</v>
      </c>
    </row>
    <row r="66" spans="1:4" x14ac:dyDescent="0.2">
      <c r="A66" s="27"/>
      <c r="B66" s="27"/>
      <c r="C66" s="27"/>
      <c r="D66" s="27" t="s">
        <v>268</v>
      </c>
    </row>
    <row r="67" spans="1:4" x14ac:dyDescent="0.2">
      <c r="A67" s="27" t="s">
        <v>2472</v>
      </c>
      <c r="B67" s="27" t="s">
        <v>488</v>
      </c>
      <c r="C67" s="27" t="s">
        <v>901</v>
      </c>
      <c r="D67" s="27" t="s">
        <v>267</v>
      </c>
    </row>
    <row r="68" spans="1:4" x14ac:dyDescent="0.2">
      <c r="A68" s="27"/>
      <c r="B68" s="27"/>
      <c r="C68" s="27"/>
      <c r="D68" s="27" t="s">
        <v>762</v>
      </c>
    </row>
    <row r="69" spans="1:4" x14ac:dyDescent="0.2">
      <c r="A69" s="27"/>
      <c r="B69" s="27"/>
      <c r="C69" s="27"/>
      <c r="D69" s="27" t="s">
        <v>268</v>
      </c>
    </row>
    <row r="70" spans="1:4" x14ac:dyDescent="0.2">
      <c r="A70" s="27" t="s">
        <v>2473</v>
      </c>
      <c r="B70" s="27" t="s">
        <v>196</v>
      </c>
      <c r="C70" s="27" t="s">
        <v>901</v>
      </c>
      <c r="D70" s="27" t="s">
        <v>267</v>
      </c>
    </row>
    <row r="71" spans="1:4" x14ac:dyDescent="0.2">
      <c r="A71" s="27"/>
      <c r="B71" s="27"/>
      <c r="C71" s="27"/>
      <c r="D71" s="27" t="s">
        <v>762</v>
      </c>
    </row>
    <row r="72" spans="1:4" x14ac:dyDescent="0.2">
      <c r="A72" s="27" t="s">
        <v>2474</v>
      </c>
      <c r="B72" s="27" t="s">
        <v>71</v>
      </c>
      <c r="C72" s="27" t="s">
        <v>901</v>
      </c>
      <c r="D72" s="27" t="s">
        <v>267</v>
      </c>
    </row>
    <row r="73" spans="1:4" x14ac:dyDescent="0.2">
      <c r="A73" s="27"/>
      <c r="B73" s="27"/>
      <c r="C73" s="27"/>
      <c r="D73" s="27" t="s">
        <v>762</v>
      </c>
    </row>
    <row r="74" spans="1:4" x14ac:dyDescent="0.2">
      <c r="A74" s="27"/>
      <c r="B74" s="27"/>
      <c r="C74" s="27"/>
      <c r="D74" s="27" t="s">
        <v>264</v>
      </c>
    </row>
    <row r="75" spans="1:4" x14ac:dyDescent="0.2">
      <c r="A75" s="27" t="s">
        <v>2475</v>
      </c>
      <c r="B75" s="27" t="s">
        <v>197</v>
      </c>
      <c r="C75" s="27" t="s">
        <v>901</v>
      </c>
      <c r="D75" s="27" t="s">
        <v>267</v>
      </c>
    </row>
    <row r="76" spans="1:4" x14ac:dyDescent="0.2">
      <c r="A76" s="27"/>
      <c r="B76" s="27"/>
      <c r="C76" s="27"/>
      <c r="D76" s="27" t="s">
        <v>762</v>
      </c>
    </row>
    <row r="77" spans="1:4" x14ac:dyDescent="0.2">
      <c r="A77" s="27" t="s">
        <v>2476</v>
      </c>
      <c r="B77" s="27" t="s">
        <v>198</v>
      </c>
      <c r="C77" s="27" t="s">
        <v>901</v>
      </c>
      <c r="D77" s="27" t="s">
        <v>267</v>
      </c>
    </row>
    <row r="78" spans="1:4" x14ac:dyDescent="0.2">
      <c r="A78" s="27"/>
      <c r="B78" s="27"/>
      <c r="C78" s="27"/>
      <c r="D78" s="27" t="s">
        <v>762</v>
      </c>
    </row>
    <row r="79" spans="1:4" x14ac:dyDescent="0.2">
      <c r="A79" s="27" t="s">
        <v>2477</v>
      </c>
      <c r="B79" s="27" t="s">
        <v>199</v>
      </c>
      <c r="C79" s="27" t="s">
        <v>901</v>
      </c>
      <c r="D79" s="27" t="s">
        <v>267</v>
      </c>
    </row>
    <row r="80" spans="1:4" x14ac:dyDescent="0.2">
      <c r="A80" s="27"/>
      <c r="B80" s="27"/>
      <c r="C80" s="27"/>
      <c r="D80" s="27" t="s">
        <v>762</v>
      </c>
    </row>
    <row r="81" spans="1:4" x14ac:dyDescent="0.2">
      <c r="A81" s="27" t="s">
        <v>2478</v>
      </c>
      <c r="B81" s="27" t="s">
        <v>485</v>
      </c>
      <c r="C81" s="27" t="s">
        <v>901</v>
      </c>
      <c r="D81" s="27" t="s">
        <v>267</v>
      </c>
    </row>
    <row r="82" spans="1:4" x14ac:dyDescent="0.2">
      <c r="A82" s="27"/>
      <c r="B82" s="27"/>
      <c r="C82" s="27"/>
      <c r="D82" s="27" t="s">
        <v>762</v>
      </c>
    </row>
    <row r="83" spans="1:4" x14ac:dyDescent="0.2">
      <c r="A83" s="27" t="s">
        <v>2479</v>
      </c>
      <c r="B83" s="27" t="s">
        <v>983</v>
      </c>
      <c r="C83" s="27" t="s">
        <v>901</v>
      </c>
      <c r="D83" s="27" t="s">
        <v>267</v>
      </c>
    </row>
    <row r="84" spans="1:4" x14ac:dyDescent="0.2">
      <c r="A84" s="27"/>
      <c r="B84" s="27"/>
      <c r="C84" s="27"/>
      <c r="D84" s="27" t="s">
        <v>762</v>
      </c>
    </row>
    <row r="85" spans="1:4" x14ac:dyDescent="0.2">
      <c r="A85" s="27" t="s">
        <v>2480</v>
      </c>
      <c r="B85" s="27" t="s">
        <v>1780</v>
      </c>
      <c r="C85" s="27" t="s">
        <v>901</v>
      </c>
      <c r="D85" s="27" t="s">
        <v>267</v>
      </c>
    </row>
    <row r="86" spans="1:4" x14ac:dyDescent="0.2">
      <c r="A86" s="27"/>
      <c r="B86" s="27"/>
      <c r="C86" s="27"/>
      <c r="D86" s="27" t="s">
        <v>762</v>
      </c>
    </row>
    <row r="87" spans="1:4" x14ac:dyDescent="0.2">
      <c r="A87" s="27" t="s">
        <v>2481</v>
      </c>
      <c r="B87" s="27" t="s">
        <v>200</v>
      </c>
      <c r="C87" s="27" t="s">
        <v>901</v>
      </c>
      <c r="D87" s="27" t="s">
        <v>267</v>
      </c>
    </row>
    <row r="88" spans="1:4" x14ac:dyDescent="0.2">
      <c r="A88" s="27"/>
      <c r="B88" s="27"/>
      <c r="C88" s="27"/>
      <c r="D88" s="27" t="s">
        <v>762</v>
      </c>
    </row>
    <row r="89" spans="1:4" x14ac:dyDescent="0.2">
      <c r="A89" s="27" t="s">
        <v>2482</v>
      </c>
      <c r="B89" s="27" t="s">
        <v>201</v>
      </c>
      <c r="C89" s="27" t="s">
        <v>901</v>
      </c>
      <c r="D89" s="27" t="s">
        <v>267</v>
      </c>
    </row>
    <row r="90" spans="1:4" x14ac:dyDescent="0.2">
      <c r="A90" s="27"/>
      <c r="B90" s="27"/>
      <c r="C90" s="27"/>
      <c r="D90" s="27" t="s">
        <v>762</v>
      </c>
    </row>
    <row r="91" spans="1:4" x14ac:dyDescent="0.2">
      <c r="A91" s="27" t="s">
        <v>2483</v>
      </c>
      <c r="B91" s="27" t="s">
        <v>202</v>
      </c>
      <c r="C91" s="27" t="s">
        <v>901</v>
      </c>
      <c r="D91" s="27" t="s">
        <v>267</v>
      </c>
    </row>
    <row r="92" spans="1:4" x14ac:dyDescent="0.2">
      <c r="A92" s="27"/>
      <c r="B92" s="27"/>
      <c r="C92" s="27"/>
      <c r="D92" s="27" t="s">
        <v>762</v>
      </c>
    </row>
    <row r="93" spans="1:4" x14ac:dyDescent="0.2">
      <c r="A93" s="27" t="s">
        <v>2484</v>
      </c>
      <c r="B93" s="27" t="s">
        <v>205</v>
      </c>
      <c r="C93" s="27" t="s">
        <v>901</v>
      </c>
      <c r="D93" s="27" t="s">
        <v>267</v>
      </c>
    </row>
    <row r="94" spans="1:4" x14ac:dyDescent="0.2">
      <c r="A94" s="27"/>
      <c r="B94" s="27"/>
      <c r="C94" s="27"/>
      <c r="D94" s="27" t="s">
        <v>762</v>
      </c>
    </row>
    <row r="95" spans="1:4" x14ac:dyDescent="0.2">
      <c r="A95" s="27" t="s">
        <v>2485</v>
      </c>
      <c r="B95" s="27" t="s">
        <v>204</v>
      </c>
      <c r="C95" s="27" t="s">
        <v>901</v>
      </c>
      <c r="D95" s="27" t="s">
        <v>267</v>
      </c>
    </row>
    <row r="96" spans="1:4" x14ac:dyDescent="0.2">
      <c r="A96" s="27"/>
      <c r="B96" s="27"/>
      <c r="C96" s="27"/>
      <c r="D96" s="27" t="s">
        <v>762</v>
      </c>
    </row>
    <row r="97" spans="1:4" x14ac:dyDescent="0.2">
      <c r="A97" s="27" t="s">
        <v>2486</v>
      </c>
      <c r="B97" s="27" t="s">
        <v>206</v>
      </c>
      <c r="C97" s="27" t="s">
        <v>901</v>
      </c>
      <c r="D97" s="27" t="s">
        <v>267</v>
      </c>
    </row>
    <row r="98" spans="1:4" x14ac:dyDescent="0.2">
      <c r="A98" s="27"/>
      <c r="B98" s="27"/>
      <c r="C98" s="27"/>
      <c r="D98" s="27" t="s">
        <v>762</v>
      </c>
    </row>
    <row r="99" spans="1:4" x14ac:dyDescent="0.2">
      <c r="A99" s="27" t="s">
        <v>2487</v>
      </c>
      <c r="B99" s="27" t="s">
        <v>72</v>
      </c>
      <c r="C99" s="27" t="s">
        <v>901</v>
      </c>
      <c r="D99" s="27" t="s">
        <v>267</v>
      </c>
    </row>
    <row r="100" spans="1:4" x14ac:dyDescent="0.2">
      <c r="A100" s="27"/>
      <c r="B100" s="27"/>
      <c r="C100" s="27"/>
      <c r="D100" s="27" t="s">
        <v>762</v>
      </c>
    </row>
    <row r="101" spans="1:4" x14ac:dyDescent="0.2">
      <c r="A101" s="27" t="s">
        <v>2488</v>
      </c>
      <c r="B101" s="27" t="s">
        <v>207</v>
      </c>
      <c r="C101" s="27" t="s">
        <v>901</v>
      </c>
      <c r="D101" s="27" t="s">
        <v>267</v>
      </c>
    </row>
    <row r="102" spans="1:4" x14ac:dyDescent="0.2">
      <c r="A102" s="27"/>
      <c r="B102" s="27"/>
      <c r="C102" s="27"/>
      <c r="D102" s="27" t="s">
        <v>762</v>
      </c>
    </row>
    <row r="103" spans="1:4" x14ac:dyDescent="0.2">
      <c r="A103" s="27" t="s">
        <v>2489</v>
      </c>
      <c r="B103" s="27" t="s">
        <v>73</v>
      </c>
      <c r="C103" s="27" t="s">
        <v>901</v>
      </c>
      <c r="D103" s="27" t="s">
        <v>267</v>
      </c>
    </row>
    <row r="104" spans="1:4" x14ac:dyDescent="0.2">
      <c r="A104" s="27"/>
      <c r="B104" s="27"/>
      <c r="C104" s="27"/>
      <c r="D104" s="27" t="s">
        <v>762</v>
      </c>
    </row>
    <row r="105" spans="1:4" x14ac:dyDescent="0.2">
      <c r="A105" s="27" t="s">
        <v>2968</v>
      </c>
      <c r="B105" s="27" t="s">
        <v>74</v>
      </c>
      <c r="C105" s="27" t="s">
        <v>901</v>
      </c>
      <c r="D105" s="27" t="s">
        <v>267</v>
      </c>
    </row>
    <row r="106" spans="1:4" x14ac:dyDescent="0.2">
      <c r="A106" s="27"/>
      <c r="B106" s="27"/>
      <c r="C106" s="27"/>
      <c r="D106" s="27" t="s">
        <v>762</v>
      </c>
    </row>
    <row r="107" spans="1:4" x14ac:dyDescent="0.2">
      <c r="A107" s="27"/>
      <c r="B107" s="27"/>
      <c r="C107" s="27"/>
      <c r="D107" s="27" t="s">
        <v>268</v>
      </c>
    </row>
    <row r="108" spans="1:4" x14ac:dyDescent="0.2">
      <c r="A108" s="27" t="s">
        <v>2551</v>
      </c>
      <c r="B108" s="27" t="s">
        <v>2552</v>
      </c>
      <c r="C108" s="27" t="s">
        <v>901</v>
      </c>
      <c r="D108" s="27" t="s">
        <v>267</v>
      </c>
    </row>
    <row r="109" spans="1:4" x14ac:dyDescent="0.2">
      <c r="A109" s="27" t="s">
        <v>2977</v>
      </c>
      <c r="B109" s="27" t="s">
        <v>75</v>
      </c>
      <c r="C109" s="27" t="s">
        <v>901</v>
      </c>
      <c r="D109" s="27" t="s">
        <v>267</v>
      </c>
    </row>
    <row r="110" spans="1:4" x14ac:dyDescent="0.2">
      <c r="A110" s="27"/>
      <c r="B110" s="27"/>
      <c r="C110" s="27"/>
      <c r="D110" s="27" t="s">
        <v>762</v>
      </c>
    </row>
    <row r="111" spans="1:4" x14ac:dyDescent="0.2">
      <c r="A111" s="27"/>
      <c r="B111" s="27"/>
      <c r="C111" s="27"/>
      <c r="D111" s="27" t="s">
        <v>264</v>
      </c>
    </row>
    <row r="112" spans="1:4" x14ac:dyDescent="0.2">
      <c r="A112" s="27"/>
      <c r="B112" s="27"/>
      <c r="C112" s="27"/>
      <c r="D112" s="27" t="s">
        <v>268</v>
      </c>
    </row>
    <row r="113" spans="1:4" x14ac:dyDescent="0.2">
      <c r="A113" s="27" t="s">
        <v>2490</v>
      </c>
      <c r="B113" s="27" t="s">
        <v>973</v>
      </c>
      <c r="C113" s="27" t="s">
        <v>901</v>
      </c>
      <c r="D113" s="27" t="s">
        <v>267</v>
      </c>
    </row>
    <row r="114" spans="1:4" x14ac:dyDescent="0.2">
      <c r="A114" s="27"/>
      <c r="B114" s="27"/>
      <c r="C114" s="27"/>
      <c r="D114" s="27" t="s">
        <v>762</v>
      </c>
    </row>
    <row r="115" spans="1:4" x14ac:dyDescent="0.2">
      <c r="A115" s="27" t="s">
        <v>2984</v>
      </c>
      <c r="B115" s="27" t="s">
        <v>76</v>
      </c>
      <c r="C115" s="27" t="s">
        <v>901</v>
      </c>
      <c r="D115" s="27" t="s">
        <v>267</v>
      </c>
    </row>
    <row r="116" spans="1:4" x14ac:dyDescent="0.2">
      <c r="A116" s="27"/>
      <c r="B116" s="27"/>
      <c r="C116" s="27"/>
      <c r="D116" s="27" t="s">
        <v>762</v>
      </c>
    </row>
    <row r="117" spans="1:4" x14ac:dyDescent="0.2">
      <c r="A117" s="27"/>
      <c r="B117" s="27"/>
      <c r="C117" s="27"/>
      <c r="D117" s="27" t="s">
        <v>268</v>
      </c>
    </row>
    <row r="118" spans="1:4" x14ac:dyDescent="0.2">
      <c r="A118" s="27" t="s">
        <v>2491</v>
      </c>
      <c r="B118" s="27" t="s">
        <v>1257</v>
      </c>
      <c r="C118" s="27" t="s">
        <v>901</v>
      </c>
      <c r="D118" s="27" t="s">
        <v>267</v>
      </c>
    </row>
    <row r="119" spans="1:4" x14ac:dyDescent="0.2">
      <c r="A119" s="27"/>
      <c r="B119" s="27"/>
      <c r="C119" s="27"/>
      <c r="D119" s="27" t="s">
        <v>762</v>
      </c>
    </row>
    <row r="120" spans="1:4" x14ac:dyDescent="0.2">
      <c r="A120" s="27"/>
      <c r="B120" s="27"/>
      <c r="C120" s="27"/>
      <c r="D120" s="27" t="s">
        <v>264</v>
      </c>
    </row>
    <row r="121" spans="1:4" x14ac:dyDescent="0.2">
      <c r="A121" s="27" t="s">
        <v>2983</v>
      </c>
      <c r="B121" s="27" t="s">
        <v>977</v>
      </c>
      <c r="C121" s="27" t="s">
        <v>901</v>
      </c>
      <c r="D121" s="27" t="s">
        <v>267</v>
      </c>
    </row>
    <row r="122" spans="1:4" x14ac:dyDescent="0.2">
      <c r="A122" s="27"/>
      <c r="B122" s="27"/>
      <c r="C122" s="27"/>
      <c r="D122" s="27" t="s">
        <v>762</v>
      </c>
    </row>
    <row r="123" spans="1:4" x14ac:dyDescent="0.2">
      <c r="A123" s="27" t="s">
        <v>2492</v>
      </c>
      <c r="B123" s="27" t="s">
        <v>984</v>
      </c>
      <c r="C123" s="27" t="s">
        <v>901</v>
      </c>
      <c r="D123" s="27" t="s">
        <v>267</v>
      </c>
    </row>
    <row r="124" spans="1:4" x14ac:dyDescent="0.2">
      <c r="A124" s="27"/>
      <c r="B124" s="27"/>
      <c r="C124" s="27"/>
      <c r="D124" s="27" t="s">
        <v>762</v>
      </c>
    </row>
    <row r="125" spans="1:4" x14ac:dyDescent="0.2">
      <c r="A125" s="27" t="s">
        <v>2974</v>
      </c>
      <c r="B125" s="27" t="s">
        <v>77</v>
      </c>
      <c r="C125" s="27" t="s">
        <v>901</v>
      </c>
      <c r="D125" s="27" t="s">
        <v>267</v>
      </c>
    </row>
    <row r="126" spans="1:4" x14ac:dyDescent="0.2">
      <c r="A126" s="27"/>
      <c r="B126" s="27"/>
      <c r="C126" s="27"/>
      <c r="D126" s="27" t="s">
        <v>762</v>
      </c>
    </row>
    <row r="127" spans="1:4" x14ac:dyDescent="0.2">
      <c r="A127" s="27" t="s">
        <v>2985</v>
      </c>
      <c r="B127" s="27" t="s">
        <v>985</v>
      </c>
      <c r="C127" s="27" t="s">
        <v>901</v>
      </c>
      <c r="D127" s="27" t="s">
        <v>267</v>
      </c>
    </row>
    <row r="128" spans="1:4" x14ac:dyDescent="0.2">
      <c r="A128" s="27"/>
      <c r="B128" s="27"/>
      <c r="C128" s="27"/>
      <c r="D128" s="27" t="s">
        <v>762</v>
      </c>
    </row>
    <row r="129" spans="1:4" x14ac:dyDescent="0.2">
      <c r="A129" s="27" t="s">
        <v>2493</v>
      </c>
      <c r="B129" s="27" t="s">
        <v>78</v>
      </c>
      <c r="C129" s="27" t="s">
        <v>901</v>
      </c>
      <c r="D129" s="27" t="s">
        <v>267</v>
      </c>
    </row>
    <row r="130" spans="1:4" x14ac:dyDescent="0.2">
      <c r="A130" s="27"/>
      <c r="B130" s="27"/>
      <c r="C130" s="27"/>
      <c r="D130" s="27" t="s">
        <v>762</v>
      </c>
    </row>
    <row r="131" spans="1:4" x14ac:dyDescent="0.2">
      <c r="A131" s="27" t="s">
        <v>2986</v>
      </c>
      <c r="B131" s="27" t="s">
        <v>79</v>
      </c>
      <c r="C131" s="27" t="s">
        <v>901</v>
      </c>
      <c r="D131" s="27" t="s">
        <v>267</v>
      </c>
    </row>
    <row r="132" spans="1:4" x14ac:dyDescent="0.2">
      <c r="A132" s="27"/>
      <c r="B132" s="27"/>
      <c r="C132" s="27"/>
      <c r="D132" s="27" t="s">
        <v>762</v>
      </c>
    </row>
    <row r="133" spans="1:4" x14ac:dyDescent="0.2">
      <c r="A133" s="27" t="s">
        <v>2992</v>
      </c>
      <c r="B133" s="27" t="s">
        <v>979</v>
      </c>
      <c r="C133" s="27" t="s">
        <v>901</v>
      </c>
      <c r="D133" s="27" t="s">
        <v>267</v>
      </c>
    </row>
    <row r="134" spans="1:4" x14ac:dyDescent="0.2">
      <c r="A134" s="27"/>
      <c r="B134" s="27"/>
      <c r="C134" s="27"/>
      <c r="D134" s="27" t="s">
        <v>762</v>
      </c>
    </row>
    <row r="135" spans="1:4" x14ac:dyDescent="0.2">
      <c r="A135" s="27" t="s">
        <v>2975</v>
      </c>
      <c r="B135" s="27" t="s">
        <v>1254</v>
      </c>
      <c r="C135" s="27" t="s">
        <v>901</v>
      </c>
      <c r="D135" s="27" t="s">
        <v>267</v>
      </c>
    </row>
    <row r="136" spans="1:4" x14ac:dyDescent="0.2">
      <c r="A136" s="27"/>
      <c r="B136" s="27"/>
      <c r="C136" s="27"/>
      <c r="D136" s="27" t="s">
        <v>762</v>
      </c>
    </row>
    <row r="137" spans="1:4" x14ac:dyDescent="0.2">
      <c r="A137" s="27"/>
      <c r="B137" s="27"/>
      <c r="C137" s="27"/>
      <c r="D137" s="27" t="s">
        <v>764</v>
      </c>
    </row>
    <row r="138" spans="1:4" x14ac:dyDescent="0.2">
      <c r="A138" s="27"/>
      <c r="B138" s="27"/>
      <c r="C138" s="27"/>
      <c r="D138" s="27" t="s">
        <v>268</v>
      </c>
    </row>
    <row r="139" spans="1:4" x14ac:dyDescent="0.2">
      <c r="A139" s="27" t="s">
        <v>2494</v>
      </c>
      <c r="B139" s="27" t="s">
        <v>993</v>
      </c>
      <c r="C139" s="27" t="s">
        <v>901</v>
      </c>
      <c r="D139" s="27" t="s">
        <v>267</v>
      </c>
    </row>
    <row r="140" spans="1:4" x14ac:dyDescent="0.2">
      <c r="A140" s="27" t="s">
        <v>2495</v>
      </c>
      <c r="B140" s="27" t="s">
        <v>312</v>
      </c>
      <c r="C140" s="27" t="s">
        <v>901</v>
      </c>
      <c r="D140" s="27" t="s">
        <v>267</v>
      </c>
    </row>
    <row r="141" spans="1:4" x14ac:dyDescent="0.2">
      <c r="A141" s="27"/>
      <c r="B141" s="27"/>
      <c r="C141" s="27"/>
      <c r="D141" s="27" t="s">
        <v>762</v>
      </c>
    </row>
    <row r="142" spans="1:4" x14ac:dyDescent="0.2">
      <c r="A142" s="27" t="s">
        <v>2973</v>
      </c>
      <c r="B142" s="27" t="s">
        <v>2513</v>
      </c>
      <c r="C142" s="27" t="s">
        <v>901</v>
      </c>
      <c r="D142" s="27" t="s">
        <v>267</v>
      </c>
    </row>
    <row r="143" spans="1:4" x14ac:dyDescent="0.2">
      <c r="A143" s="27" t="s">
        <v>2496</v>
      </c>
      <c r="B143" s="27" t="s">
        <v>1598</v>
      </c>
      <c r="C143" s="27" t="s">
        <v>901</v>
      </c>
      <c r="D143" s="27" t="s">
        <v>267</v>
      </c>
    </row>
    <row r="144" spans="1:4" x14ac:dyDescent="0.2">
      <c r="A144" s="27" t="s">
        <v>2976</v>
      </c>
      <c r="B144" s="27" t="s">
        <v>313</v>
      </c>
      <c r="C144" s="27" t="s">
        <v>901</v>
      </c>
      <c r="D144" s="27" t="s">
        <v>267</v>
      </c>
    </row>
    <row r="145" spans="1:4" x14ac:dyDescent="0.2">
      <c r="A145" s="27"/>
      <c r="B145" s="27"/>
      <c r="C145" s="27"/>
      <c r="D145" s="27" t="s">
        <v>762</v>
      </c>
    </row>
    <row r="146" spans="1:4" x14ac:dyDescent="0.2">
      <c r="A146" s="27"/>
      <c r="B146" s="27"/>
      <c r="C146" s="27"/>
      <c r="D146" s="27" t="s">
        <v>764</v>
      </c>
    </row>
    <row r="147" spans="1:4" x14ac:dyDescent="0.2">
      <c r="A147" s="27" t="s">
        <v>2990</v>
      </c>
      <c r="B147" s="27" t="s">
        <v>203</v>
      </c>
      <c r="C147" s="27" t="s">
        <v>901</v>
      </c>
      <c r="D147" s="27" t="s">
        <v>267</v>
      </c>
    </row>
    <row r="148" spans="1:4" x14ac:dyDescent="0.2">
      <c r="A148" s="27"/>
      <c r="B148" s="27"/>
      <c r="C148" s="27"/>
      <c r="D148" s="27" t="s">
        <v>762</v>
      </c>
    </row>
    <row r="149" spans="1:4" x14ac:dyDescent="0.2">
      <c r="A149" s="27" t="s">
        <v>2497</v>
      </c>
      <c r="B149" s="27" t="s">
        <v>80</v>
      </c>
      <c r="C149" s="27" t="s">
        <v>901</v>
      </c>
      <c r="D149" s="27" t="s">
        <v>267</v>
      </c>
    </row>
    <row r="150" spans="1:4" x14ac:dyDescent="0.2">
      <c r="A150" s="27"/>
      <c r="B150" s="27"/>
      <c r="C150" s="27"/>
      <c r="D150" s="27" t="s">
        <v>762</v>
      </c>
    </row>
    <row r="151" spans="1:4" x14ac:dyDescent="0.2">
      <c r="A151" s="27" t="s">
        <v>2498</v>
      </c>
      <c r="B151" s="27" t="s">
        <v>974</v>
      </c>
      <c r="C151" s="27" t="s">
        <v>901</v>
      </c>
      <c r="D151" s="27" t="s">
        <v>762</v>
      </c>
    </row>
    <row r="152" spans="1:4" x14ac:dyDescent="0.2">
      <c r="A152" s="27"/>
      <c r="B152" s="27"/>
      <c r="C152" s="27"/>
      <c r="D152" s="27" t="s">
        <v>263</v>
      </c>
    </row>
    <row r="153" spans="1:4" x14ac:dyDescent="0.2">
      <c r="A153" s="27" t="s">
        <v>2499</v>
      </c>
      <c r="B153" s="27" t="s">
        <v>980</v>
      </c>
      <c r="C153" s="27" t="s">
        <v>901</v>
      </c>
      <c r="D153" s="27" t="s">
        <v>762</v>
      </c>
    </row>
    <row r="154" spans="1:4" x14ac:dyDescent="0.2">
      <c r="A154" s="27"/>
      <c r="B154" s="27"/>
      <c r="C154" s="27"/>
      <c r="D154" s="27" t="s">
        <v>263</v>
      </c>
    </row>
    <row r="155" spans="1:4" x14ac:dyDescent="0.2">
      <c r="A155" s="27" t="s">
        <v>2549</v>
      </c>
      <c r="B155" s="27" t="s">
        <v>2550</v>
      </c>
      <c r="C155" s="27" t="s">
        <v>901</v>
      </c>
      <c r="D155" s="27" t="s">
        <v>267</v>
      </c>
    </row>
    <row r="156" spans="1:4" x14ac:dyDescent="0.2">
      <c r="A156" s="27" t="s">
        <v>2547</v>
      </c>
      <c r="B156" s="27" t="s">
        <v>2548</v>
      </c>
      <c r="C156" s="27" t="s">
        <v>901</v>
      </c>
      <c r="D156" s="27" t="s">
        <v>267</v>
      </c>
    </row>
    <row r="157" spans="1:4" x14ac:dyDescent="0.2">
      <c r="A157" s="27" t="s">
        <v>2500</v>
      </c>
      <c r="B157" s="27" t="s">
        <v>978</v>
      </c>
      <c r="C157" s="27" t="s">
        <v>901</v>
      </c>
      <c r="D157" s="27" t="s">
        <v>267</v>
      </c>
    </row>
    <row r="158" spans="1:4" x14ac:dyDescent="0.2">
      <c r="A158" s="27"/>
      <c r="B158" s="27"/>
      <c r="C158" s="27"/>
      <c r="D158" s="27" t="s">
        <v>762</v>
      </c>
    </row>
    <row r="159" spans="1:4" x14ac:dyDescent="0.2">
      <c r="A159" s="27" t="s">
        <v>2100</v>
      </c>
      <c r="B159" s="27" t="s">
        <v>561</v>
      </c>
      <c r="C159" s="27" t="s">
        <v>2101</v>
      </c>
      <c r="D159" s="27" t="s">
        <v>762</v>
      </c>
    </row>
    <row r="160" spans="1:4" x14ac:dyDescent="0.2">
      <c r="A160" s="27" t="s">
        <v>2102</v>
      </c>
      <c r="B160" s="27" t="s">
        <v>910</v>
      </c>
      <c r="C160" s="27" t="s">
        <v>2101</v>
      </c>
      <c r="D160" s="27" t="s">
        <v>762</v>
      </c>
    </row>
    <row r="161" spans="1:4" x14ac:dyDescent="0.2">
      <c r="A161" s="27" t="s">
        <v>2103</v>
      </c>
      <c r="B161" s="27" t="s">
        <v>911</v>
      </c>
      <c r="C161" s="27" t="s">
        <v>2101</v>
      </c>
      <c r="D161" s="27" t="s">
        <v>762</v>
      </c>
    </row>
    <row r="162" spans="1:4" x14ac:dyDescent="0.2">
      <c r="A162" s="27" t="s">
        <v>2104</v>
      </c>
      <c r="B162" s="27" t="s">
        <v>909</v>
      </c>
      <c r="C162" s="27" t="s">
        <v>2101</v>
      </c>
      <c r="D162" s="27" t="s">
        <v>762</v>
      </c>
    </row>
    <row r="163" spans="1:4" x14ac:dyDescent="0.2">
      <c r="A163" s="27" t="s">
        <v>2105</v>
      </c>
      <c r="B163" s="27" t="s">
        <v>274</v>
      </c>
      <c r="C163" s="27" t="s">
        <v>2101</v>
      </c>
      <c r="D163" s="27" t="s">
        <v>762</v>
      </c>
    </row>
    <row r="164" spans="1:4" x14ac:dyDescent="0.2">
      <c r="A164" s="27" t="s">
        <v>2106</v>
      </c>
      <c r="B164" s="27" t="s">
        <v>275</v>
      </c>
      <c r="C164" s="27" t="s">
        <v>2101</v>
      </c>
      <c r="D164" s="27" t="s">
        <v>762</v>
      </c>
    </row>
    <row r="165" spans="1:4" x14ac:dyDescent="0.2">
      <c r="A165" s="27" t="s">
        <v>2107</v>
      </c>
      <c r="B165" s="27" t="s">
        <v>269</v>
      </c>
      <c r="C165" s="27" t="s">
        <v>2101</v>
      </c>
      <c r="D165" s="27" t="s">
        <v>762</v>
      </c>
    </row>
    <row r="166" spans="1:4" x14ac:dyDescent="0.2">
      <c r="A166" s="27" t="s">
        <v>2108</v>
      </c>
      <c r="B166" s="27" t="s">
        <v>260</v>
      </c>
      <c r="C166" s="27" t="s">
        <v>2101</v>
      </c>
      <c r="D166" s="27" t="s">
        <v>762</v>
      </c>
    </row>
    <row r="167" spans="1:4" x14ac:dyDescent="0.2">
      <c r="A167" s="27" t="s">
        <v>2109</v>
      </c>
      <c r="B167" s="27" t="s">
        <v>24</v>
      </c>
      <c r="C167" s="27" t="s">
        <v>2101</v>
      </c>
      <c r="D167" s="27" t="s">
        <v>762</v>
      </c>
    </row>
    <row r="168" spans="1:4" x14ac:dyDescent="0.2">
      <c r="A168" s="27" t="s">
        <v>2110</v>
      </c>
      <c r="B168" s="27" t="s">
        <v>479</v>
      </c>
      <c r="C168" s="27" t="s">
        <v>2101</v>
      </c>
      <c r="D168" s="27" t="s">
        <v>762</v>
      </c>
    </row>
    <row r="169" spans="1:4" x14ac:dyDescent="0.2">
      <c r="A169" s="27" t="s">
        <v>2111</v>
      </c>
      <c r="B169" s="27" t="s">
        <v>480</v>
      </c>
      <c r="C169" s="27" t="s">
        <v>2101</v>
      </c>
      <c r="D169" s="27" t="s">
        <v>762</v>
      </c>
    </row>
    <row r="170" spans="1:4" x14ac:dyDescent="0.2">
      <c r="A170" s="27" t="s">
        <v>2112</v>
      </c>
      <c r="B170" s="27" t="s">
        <v>428</v>
      </c>
      <c r="C170" s="27" t="s">
        <v>2101</v>
      </c>
      <c r="D170" s="27" t="s">
        <v>762</v>
      </c>
    </row>
    <row r="171" spans="1:4" x14ac:dyDescent="0.2">
      <c r="A171" s="27"/>
      <c r="B171" s="27"/>
      <c r="C171" s="27"/>
      <c r="D171" s="27" t="s">
        <v>763</v>
      </c>
    </row>
    <row r="172" spans="1:4" x14ac:dyDescent="0.2">
      <c r="A172" s="27" t="s">
        <v>2326</v>
      </c>
      <c r="B172" s="27" t="s">
        <v>852</v>
      </c>
      <c r="C172" s="27" t="s">
        <v>2101</v>
      </c>
      <c r="D172" s="27" t="s">
        <v>762</v>
      </c>
    </row>
    <row r="173" spans="1:4" x14ac:dyDescent="0.2">
      <c r="A173" s="27"/>
      <c r="B173" s="27"/>
      <c r="C173" s="27"/>
      <c r="D173" s="27" t="s">
        <v>268</v>
      </c>
    </row>
    <row r="174" spans="1:4" x14ac:dyDescent="0.2">
      <c r="A174" s="27" t="s">
        <v>2113</v>
      </c>
      <c r="B174" s="27" t="s">
        <v>476</v>
      </c>
      <c r="C174" s="27" t="s">
        <v>2101</v>
      </c>
      <c r="D174" s="27" t="s">
        <v>762</v>
      </c>
    </row>
    <row r="175" spans="1:4" x14ac:dyDescent="0.2">
      <c r="A175" s="27" t="s">
        <v>2114</v>
      </c>
      <c r="B175" s="27" t="s">
        <v>560</v>
      </c>
      <c r="C175" s="27" t="s">
        <v>2101</v>
      </c>
      <c r="D175" s="27" t="s">
        <v>762</v>
      </c>
    </row>
    <row r="176" spans="1:4" x14ac:dyDescent="0.2">
      <c r="A176" s="27" t="s">
        <v>2115</v>
      </c>
      <c r="B176" s="27" t="s">
        <v>559</v>
      </c>
      <c r="C176" s="27" t="s">
        <v>2101</v>
      </c>
      <c r="D176" s="27" t="s">
        <v>762</v>
      </c>
    </row>
    <row r="177" spans="1:4" x14ac:dyDescent="0.2">
      <c r="A177" s="27" t="s">
        <v>2116</v>
      </c>
      <c r="B177" s="27" t="s">
        <v>429</v>
      </c>
      <c r="C177" s="27" t="s">
        <v>2101</v>
      </c>
      <c r="D177" s="27" t="s">
        <v>762</v>
      </c>
    </row>
    <row r="178" spans="1:4" x14ac:dyDescent="0.2">
      <c r="A178" s="27" t="s">
        <v>2117</v>
      </c>
      <c r="B178" s="27" t="s">
        <v>430</v>
      </c>
      <c r="C178" s="27" t="s">
        <v>2101</v>
      </c>
      <c r="D178" s="27" t="s">
        <v>762</v>
      </c>
    </row>
    <row r="179" spans="1:4" x14ac:dyDescent="0.2">
      <c r="A179" s="27" t="s">
        <v>2118</v>
      </c>
      <c r="B179" s="27" t="s">
        <v>1134</v>
      </c>
      <c r="C179" s="27" t="s">
        <v>2101</v>
      </c>
      <c r="D179" s="27" t="s">
        <v>762</v>
      </c>
    </row>
    <row r="180" spans="1:4" x14ac:dyDescent="0.2">
      <c r="A180" s="27" t="s">
        <v>2119</v>
      </c>
      <c r="B180" s="27" t="s">
        <v>628</v>
      </c>
      <c r="C180" s="27" t="s">
        <v>2101</v>
      </c>
      <c r="D180" s="27" t="s">
        <v>762</v>
      </c>
    </row>
    <row r="181" spans="1:4" x14ac:dyDescent="0.2">
      <c r="A181" s="27" t="s">
        <v>2120</v>
      </c>
      <c r="B181" s="27" t="s">
        <v>630</v>
      </c>
      <c r="C181" s="27" t="s">
        <v>2101</v>
      </c>
      <c r="D181" s="27" t="s">
        <v>762</v>
      </c>
    </row>
    <row r="182" spans="1:4" x14ac:dyDescent="0.2">
      <c r="A182" s="27" t="s">
        <v>2121</v>
      </c>
      <c r="B182" s="27" t="s">
        <v>632</v>
      </c>
      <c r="C182" s="27" t="s">
        <v>2101</v>
      </c>
      <c r="D182" s="27" t="s">
        <v>762</v>
      </c>
    </row>
    <row r="183" spans="1:4" x14ac:dyDescent="0.2">
      <c r="A183" s="27" t="s">
        <v>2122</v>
      </c>
      <c r="B183" s="27" t="s">
        <v>2054</v>
      </c>
      <c r="C183" s="27" t="s">
        <v>2101</v>
      </c>
      <c r="D183" s="27" t="s">
        <v>762</v>
      </c>
    </row>
    <row r="184" spans="1:4" x14ac:dyDescent="0.2">
      <c r="A184" s="27" t="s">
        <v>2123</v>
      </c>
      <c r="B184" s="27" t="s">
        <v>629</v>
      </c>
      <c r="C184" s="27" t="s">
        <v>2101</v>
      </c>
      <c r="D184" s="27" t="s">
        <v>762</v>
      </c>
    </row>
    <row r="185" spans="1:4" x14ac:dyDescent="0.2">
      <c r="A185" s="27"/>
      <c r="B185" s="27"/>
      <c r="C185" s="27"/>
      <c r="D185" s="27" t="s">
        <v>268</v>
      </c>
    </row>
    <row r="186" spans="1:4" x14ac:dyDescent="0.2">
      <c r="A186" s="27" t="s">
        <v>2124</v>
      </c>
      <c r="B186" s="27" t="s">
        <v>631</v>
      </c>
      <c r="C186" s="27" t="s">
        <v>2101</v>
      </c>
      <c r="D186" s="27" t="s">
        <v>762</v>
      </c>
    </row>
    <row r="187" spans="1:4" x14ac:dyDescent="0.2">
      <c r="A187" s="27"/>
      <c r="B187" s="27"/>
      <c r="C187" s="27"/>
      <c r="D187" s="27" t="s">
        <v>268</v>
      </c>
    </row>
    <row r="188" spans="1:4" x14ac:dyDescent="0.2">
      <c r="A188" s="27" t="s">
        <v>2125</v>
      </c>
      <c r="B188" s="27" t="s">
        <v>976</v>
      </c>
      <c r="C188" s="27" t="s">
        <v>2101</v>
      </c>
      <c r="D188" s="27" t="s">
        <v>762</v>
      </c>
    </row>
    <row r="189" spans="1:4" x14ac:dyDescent="0.2">
      <c r="A189" s="27" t="s">
        <v>2126</v>
      </c>
      <c r="B189" s="27" t="s">
        <v>975</v>
      </c>
      <c r="C189" s="27" t="s">
        <v>2101</v>
      </c>
      <c r="D189" s="27" t="s">
        <v>762</v>
      </c>
    </row>
    <row r="190" spans="1:4" x14ac:dyDescent="0.2">
      <c r="A190" s="27" t="s">
        <v>2127</v>
      </c>
      <c r="B190" s="27" t="s">
        <v>987</v>
      </c>
      <c r="C190" s="27" t="s">
        <v>2101</v>
      </c>
      <c r="D190" s="27" t="s">
        <v>762</v>
      </c>
    </row>
    <row r="191" spans="1:4" x14ac:dyDescent="0.2">
      <c r="A191" s="27" t="s">
        <v>2128</v>
      </c>
      <c r="B191" s="27" t="s">
        <v>627</v>
      </c>
      <c r="C191" s="27" t="s">
        <v>2101</v>
      </c>
      <c r="D191" s="27" t="s">
        <v>762</v>
      </c>
    </row>
    <row r="192" spans="1:4" x14ac:dyDescent="0.2">
      <c r="A192" s="27" t="s">
        <v>2129</v>
      </c>
      <c r="B192" s="27" t="s">
        <v>394</v>
      </c>
      <c r="C192" s="27" t="s">
        <v>2101</v>
      </c>
      <c r="D192" s="27" t="s">
        <v>762</v>
      </c>
    </row>
    <row r="193" spans="1:4" x14ac:dyDescent="0.2">
      <c r="A193" s="27" t="s">
        <v>2130</v>
      </c>
      <c r="B193" s="27" t="s">
        <v>390</v>
      </c>
      <c r="C193" s="27" t="s">
        <v>2101</v>
      </c>
      <c r="D193" s="27" t="s">
        <v>762</v>
      </c>
    </row>
    <row r="194" spans="1:4" x14ac:dyDescent="0.2">
      <c r="A194" s="27" t="s">
        <v>2131</v>
      </c>
      <c r="B194" s="27" t="s">
        <v>395</v>
      </c>
      <c r="C194" s="27" t="s">
        <v>2101</v>
      </c>
      <c r="D194" s="27" t="s">
        <v>762</v>
      </c>
    </row>
    <row r="195" spans="1:4" x14ac:dyDescent="0.2">
      <c r="A195" s="27" t="s">
        <v>2132</v>
      </c>
      <c r="B195" s="27" t="s">
        <v>396</v>
      </c>
      <c r="C195" s="27" t="s">
        <v>2101</v>
      </c>
      <c r="D195" s="27" t="s">
        <v>762</v>
      </c>
    </row>
    <row r="196" spans="1:4" x14ac:dyDescent="0.2">
      <c r="A196" s="27" t="s">
        <v>2133</v>
      </c>
      <c r="B196" s="27" t="s">
        <v>391</v>
      </c>
      <c r="C196" s="27" t="s">
        <v>2101</v>
      </c>
      <c r="D196" s="27" t="s">
        <v>762</v>
      </c>
    </row>
    <row r="197" spans="1:4" x14ac:dyDescent="0.2">
      <c r="A197" s="27" t="s">
        <v>2134</v>
      </c>
      <c r="B197" s="27" t="s">
        <v>221</v>
      </c>
      <c r="C197" s="27" t="s">
        <v>2101</v>
      </c>
      <c r="D197" s="27" t="s">
        <v>762</v>
      </c>
    </row>
    <row r="198" spans="1:4" x14ac:dyDescent="0.2">
      <c r="A198" s="27" t="s">
        <v>2135</v>
      </c>
      <c r="B198" s="27" t="s">
        <v>392</v>
      </c>
      <c r="C198" s="27" t="s">
        <v>2101</v>
      </c>
      <c r="D198" s="27" t="s">
        <v>762</v>
      </c>
    </row>
    <row r="199" spans="1:4" x14ac:dyDescent="0.2">
      <c r="A199" s="27" t="s">
        <v>2136</v>
      </c>
      <c r="B199" s="27" t="s">
        <v>393</v>
      </c>
      <c r="C199" s="27" t="s">
        <v>2101</v>
      </c>
      <c r="D199" s="27" t="s">
        <v>762</v>
      </c>
    </row>
    <row r="200" spans="1:4" x14ac:dyDescent="0.2">
      <c r="A200" s="27" t="s">
        <v>2137</v>
      </c>
      <c r="B200" s="27" t="s">
        <v>389</v>
      </c>
      <c r="C200" s="27" t="s">
        <v>2101</v>
      </c>
      <c r="D200" s="27" t="s">
        <v>762</v>
      </c>
    </row>
    <row r="201" spans="1:4" x14ac:dyDescent="0.2">
      <c r="A201" s="27" t="s">
        <v>2138</v>
      </c>
      <c r="B201" s="27" t="s">
        <v>399</v>
      </c>
      <c r="C201" s="27" t="s">
        <v>2101</v>
      </c>
      <c r="D201" s="27" t="s">
        <v>762</v>
      </c>
    </row>
    <row r="202" spans="1:4" x14ac:dyDescent="0.2">
      <c r="A202" s="27" t="s">
        <v>2139</v>
      </c>
      <c r="B202" s="27" t="s">
        <v>397</v>
      </c>
      <c r="C202" s="27" t="s">
        <v>2101</v>
      </c>
      <c r="D202" s="27" t="s">
        <v>762</v>
      </c>
    </row>
    <row r="203" spans="1:4" x14ac:dyDescent="0.2">
      <c r="A203" s="27" t="s">
        <v>2140</v>
      </c>
      <c r="B203" s="27" t="s">
        <v>219</v>
      </c>
      <c r="C203" s="27" t="s">
        <v>2101</v>
      </c>
      <c r="D203" s="27" t="s">
        <v>762</v>
      </c>
    </row>
    <row r="204" spans="1:4" x14ac:dyDescent="0.2">
      <c r="A204" s="27" t="s">
        <v>2141</v>
      </c>
      <c r="B204" s="27" t="s">
        <v>398</v>
      </c>
      <c r="C204" s="27" t="s">
        <v>2101</v>
      </c>
      <c r="D204" s="27" t="s">
        <v>762</v>
      </c>
    </row>
    <row r="205" spans="1:4" x14ac:dyDescent="0.2">
      <c r="A205" s="27" t="s">
        <v>2142</v>
      </c>
      <c r="B205" s="27" t="s">
        <v>220</v>
      </c>
      <c r="C205" s="27" t="s">
        <v>2101</v>
      </c>
      <c r="D205" s="27" t="s">
        <v>762</v>
      </c>
    </row>
    <row r="206" spans="1:4" x14ac:dyDescent="0.2">
      <c r="A206" s="27" t="s">
        <v>2443</v>
      </c>
      <c r="B206" s="27" t="s">
        <v>2444</v>
      </c>
      <c r="C206" s="27" t="s">
        <v>2101</v>
      </c>
      <c r="D206" s="27" t="s">
        <v>762</v>
      </c>
    </row>
    <row r="207" spans="1:4" x14ac:dyDescent="0.2">
      <c r="A207" s="27" t="s">
        <v>2143</v>
      </c>
      <c r="B207" s="27" t="s">
        <v>543</v>
      </c>
      <c r="C207" s="27" t="s">
        <v>2101</v>
      </c>
      <c r="D207" s="27" t="s">
        <v>762</v>
      </c>
    </row>
    <row r="208" spans="1:4" x14ac:dyDescent="0.2">
      <c r="A208" s="27"/>
      <c r="B208" s="27"/>
      <c r="C208" s="27"/>
      <c r="D208" s="27" t="s">
        <v>268</v>
      </c>
    </row>
    <row r="209" spans="1:4" x14ac:dyDescent="0.2">
      <c r="A209" s="27" t="s">
        <v>2144</v>
      </c>
      <c r="B209" s="27" t="s">
        <v>1420</v>
      </c>
      <c r="C209" s="27" t="s">
        <v>2101</v>
      </c>
      <c r="D209" s="27" t="s">
        <v>762</v>
      </c>
    </row>
    <row r="210" spans="1:4" x14ac:dyDescent="0.2">
      <c r="A210" s="27"/>
      <c r="B210" s="27"/>
      <c r="C210" s="27"/>
      <c r="D210" s="27" t="s">
        <v>268</v>
      </c>
    </row>
    <row r="211" spans="1:4" x14ac:dyDescent="0.2">
      <c r="A211" s="27" t="s">
        <v>2145</v>
      </c>
      <c r="B211" s="27" t="s">
        <v>1136</v>
      </c>
      <c r="C211" s="27" t="s">
        <v>2101</v>
      </c>
      <c r="D211" s="27" t="s">
        <v>762</v>
      </c>
    </row>
    <row r="212" spans="1:4" x14ac:dyDescent="0.2">
      <c r="A212" s="27"/>
      <c r="B212" s="27"/>
      <c r="C212" s="27"/>
      <c r="D212" s="27" t="s">
        <v>268</v>
      </c>
    </row>
    <row r="213" spans="1:4" x14ac:dyDescent="0.2">
      <c r="A213" s="27" t="s">
        <v>2146</v>
      </c>
      <c r="B213" s="27" t="s">
        <v>539</v>
      </c>
      <c r="C213" s="27" t="s">
        <v>2101</v>
      </c>
      <c r="D213" s="27" t="s">
        <v>762</v>
      </c>
    </row>
    <row r="214" spans="1:4" x14ac:dyDescent="0.2">
      <c r="A214" s="27" t="s">
        <v>2147</v>
      </c>
      <c r="B214" s="27" t="s">
        <v>554</v>
      </c>
      <c r="C214" s="27" t="s">
        <v>2101</v>
      </c>
      <c r="D214" s="27" t="s">
        <v>762</v>
      </c>
    </row>
    <row r="215" spans="1:4" x14ac:dyDescent="0.2">
      <c r="A215" s="27" t="s">
        <v>2148</v>
      </c>
      <c r="B215" s="27" t="s">
        <v>555</v>
      </c>
      <c r="C215" s="27" t="s">
        <v>2101</v>
      </c>
      <c r="D215" s="27" t="s">
        <v>762</v>
      </c>
    </row>
    <row r="216" spans="1:4" x14ac:dyDescent="0.2">
      <c r="A216" s="27" t="s">
        <v>2149</v>
      </c>
      <c r="B216" s="27" t="s">
        <v>556</v>
      </c>
      <c r="C216" s="27" t="s">
        <v>2101</v>
      </c>
      <c r="D216" s="27" t="s">
        <v>762</v>
      </c>
    </row>
    <row r="217" spans="1:4" x14ac:dyDescent="0.2">
      <c r="A217" s="27" t="s">
        <v>2150</v>
      </c>
      <c r="B217" s="27" t="s">
        <v>538</v>
      </c>
      <c r="C217" s="27" t="s">
        <v>2101</v>
      </c>
      <c r="D217" s="27" t="s">
        <v>762</v>
      </c>
    </row>
    <row r="218" spans="1:4" x14ac:dyDescent="0.2">
      <c r="A218" s="27" t="s">
        <v>2712</v>
      </c>
      <c r="B218" s="27" t="s">
        <v>2710</v>
      </c>
      <c r="C218" s="27" t="s">
        <v>2101</v>
      </c>
      <c r="D218" s="27" t="s">
        <v>762</v>
      </c>
    </row>
    <row r="219" spans="1:4" x14ac:dyDescent="0.2">
      <c r="A219" s="27" t="s">
        <v>2151</v>
      </c>
      <c r="B219" s="27" t="s">
        <v>544</v>
      </c>
      <c r="C219" s="27" t="s">
        <v>2101</v>
      </c>
      <c r="D219" s="27" t="s">
        <v>762</v>
      </c>
    </row>
    <row r="220" spans="1:4" x14ac:dyDescent="0.2">
      <c r="A220" s="27" t="s">
        <v>2152</v>
      </c>
      <c r="B220" s="27" t="s">
        <v>540</v>
      </c>
      <c r="C220" s="27" t="s">
        <v>2101</v>
      </c>
      <c r="D220" s="27" t="s">
        <v>762</v>
      </c>
    </row>
    <row r="221" spans="1:4" x14ac:dyDescent="0.2">
      <c r="A221" s="27" t="s">
        <v>2153</v>
      </c>
      <c r="B221" s="27" t="s">
        <v>542</v>
      </c>
      <c r="C221" s="27" t="s">
        <v>2101</v>
      </c>
      <c r="D221" s="27" t="s">
        <v>762</v>
      </c>
    </row>
    <row r="222" spans="1:4" x14ac:dyDescent="0.2">
      <c r="A222" s="27"/>
      <c r="B222" s="27"/>
      <c r="C222" s="27"/>
      <c r="D222" s="27" t="s">
        <v>268</v>
      </c>
    </row>
    <row r="223" spans="1:4" x14ac:dyDescent="0.2">
      <c r="A223" s="27" t="s">
        <v>2154</v>
      </c>
      <c r="B223" s="27" t="s">
        <v>541</v>
      </c>
      <c r="C223" s="27" t="s">
        <v>2101</v>
      </c>
      <c r="D223" s="27" t="s">
        <v>762</v>
      </c>
    </row>
    <row r="224" spans="1:4" x14ac:dyDescent="0.2">
      <c r="A224" s="27" t="s">
        <v>2155</v>
      </c>
      <c r="B224" s="27" t="s">
        <v>545</v>
      </c>
      <c r="C224" s="27" t="s">
        <v>2101</v>
      </c>
      <c r="D224" s="27" t="s">
        <v>762</v>
      </c>
    </row>
    <row r="225" spans="1:4" x14ac:dyDescent="0.2">
      <c r="A225" s="27"/>
      <c r="B225" s="27"/>
      <c r="C225" s="27"/>
      <c r="D225" s="27" t="s">
        <v>268</v>
      </c>
    </row>
    <row r="226" spans="1:4" x14ac:dyDescent="0.2">
      <c r="A226" s="27" t="s">
        <v>2156</v>
      </c>
      <c r="B226" s="27" t="s">
        <v>546</v>
      </c>
      <c r="C226" s="27" t="s">
        <v>2101</v>
      </c>
      <c r="D226" s="27" t="s">
        <v>762</v>
      </c>
    </row>
    <row r="227" spans="1:4" x14ac:dyDescent="0.2">
      <c r="A227" s="27"/>
      <c r="B227" s="27"/>
      <c r="C227" s="27"/>
      <c r="D227" s="27" t="s">
        <v>268</v>
      </c>
    </row>
    <row r="228" spans="1:4" x14ac:dyDescent="0.2">
      <c r="A228" s="27" t="s">
        <v>2157</v>
      </c>
      <c r="B228" s="27" t="s">
        <v>551</v>
      </c>
      <c r="C228" s="27" t="s">
        <v>2101</v>
      </c>
      <c r="D228" s="27" t="s">
        <v>762</v>
      </c>
    </row>
    <row r="229" spans="1:4" x14ac:dyDescent="0.2">
      <c r="A229" s="27" t="s">
        <v>2158</v>
      </c>
      <c r="B229" s="27" t="s">
        <v>552</v>
      </c>
      <c r="C229" s="27" t="s">
        <v>2101</v>
      </c>
      <c r="D229" s="27" t="s">
        <v>762</v>
      </c>
    </row>
    <row r="230" spans="1:4" x14ac:dyDescent="0.2">
      <c r="A230" s="27" t="s">
        <v>2159</v>
      </c>
      <c r="B230" s="27" t="s">
        <v>553</v>
      </c>
      <c r="C230" s="27" t="s">
        <v>2101</v>
      </c>
      <c r="D230" s="27" t="s">
        <v>762</v>
      </c>
    </row>
    <row r="231" spans="1:4" x14ac:dyDescent="0.2">
      <c r="A231" s="27" t="s">
        <v>2160</v>
      </c>
      <c r="B231" s="27" t="s">
        <v>547</v>
      </c>
      <c r="C231" s="27" t="s">
        <v>2101</v>
      </c>
      <c r="D231" s="27" t="s">
        <v>762</v>
      </c>
    </row>
    <row r="232" spans="1:4" x14ac:dyDescent="0.2">
      <c r="A232" s="27" t="s">
        <v>2161</v>
      </c>
      <c r="B232" s="27" t="s">
        <v>537</v>
      </c>
      <c r="C232" s="27" t="s">
        <v>2101</v>
      </c>
      <c r="D232" s="27" t="s">
        <v>762</v>
      </c>
    </row>
    <row r="233" spans="1:4" x14ac:dyDescent="0.2">
      <c r="A233" s="27" t="s">
        <v>2162</v>
      </c>
      <c r="B233" s="27" t="s">
        <v>2055</v>
      </c>
      <c r="C233" s="27" t="s">
        <v>2101</v>
      </c>
      <c r="D233" s="27" t="s">
        <v>762</v>
      </c>
    </row>
    <row r="234" spans="1:4" x14ac:dyDescent="0.2">
      <c r="A234" s="27" t="s">
        <v>2314</v>
      </c>
      <c r="B234" s="27" t="s">
        <v>477</v>
      </c>
      <c r="C234" s="27" t="s">
        <v>2101</v>
      </c>
      <c r="D234" s="27" t="s">
        <v>762</v>
      </c>
    </row>
    <row r="235" spans="1:4" x14ac:dyDescent="0.2">
      <c r="A235" s="27" t="s">
        <v>2163</v>
      </c>
      <c r="B235" s="27" t="s">
        <v>478</v>
      </c>
      <c r="C235" s="27" t="s">
        <v>2101</v>
      </c>
      <c r="D235" s="27" t="s">
        <v>762</v>
      </c>
    </row>
    <row r="236" spans="1:4" x14ac:dyDescent="0.2">
      <c r="A236" s="27" t="s">
        <v>2164</v>
      </c>
      <c r="B236" s="27" t="s">
        <v>912</v>
      </c>
      <c r="C236" s="27" t="s">
        <v>2101</v>
      </c>
      <c r="D236" s="27" t="s">
        <v>762</v>
      </c>
    </row>
    <row r="237" spans="1:4" x14ac:dyDescent="0.2">
      <c r="A237" s="27"/>
      <c r="B237" s="27"/>
      <c r="C237" s="27"/>
      <c r="D237" s="27" t="s">
        <v>763</v>
      </c>
    </row>
    <row r="238" spans="1:4" x14ac:dyDescent="0.2">
      <c r="A238" s="27" t="s">
        <v>2165</v>
      </c>
      <c r="B238" s="27" t="s">
        <v>151</v>
      </c>
      <c r="C238" s="27" t="s">
        <v>2101</v>
      </c>
      <c r="D238" s="27" t="s">
        <v>762</v>
      </c>
    </row>
    <row r="239" spans="1:4" x14ac:dyDescent="0.2">
      <c r="A239" s="27" t="s">
        <v>2166</v>
      </c>
      <c r="B239" s="27" t="s">
        <v>150</v>
      </c>
      <c r="C239" s="27" t="s">
        <v>2101</v>
      </c>
      <c r="D239" s="27" t="s">
        <v>762</v>
      </c>
    </row>
    <row r="240" spans="1:4" x14ac:dyDescent="0.2">
      <c r="A240" s="27"/>
      <c r="B240" s="27"/>
      <c r="C240" s="27"/>
      <c r="D240" s="27" t="s">
        <v>268</v>
      </c>
    </row>
    <row r="241" spans="1:4" x14ac:dyDescent="0.2">
      <c r="A241" s="27" t="s">
        <v>2713</v>
      </c>
      <c r="B241" s="27" t="s">
        <v>2711</v>
      </c>
      <c r="C241" s="27" t="s">
        <v>2101</v>
      </c>
      <c r="D241" s="27" t="s">
        <v>762</v>
      </c>
    </row>
    <row r="242" spans="1:4" x14ac:dyDescent="0.2">
      <c r="A242" s="27" t="s">
        <v>2167</v>
      </c>
      <c r="B242" s="27" t="s">
        <v>913</v>
      </c>
      <c r="C242" s="27" t="s">
        <v>2101</v>
      </c>
      <c r="D242" s="27" t="s">
        <v>762</v>
      </c>
    </row>
    <row r="243" spans="1:4" x14ac:dyDescent="0.2">
      <c r="A243" s="27" t="s">
        <v>2168</v>
      </c>
      <c r="B243" s="27" t="s">
        <v>1698</v>
      </c>
      <c r="C243" s="27" t="s">
        <v>2101</v>
      </c>
      <c r="D243" s="27" t="s">
        <v>762</v>
      </c>
    </row>
    <row r="244" spans="1:4" x14ac:dyDescent="0.2">
      <c r="A244" s="27" t="s">
        <v>2306</v>
      </c>
      <c r="B244" s="27" t="s">
        <v>845</v>
      </c>
      <c r="C244" s="27" t="s">
        <v>2101</v>
      </c>
      <c r="D244" s="27" t="s">
        <v>762</v>
      </c>
    </row>
    <row r="245" spans="1:4" x14ac:dyDescent="0.2">
      <c r="A245" s="27" t="s">
        <v>2330</v>
      </c>
      <c r="B245" s="27" t="s">
        <v>854</v>
      </c>
      <c r="C245" s="27" t="s">
        <v>2101</v>
      </c>
      <c r="D245" s="27" t="s">
        <v>762</v>
      </c>
    </row>
    <row r="246" spans="1:4" x14ac:dyDescent="0.2">
      <c r="A246" s="27" t="s">
        <v>2169</v>
      </c>
      <c r="B246" s="27" t="s">
        <v>557</v>
      </c>
      <c r="C246" s="27" t="s">
        <v>2101</v>
      </c>
      <c r="D246" s="27" t="s">
        <v>762</v>
      </c>
    </row>
    <row r="247" spans="1:4" x14ac:dyDescent="0.2">
      <c r="A247" s="27" t="s">
        <v>2170</v>
      </c>
      <c r="B247" s="27" t="s">
        <v>851</v>
      </c>
      <c r="C247" s="27" t="s">
        <v>2101</v>
      </c>
      <c r="D247" s="27" t="s">
        <v>762</v>
      </c>
    </row>
    <row r="248" spans="1:4" x14ac:dyDescent="0.2">
      <c r="A248" s="27" t="s">
        <v>2171</v>
      </c>
      <c r="B248" s="27" t="s">
        <v>432</v>
      </c>
      <c r="C248" s="27" t="s">
        <v>2101</v>
      </c>
      <c r="D248" s="27" t="s">
        <v>762</v>
      </c>
    </row>
    <row r="249" spans="1:4" x14ac:dyDescent="0.2">
      <c r="A249" s="27" t="s">
        <v>2172</v>
      </c>
      <c r="B249" s="27" t="s">
        <v>433</v>
      </c>
      <c r="C249" s="27" t="s">
        <v>2101</v>
      </c>
      <c r="D249" s="27" t="s">
        <v>762</v>
      </c>
    </row>
    <row r="250" spans="1:4" x14ac:dyDescent="0.2">
      <c r="A250" s="27" t="s">
        <v>2173</v>
      </c>
      <c r="B250" s="27" t="s">
        <v>434</v>
      </c>
      <c r="C250" s="27" t="s">
        <v>2101</v>
      </c>
      <c r="D250" s="27" t="s">
        <v>762</v>
      </c>
    </row>
    <row r="251" spans="1:4" x14ac:dyDescent="0.2">
      <c r="A251" s="27" t="s">
        <v>2174</v>
      </c>
      <c r="B251" s="27" t="s">
        <v>435</v>
      </c>
      <c r="C251" s="27" t="s">
        <v>2101</v>
      </c>
      <c r="D251" s="27" t="s">
        <v>762</v>
      </c>
    </row>
    <row r="252" spans="1:4" x14ac:dyDescent="0.2">
      <c r="A252" s="27" t="s">
        <v>2175</v>
      </c>
      <c r="B252" s="27" t="s">
        <v>436</v>
      </c>
      <c r="C252" s="27" t="s">
        <v>2101</v>
      </c>
      <c r="D252" s="27" t="s">
        <v>762</v>
      </c>
    </row>
    <row r="253" spans="1:4" x14ac:dyDescent="0.2">
      <c r="A253" s="27" t="s">
        <v>2176</v>
      </c>
      <c r="B253" s="27" t="s">
        <v>437</v>
      </c>
      <c r="C253" s="27" t="s">
        <v>2101</v>
      </c>
      <c r="D253" s="27" t="s">
        <v>762</v>
      </c>
    </row>
    <row r="254" spans="1:4" x14ac:dyDescent="0.2">
      <c r="A254" s="27" t="s">
        <v>2177</v>
      </c>
      <c r="B254" s="27" t="s">
        <v>464</v>
      </c>
      <c r="C254" s="27" t="s">
        <v>2101</v>
      </c>
      <c r="D254" s="27" t="s">
        <v>762</v>
      </c>
    </row>
    <row r="255" spans="1:4" x14ac:dyDescent="0.2">
      <c r="A255" s="27" t="s">
        <v>2178</v>
      </c>
      <c r="B255" s="27" t="s">
        <v>465</v>
      </c>
      <c r="C255" s="27" t="s">
        <v>2101</v>
      </c>
      <c r="D255" s="27" t="s">
        <v>762</v>
      </c>
    </row>
    <row r="256" spans="1:4" x14ac:dyDescent="0.2">
      <c r="A256" s="27" t="s">
        <v>2179</v>
      </c>
      <c r="B256" s="27" t="s">
        <v>466</v>
      </c>
      <c r="C256" s="27" t="s">
        <v>2101</v>
      </c>
      <c r="D256" s="27" t="s">
        <v>762</v>
      </c>
    </row>
    <row r="257" spans="1:4" x14ac:dyDescent="0.2">
      <c r="A257" s="27" t="s">
        <v>2180</v>
      </c>
      <c r="B257" s="27" t="s">
        <v>467</v>
      </c>
      <c r="C257" s="27" t="s">
        <v>2101</v>
      </c>
      <c r="D257" s="27" t="s">
        <v>762</v>
      </c>
    </row>
    <row r="258" spans="1:4" x14ac:dyDescent="0.2">
      <c r="A258" s="27" t="s">
        <v>2181</v>
      </c>
      <c r="B258" s="27" t="s">
        <v>468</v>
      </c>
      <c r="C258" s="27" t="s">
        <v>2101</v>
      </c>
      <c r="D258" s="27" t="s">
        <v>762</v>
      </c>
    </row>
    <row r="259" spans="1:4" x14ac:dyDescent="0.2">
      <c r="A259" s="27" t="s">
        <v>2182</v>
      </c>
      <c r="B259" s="27" t="s">
        <v>431</v>
      </c>
      <c r="C259" s="27" t="s">
        <v>2101</v>
      </c>
      <c r="D259" s="27" t="s">
        <v>762</v>
      </c>
    </row>
    <row r="260" spans="1:4" x14ac:dyDescent="0.2">
      <c r="A260" s="27" t="s">
        <v>2183</v>
      </c>
      <c r="B260" s="27" t="s">
        <v>469</v>
      </c>
      <c r="C260" s="27" t="s">
        <v>2101</v>
      </c>
      <c r="D260" s="27" t="s">
        <v>762</v>
      </c>
    </row>
    <row r="261" spans="1:4" x14ac:dyDescent="0.2">
      <c r="A261" s="27" t="s">
        <v>2184</v>
      </c>
      <c r="B261" s="27" t="s">
        <v>470</v>
      </c>
      <c r="C261" s="27" t="s">
        <v>2101</v>
      </c>
      <c r="D261" s="27" t="s">
        <v>762</v>
      </c>
    </row>
    <row r="262" spans="1:4" x14ac:dyDescent="0.2">
      <c r="A262" s="27" t="s">
        <v>2185</v>
      </c>
      <c r="B262" s="27" t="s">
        <v>400</v>
      </c>
      <c r="C262" s="27" t="s">
        <v>2101</v>
      </c>
      <c r="D262" s="27" t="s">
        <v>762</v>
      </c>
    </row>
    <row r="263" spans="1:4" x14ac:dyDescent="0.2">
      <c r="A263" s="27" t="s">
        <v>2186</v>
      </c>
      <c r="B263" s="27" t="s">
        <v>471</v>
      </c>
      <c r="C263" s="27" t="s">
        <v>2101</v>
      </c>
      <c r="D263" s="27" t="s">
        <v>762</v>
      </c>
    </row>
    <row r="264" spans="1:4" x14ac:dyDescent="0.2">
      <c r="A264" s="27" t="s">
        <v>2187</v>
      </c>
      <c r="B264" s="27" t="s">
        <v>472</v>
      </c>
      <c r="C264" s="27" t="s">
        <v>2101</v>
      </c>
      <c r="D264" s="27" t="s">
        <v>762</v>
      </c>
    </row>
    <row r="265" spans="1:4" x14ac:dyDescent="0.2">
      <c r="A265" s="27" t="s">
        <v>2188</v>
      </c>
      <c r="B265" s="27" t="s">
        <v>473</v>
      </c>
      <c r="C265" s="27" t="s">
        <v>2101</v>
      </c>
      <c r="D265" s="27" t="s">
        <v>762</v>
      </c>
    </row>
    <row r="266" spans="1:4" x14ac:dyDescent="0.2">
      <c r="A266" s="27" t="s">
        <v>2189</v>
      </c>
      <c r="B266" s="27" t="s">
        <v>474</v>
      </c>
      <c r="C266" s="27" t="s">
        <v>2101</v>
      </c>
      <c r="D266" s="27" t="s">
        <v>762</v>
      </c>
    </row>
    <row r="267" spans="1:4" x14ac:dyDescent="0.2">
      <c r="A267" s="27" t="s">
        <v>2190</v>
      </c>
      <c r="B267" s="27" t="s">
        <v>475</v>
      </c>
      <c r="C267" s="27" t="s">
        <v>2101</v>
      </c>
      <c r="D267" s="27" t="s">
        <v>762</v>
      </c>
    </row>
    <row r="268" spans="1:4" x14ac:dyDescent="0.2">
      <c r="A268" s="27" t="s">
        <v>2191</v>
      </c>
      <c r="B268" s="27" t="s">
        <v>558</v>
      </c>
      <c r="C268" s="27" t="s">
        <v>2101</v>
      </c>
      <c r="D268" s="27" t="s">
        <v>762</v>
      </c>
    </row>
    <row r="269" spans="1:4" x14ac:dyDescent="0.2">
      <c r="A269" s="27" t="s">
        <v>2533</v>
      </c>
      <c r="B269" s="27" t="s">
        <v>2527</v>
      </c>
      <c r="C269" s="27" t="s">
        <v>903</v>
      </c>
      <c r="D269" s="27" t="s">
        <v>762</v>
      </c>
    </row>
    <row r="270" spans="1:4" x14ac:dyDescent="0.2">
      <c r="A270" s="27" t="s">
        <v>2304</v>
      </c>
      <c r="B270" s="27" t="s">
        <v>1378</v>
      </c>
      <c r="C270" s="27" t="s">
        <v>669</v>
      </c>
      <c r="D270" s="27" t="s">
        <v>266</v>
      </c>
    </row>
    <row r="271" spans="1:4" x14ac:dyDescent="0.2">
      <c r="A271" s="27"/>
      <c r="B271" s="27"/>
      <c r="C271" s="27"/>
      <c r="D271" s="27" t="s">
        <v>2203</v>
      </c>
    </row>
    <row r="272" spans="1:4" x14ac:dyDescent="0.2">
      <c r="A272" s="27" t="s">
        <v>2383</v>
      </c>
      <c r="B272" s="27" t="s">
        <v>372</v>
      </c>
      <c r="C272" s="27" t="s">
        <v>669</v>
      </c>
      <c r="D272" s="27" t="s">
        <v>762</v>
      </c>
    </row>
    <row r="273" spans="1:4" x14ac:dyDescent="0.2">
      <c r="A273" s="27"/>
      <c r="B273" s="27"/>
      <c r="C273" s="27"/>
      <c r="D273" s="27" t="s">
        <v>266</v>
      </c>
    </row>
    <row r="274" spans="1:4" x14ac:dyDescent="0.2">
      <c r="A274" s="27"/>
      <c r="B274" s="27"/>
      <c r="C274" s="27"/>
      <c r="D274" s="27" t="s">
        <v>2203</v>
      </c>
    </row>
    <row r="275" spans="1:4" x14ac:dyDescent="0.2">
      <c r="A275" s="27"/>
      <c r="B275" s="27"/>
      <c r="C275" s="27"/>
      <c r="D275" s="27" t="s">
        <v>764</v>
      </c>
    </row>
    <row r="276" spans="1:4" x14ac:dyDescent="0.2">
      <c r="A276" s="27" t="s">
        <v>2323</v>
      </c>
      <c r="B276" s="27" t="s">
        <v>373</v>
      </c>
      <c r="C276" s="27" t="s">
        <v>669</v>
      </c>
      <c r="D276" s="27" t="s">
        <v>762</v>
      </c>
    </row>
    <row r="277" spans="1:4" x14ac:dyDescent="0.2">
      <c r="A277" s="27"/>
      <c r="B277" s="27"/>
      <c r="C277" s="27"/>
      <c r="D277" s="27" t="s">
        <v>266</v>
      </c>
    </row>
    <row r="278" spans="1:4" x14ac:dyDescent="0.2">
      <c r="A278" s="27"/>
      <c r="B278" s="27"/>
      <c r="C278" s="27"/>
      <c r="D278" s="27" t="s">
        <v>2203</v>
      </c>
    </row>
    <row r="279" spans="1:4" x14ac:dyDescent="0.2">
      <c r="A279" s="27"/>
      <c r="B279" s="27"/>
      <c r="C279" s="27"/>
      <c r="D279" s="27" t="s">
        <v>764</v>
      </c>
    </row>
    <row r="280" spans="1:4" x14ac:dyDescent="0.2">
      <c r="A280" s="27" t="s">
        <v>2854</v>
      </c>
      <c r="B280" s="27" t="s">
        <v>344</v>
      </c>
      <c r="C280" s="27" t="s">
        <v>669</v>
      </c>
      <c r="D280" s="27" t="s">
        <v>762</v>
      </c>
    </row>
    <row r="281" spans="1:4" x14ac:dyDescent="0.2">
      <c r="A281" s="27"/>
      <c r="B281" s="27"/>
      <c r="C281" s="27"/>
      <c r="D281" s="27" t="s">
        <v>266</v>
      </c>
    </row>
    <row r="282" spans="1:4" x14ac:dyDescent="0.2">
      <c r="A282" s="27"/>
      <c r="B282" s="27"/>
      <c r="C282" s="27"/>
      <c r="D282" s="27" t="s">
        <v>2203</v>
      </c>
    </row>
    <row r="283" spans="1:4" x14ac:dyDescent="0.2">
      <c r="A283" s="27"/>
      <c r="B283" s="27"/>
      <c r="C283" s="27"/>
      <c r="D283" s="27" t="s">
        <v>268</v>
      </c>
    </row>
    <row r="284" spans="1:4" x14ac:dyDescent="0.2">
      <c r="A284" s="27" t="s">
        <v>1687</v>
      </c>
      <c r="B284" s="27" t="s">
        <v>1688</v>
      </c>
      <c r="C284" s="27" t="s">
        <v>669</v>
      </c>
      <c r="D284" s="27" t="s">
        <v>266</v>
      </c>
    </row>
    <row r="285" spans="1:4" x14ac:dyDescent="0.2">
      <c r="A285" s="27"/>
      <c r="B285" s="27"/>
      <c r="C285" s="27"/>
      <c r="D285" s="27" t="s">
        <v>2203</v>
      </c>
    </row>
    <row r="286" spans="1:4" x14ac:dyDescent="0.2">
      <c r="A286" s="27"/>
      <c r="B286" s="27"/>
      <c r="C286" s="27"/>
      <c r="D286" s="27" t="s">
        <v>268</v>
      </c>
    </row>
    <row r="287" spans="1:4" x14ac:dyDescent="0.2">
      <c r="A287" s="27" t="s">
        <v>2853</v>
      </c>
      <c r="B287" s="27" t="s">
        <v>1689</v>
      </c>
      <c r="C287" s="27" t="s">
        <v>669</v>
      </c>
      <c r="D287" s="27" t="s">
        <v>266</v>
      </c>
    </row>
    <row r="288" spans="1:4" x14ac:dyDescent="0.2">
      <c r="A288" s="27"/>
      <c r="B288" s="27"/>
      <c r="C288" s="27"/>
      <c r="D288" s="27" t="s">
        <v>2203</v>
      </c>
    </row>
    <row r="289" spans="1:4" x14ac:dyDescent="0.2">
      <c r="A289" s="27"/>
      <c r="B289" s="27"/>
      <c r="C289" s="27"/>
      <c r="D289" s="27" t="s">
        <v>268</v>
      </c>
    </row>
    <row r="290" spans="1:4" x14ac:dyDescent="0.2">
      <c r="A290" s="27" t="s">
        <v>2852</v>
      </c>
      <c r="B290" s="27" t="s">
        <v>1690</v>
      </c>
      <c r="C290" s="27" t="s">
        <v>669</v>
      </c>
      <c r="D290" s="27" t="s">
        <v>266</v>
      </c>
    </row>
    <row r="291" spans="1:4" x14ac:dyDescent="0.2">
      <c r="A291" s="27"/>
      <c r="B291" s="27"/>
      <c r="C291" s="27"/>
      <c r="D291" s="27" t="s">
        <v>2203</v>
      </c>
    </row>
    <row r="292" spans="1:4" x14ac:dyDescent="0.2">
      <c r="A292" s="27"/>
      <c r="B292" s="27"/>
      <c r="C292" s="27"/>
      <c r="D292" s="27" t="s">
        <v>268</v>
      </c>
    </row>
    <row r="293" spans="1:4" x14ac:dyDescent="0.2">
      <c r="A293" s="27" t="s">
        <v>2851</v>
      </c>
      <c r="B293" s="27" t="s">
        <v>1691</v>
      </c>
      <c r="C293" s="27" t="s">
        <v>669</v>
      </c>
      <c r="D293" s="27" t="s">
        <v>266</v>
      </c>
    </row>
    <row r="294" spans="1:4" x14ac:dyDescent="0.2">
      <c r="A294" s="27"/>
      <c r="B294" s="27"/>
      <c r="C294" s="27"/>
      <c r="D294" s="27" t="s">
        <v>2203</v>
      </c>
    </row>
    <row r="295" spans="1:4" x14ac:dyDescent="0.2">
      <c r="A295" s="27"/>
      <c r="B295" s="27"/>
      <c r="C295" s="27"/>
      <c r="D295" s="27" t="s">
        <v>268</v>
      </c>
    </row>
    <row r="296" spans="1:4" x14ac:dyDescent="0.2">
      <c r="A296" s="27" t="s">
        <v>2850</v>
      </c>
      <c r="B296" s="27" t="s">
        <v>1692</v>
      </c>
      <c r="C296" s="27" t="s">
        <v>669</v>
      </c>
      <c r="D296" s="27" t="s">
        <v>266</v>
      </c>
    </row>
    <row r="297" spans="1:4" x14ac:dyDescent="0.2">
      <c r="A297" s="27"/>
      <c r="B297" s="27"/>
      <c r="C297" s="27"/>
      <c r="D297" s="27" t="s">
        <v>2203</v>
      </c>
    </row>
    <row r="298" spans="1:4" x14ac:dyDescent="0.2">
      <c r="A298" s="27"/>
      <c r="B298" s="27"/>
      <c r="C298" s="27"/>
      <c r="D298" s="27" t="s">
        <v>268</v>
      </c>
    </row>
    <row r="299" spans="1:4" x14ac:dyDescent="0.2">
      <c r="A299" s="27" t="s">
        <v>2849</v>
      </c>
      <c r="B299" s="27" t="s">
        <v>1625</v>
      </c>
      <c r="C299" s="27" t="s">
        <v>669</v>
      </c>
      <c r="D299" s="27" t="s">
        <v>762</v>
      </c>
    </row>
    <row r="300" spans="1:4" x14ac:dyDescent="0.2">
      <c r="A300" s="27"/>
      <c r="B300" s="27"/>
      <c r="C300" s="27"/>
      <c r="D300" s="27" t="s">
        <v>266</v>
      </c>
    </row>
    <row r="301" spans="1:4" x14ac:dyDescent="0.2">
      <c r="A301" s="27"/>
      <c r="B301" s="27"/>
      <c r="C301" s="27"/>
      <c r="D301" s="27" t="s">
        <v>2203</v>
      </c>
    </row>
    <row r="302" spans="1:4" x14ac:dyDescent="0.2">
      <c r="A302" s="27"/>
      <c r="B302" s="27"/>
      <c r="C302" s="27"/>
      <c r="D302" s="27" t="s">
        <v>268</v>
      </c>
    </row>
    <row r="303" spans="1:4" x14ac:dyDescent="0.2">
      <c r="A303" s="27" t="s">
        <v>2848</v>
      </c>
      <c r="B303" s="27" t="s">
        <v>102</v>
      </c>
      <c r="C303" s="27" t="s">
        <v>669</v>
      </c>
      <c r="D303" s="27" t="s">
        <v>266</v>
      </c>
    </row>
    <row r="304" spans="1:4" x14ac:dyDescent="0.2">
      <c r="A304" s="27" t="s">
        <v>2266</v>
      </c>
      <c r="B304" s="27" t="s">
        <v>103</v>
      </c>
      <c r="C304" s="27" t="s">
        <v>669</v>
      </c>
      <c r="D304" s="27" t="s">
        <v>762</v>
      </c>
    </row>
    <row r="305" spans="1:4" x14ac:dyDescent="0.2">
      <c r="A305" s="27"/>
      <c r="B305" s="27"/>
      <c r="C305" s="27"/>
      <c r="D305" s="27" t="s">
        <v>266</v>
      </c>
    </row>
    <row r="306" spans="1:4" x14ac:dyDescent="0.2">
      <c r="A306" s="27"/>
      <c r="B306" s="27"/>
      <c r="C306" s="27"/>
      <c r="D306" s="27" t="s">
        <v>2203</v>
      </c>
    </row>
    <row r="307" spans="1:4" x14ac:dyDescent="0.2">
      <c r="A307" s="27"/>
      <c r="B307" s="27"/>
      <c r="C307" s="27"/>
      <c r="D307" s="27" t="s">
        <v>763</v>
      </c>
    </row>
    <row r="308" spans="1:4" x14ac:dyDescent="0.2">
      <c r="A308" s="27"/>
      <c r="B308" s="27"/>
      <c r="C308" s="27"/>
      <c r="D308" s="27" t="s">
        <v>764</v>
      </c>
    </row>
    <row r="309" spans="1:4" x14ac:dyDescent="0.2">
      <c r="A309" s="27"/>
      <c r="B309" s="27"/>
      <c r="C309" s="27"/>
      <c r="D309" s="27" t="s">
        <v>1012</v>
      </c>
    </row>
    <row r="310" spans="1:4" x14ac:dyDescent="0.2">
      <c r="A310" s="27" t="s">
        <v>2266</v>
      </c>
      <c r="B310" s="27" t="s">
        <v>1649</v>
      </c>
      <c r="C310" s="27" t="s">
        <v>669</v>
      </c>
      <c r="D310" s="27" t="s">
        <v>762</v>
      </c>
    </row>
    <row r="311" spans="1:4" x14ac:dyDescent="0.2">
      <c r="A311" s="27"/>
      <c r="B311" s="27"/>
      <c r="C311" s="27"/>
      <c r="D311" s="27" t="s">
        <v>266</v>
      </c>
    </row>
    <row r="312" spans="1:4" x14ac:dyDescent="0.2">
      <c r="A312" s="27"/>
      <c r="B312" s="27"/>
      <c r="C312" s="27"/>
      <c r="D312" s="27" t="s">
        <v>2203</v>
      </c>
    </row>
    <row r="313" spans="1:4" x14ac:dyDescent="0.2">
      <c r="A313" s="27"/>
      <c r="B313" s="27"/>
      <c r="C313" s="27"/>
      <c r="D313" s="27" t="s">
        <v>1633</v>
      </c>
    </row>
    <row r="314" spans="1:4" x14ac:dyDescent="0.2">
      <c r="A314" s="27" t="s">
        <v>2847</v>
      </c>
      <c r="B314" s="27" t="s">
        <v>231</v>
      </c>
      <c r="C314" s="27" t="s">
        <v>669</v>
      </c>
      <c r="D314" s="27" t="s">
        <v>266</v>
      </c>
    </row>
    <row r="315" spans="1:4" x14ac:dyDescent="0.2">
      <c r="A315" s="27" t="s">
        <v>2846</v>
      </c>
      <c r="B315" s="27" t="s">
        <v>305</v>
      </c>
      <c r="C315" s="27" t="s">
        <v>669</v>
      </c>
      <c r="D315" s="27" t="s">
        <v>266</v>
      </c>
    </row>
    <row r="316" spans="1:4" x14ac:dyDescent="0.2">
      <c r="A316" s="27" t="s">
        <v>2845</v>
      </c>
      <c r="B316" s="27" t="s">
        <v>1000</v>
      </c>
      <c r="C316" s="27" t="s">
        <v>669</v>
      </c>
      <c r="D316" s="27" t="s">
        <v>266</v>
      </c>
    </row>
    <row r="317" spans="1:4" x14ac:dyDescent="0.2">
      <c r="A317" s="27" t="s">
        <v>2844</v>
      </c>
      <c r="B317" s="27" t="s">
        <v>31</v>
      </c>
      <c r="C317" s="27" t="s">
        <v>669</v>
      </c>
      <c r="D317" s="27" t="s">
        <v>266</v>
      </c>
    </row>
    <row r="318" spans="1:4" x14ac:dyDescent="0.2">
      <c r="A318" s="27" t="s">
        <v>2843</v>
      </c>
      <c r="B318" s="27" t="s">
        <v>104</v>
      </c>
      <c r="C318" s="27" t="s">
        <v>669</v>
      </c>
      <c r="D318" s="27" t="s">
        <v>266</v>
      </c>
    </row>
    <row r="319" spans="1:4" x14ac:dyDescent="0.2">
      <c r="A319" s="27" t="s">
        <v>1733</v>
      </c>
      <c r="B319" s="27" t="s">
        <v>256</v>
      </c>
      <c r="C319" s="27" t="s">
        <v>669</v>
      </c>
      <c r="D319" s="27" t="s">
        <v>266</v>
      </c>
    </row>
    <row r="320" spans="1:4" x14ac:dyDescent="0.2">
      <c r="A320" s="27"/>
      <c r="B320" s="27"/>
      <c r="C320" s="27"/>
      <c r="D320" s="27" t="s">
        <v>2203</v>
      </c>
    </row>
    <row r="321" spans="1:4" x14ac:dyDescent="0.2">
      <c r="A321" s="27" t="s">
        <v>2766</v>
      </c>
      <c r="B321" s="27" t="s">
        <v>2767</v>
      </c>
      <c r="C321" s="27" t="s">
        <v>669</v>
      </c>
      <c r="D321" s="27" t="s">
        <v>266</v>
      </c>
    </row>
    <row r="322" spans="1:4" x14ac:dyDescent="0.2">
      <c r="A322" s="27"/>
      <c r="B322" s="27"/>
      <c r="C322" s="27"/>
      <c r="D322" s="27" t="s">
        <v>2203</v>
      </c>
    </row>
    <row r="323" spans="1:4" x14ac:dyDescent="0.2">
      <c r="A323" s="27" t="s">
        <v>2768</v>
      </c>
      <c r="B323" s="27" t="s">
        <v>2769</v>
      </c>
      <c r="C323" s="27" t="s">
        <v>669</v>
      </c>
      <c r="D323" s="27" t="s">
        <v>266</v>
      </c>
    </row>
    <row r="324" spans="1:4" x14ac:dyDescent="0.2">
      <c r="A324" s="27"/>
      <c r="B324" s="27"/>
      <c r="C324" s="27"/>
      <c r="D324" s="27" t="s">
        <v>2203</v>
      </c>
    </row>
    <row r="325" spans="1:4" x14ac:dyDescent="0.2">
      <c r="A325" s="27" t="s">
        <v>2762</v>
      </c>
      <c r="B325" s="27" t="s">
        <v>2763</v>
      </c>
      <c r="C325" s="27" t="s">
        <v>669</v>
      </c>
      <c r="D325" s="27" t="s">
        <v>266</v>
      </c>
    </row>
    <row r="326" spans="1:4" x14ac:dyDescent="0.2">
      <c r="A326" s="27"/>
      <c r="B326" s="27"/>
      <c r="C326" s="27"/>
      <c r="D326" s="27" t="s">
        <v>2203</v>
      </c>
    </row>
    <row r="327" spans="1:4" x14ac:dyDescent="0.2">
      <c r="A327" s="27" t="s">
        <v>2764</v>
      </c>
      <c r="B327" s="27" t="s">
        <v>2765</v>
      </c>
      <c r="C327" s="27" t="s">
        <v>669</v>
      </c>
      <c r="D327" s="27" t="s">
        <v>266</v>
      </c>
    </row>
    <row r="328" spans="1:4" x14ac:dyDescent="0.2">
      <c r="A328" s="27"/>
      <c r="B328" s="27"/>
      <c r="C328" s="27"/>
      <c r="D328" s="27" t="s">
        <v>2203</v>
      </c>
    </row>
    <row r="329" spans="1:4" x14ac:dyDescent="0.2">
      <c r="A329" s="27" t="s">
        <v>2069</v>
      </c>
      <c r="B329" s="27" t="s">
        <v>2070</v>
      </c>
      <c r="C329" s="27" t="s">
        <v>669</v>
      </c>
      <c r="D329" s="27" t="s">
        <v>266</v>
      </c>
    </row>
    <row r="330" spans="1:4" x14ac:dyDescent="0.2">
      <c r="A330" s="27" t="s">
        <v>2345</v>
      </c>
      <c r="B330" s="27" t="s">
        <v>968</v>
      </c>
      <c r="C330" s="27" t="s">
        <v>669</v>
      </c>
      <c r="D330" s="27" t="s">
        <v>762</v>
      </c>
    </row>
    <row r="331" spans="1:4" x14ac:dyDescent="0.2">
      <c r="A331" s="27"/>
      <c r="B331" s="27"/>
      <c r="C331" s="27"/>
      <c r="D331" s="27" t="s">
        <v>266</v>
      </c>
    </row>
    <row r="332" spans="1:4" x14ac:dyDescent="0.2">
      <c r="A332" s="27"/>
      <c r="B332" s="27"/>
      <c r="C332" s="27"/>
      <c r="D332" s="27" t="s">
        <v>2203</v>
      </c>
    </row>
    <row r="333" spans="1:4" x14ac:dyDescent="0.2">
      <c r="A333" s="27" t="s">
        <v>2349</v>
      </c>
      <c r="B333" s="27" t="s">
        <v>1650</v>
      </c>
      <c r="C333" s="27" t="s">
        <v>669</v>
      </c>
      <c r="D333" s="27" t="s">
        <v>762</v>
      </c>
    </row>
    <row r="334" spans="1:4" x14ac:dyDescent="0.2">
      <c r="A334" s="27"/>
      <c r="B334" s="27"/>
      <c r="C334" s="27"/>
      <c r="D334" s="27" t="s">
        <v>266</v>
      </c>
    </row>
    <row r="335" spans="1:4" x14ac:dyDescent="0.2">
      <c r="A335" s="27"/>
      <c r="B335" s="27"/>
      <c r="C335" s="27"/>
      <c r="D335" s="27" t="s">
        <v>2203</v>
      </c>
    </row>
    <row r="336" spans="1:4" x14ac:dyDescent="0.2">
      <c r="A336" s="27"/>
      <c r="B336" s="27"/>
      <c r="C336" s="27"/>
      <c r="D336" s="27" t="s">
        <v>268</v>
      </c>
    </row>
    <row r="337" spans="1:4" x14ac:dyDescent="0.2">
      <c r="A337" s="27" t="s">
        <v>2307</v>
      </c>
      <c r="B337" s="27" t="s">
        <v>969</v>
      </c>
      <c r="C337" s="27" t="s">
        <v>669</v>
      </c>
      <c r="D337" s="27" t="s">
        <v>762</v>
      </c>
    </row>
    <row r="338" spans="1:4" x14ac:dyDescent="0.2">
      <c r="A338" s="27"/>
      <c r="B338" s="27"/>
      <c r="C338" s="27"/>
      <c r="D338" s="27" t="s">
        <v>266</v>
      </c>
    </row>
    <row r="339" spans="1:4" x14ac:dyDescent="0.2">
      <c r="A339" s="27"/>
      <c r="B339" s="27"/>
      <c r="C339" s="27"/>
      <c r="D339" s="27" t="s">
        <v>2203</v>
      </c>
    </row>
    <row r="340" spans="1:4" x14ac:dyDescent="0.2">
      <c r="A340" s="27"/>
      <c r="B340" s="27"/>
      <c r="C340" s="27"/>
      <c r="D340" s="27" t="s">
        <v>763</v>
      </c>
    </row>
    <row r="341" spans="1:4" x14ac:dyDescent="0.2">
      <c r="A341" s="27" t="s">
        <v>2292</v>
      </c>
      <c r="B341" s="27" t="s">
        <v>106</v>
      </c>
      <c r="C341" s="27" t="s">
        <v>669</v>
      </c>
      <c r="D341" s="27" t="s">
        <v>762</v>
      </c>
    </row>
    <row r="342" spans="1:4" x14ac:dyDescent="0.2">
      <c r="A342" s="27"/>
      <c r="B342" s="27"/>
      <c r="C342" s="27"/>
      <c r="D342" s="27" t="s">
        <v>266</v>
      </c>
    </row>
    <row r="343" spans="1:4" x14ac:dyDescent="0.2">
      <c r="A343" s="27"/>
      <c r="B343" s="27"/>
      <c r="C343" s="27"/>
      <c r="D343" s="27" t="s">
        <v>2203</v>
      </c>
    </row>
    <row r="344" spans="1:4" x14ac:dyDescent="0.2">
      <c r="A344" s="27"/>
      <c r="B344" s="27"/>
      <c r="C344" s="27"/>
      <c r="D344" s="27" t="s">
        <v>763</v>
      </c>
    </row>
    <row r="345" spans="1:4" x14ac:dyDescent="0.2">
      <c r="A345" s="27"/>
      <c r="B345" s="27"/>
      <c r="C345" s="27"/>
      <c r="D345" s="27" t="s">
        <v>764</v>
      </c>
    </row>
    <row r="346" spans="1:4" x14ac:dyDescent="0.2">
      <c r="A346" s="27" t="s">
        <v>2842</v>
      </c>
      <c r="B346" s="27" t="s">
        <v>105</v>
      </c>
      <c r="C346" s="27" t="s">
        <v>669</v>
      </c>
      <c r="D346" s="27" t="s">
        <v>762</v>
      </c>
    </row>
    <row r="347" spans="1:4" x14ac:dyDescent="0.2">
      <c r="A347" s="27"/>
      <c r="B347" s="27"/>
      <c r="C347" s="27"/>
      <c r="D347" s="27" t="s">
        <v>266</v>
      </c>
    </row>
    <row r="348" spans="1:4" x14ac:dyDescent="0.2">
      <c r="A348" s="27"/>
      <c r="B348" s="27"/>
      <c r="C348" s="27"/>
      <c r="D348" s="27" t="s">
        <v>2203</v>
      </c>
    </row>
    <row r="349" spans="1:4" x14ac:dyDescent="0.2">
      <c r="A349" s="27"/>
      <c r="B349" s="27"/>
      <c r="C349" s="27"/>
      <c r="D349" s="27" t="s">
        <v>763</v>
      </c>
    </row>
    <row r="350" spans="1:4" x14ac:dyDescent="0.2">
      <c r="A350" s="27"/>
      <c r="B350" s="27"/>
      <c r="C350" s="27"/>
      <c r="D350" s="27" t="s">
        <v>764</v>
      </c>
    </row>
    <row r="351" spans="1:4" x14ac:dyDescent="0.2">
      <c r="A351" s="27" t="s">
        <v>2842</v>
      </c>
      <c r="B351" s="27" t="s">
        <v>407</v>
      </c>
      <c r="C351" s="27" t="s">
        <v>669</v>
      </c>
      <c r="D351" s="27" t="s">
        <v>762</v>
      </c>
    </row>
    <row r="352" spans="1:4" x14ac:dyDescent="0.2">
      <c r="A352" s="27"/>
      <c r="B352" s="27"/>
      <c r="C352" s="27"/>
      <c r="D352" s="27" t="s">
        <v>266</v>
      </c>
    </row>
    <row r="353" spans="1:4" x14ac:dyDescent="0.2">
      <c r="A353" s="27"/>
      <c r="B353" s="27"/>
      <c r="C353" s="27"/>
      <c r="D353" s="27" t="s">
        <v>2203</v>
      </c>
    </row>
    <row r="354" spans="1:4" x14ac:dyDescent="0.2">
      <c r="A354" s="27"/>
      <c r="B354" s="27"/>
      <c r="C354" s="27"/>
      <c r="D354" s="27" t="s">
        <v>763</v>
      </c>
    </row>
    <row r="355" spans="1:4" x14ac:dyDescent="0.2">
      <c r="A355" s="27"/>
      <c r="B355" s="27"/>
      <c r="C355" s="27"/>
      <c r="D355" s="27" t="s">
        <v>764</v>
      </c>
    </row>
    <row r="356" spans="1:4" x14ac:dyDescent="0.2">
      <c r="A356" s="27" t="s">
        <v>2501</v>
      </c>
      <c r="B356" s="27" t="s">
        <v>107</v>
      </c>
      <c r="C356" s="27" t="s">
        <v>669</v>
      </c>
      <c r="D356" s="27" t="s">
        <v>762</v>
      </c>
    </row>
    <row r="357" spans="1:4" x14ac:dyDescent="0.2">
      <c r="A357" s="27"/>
      <c r="B357" s="27"/>
      <c r="C357" s="27"/>
      <c r="D357" s="27" t="s">
        <v>266</v>
      </c>
    </row>
    <row r="358" spans="1:4" x14ac:dyDescent="0.2">
      <c r="A358" s="27"/>
      <c r="B358" s="27"/>
      <c r="C358" s="27"/>
      <c r="D358" s="27" t="s">
        <v>2203</v>
      </c>
    </row>
    <row r="359" spans="1:4" x14ac:dyDescent="0.2">
      <c r="A359" s="27"/>
      <c r="B359" s="27"/>
      <c r="C359" s="27"/>
      <c r="D359" s="27" t="s">
        <v>268</v>
      </c>
    </row>
    <row r="360" spans="1:4" x14ac:dyDescent="0.2">
      <c r="A360" s="27"/>
      <c r="B360" s="27"/>
      <c r="C360" s="27"/>
      <c r="D360" s="27" t="s">
        <v>1012</v>
      </c>
    </row>
    <row r="361" spans="1:4" x14ac:dyDescent="0.2">
      <c r="A361" s="27" t="s">
        <v>1729</v>
      </c>
      <c r="B361" s="27" t="s">
        <v>380</v>
      </c>
      <c r="C361" s="27" t="s">
        <v>669</v>
      </c>
      <c r="D361" s="27" t="s">
        <v>762</v>
      </c>
    </row>
    <row r="362" spans="1:4" x14ac:dyDescent="0.2">
      <c r="A362" s="27"/>
      <c r="B362" s="27"/>
      <c r="C362" s="27"/>
      <c r="D362" s="27" t="s">
        <v>266</v>
      </c>
    </row>
    <row r="363" spans="1:4" x14ac:dyDescent="0.2">
      <c r="A363" s="27"/>
      <c r="B363" s="27"/>
      <c r="C363" s="27"/>
      <c r="D363" s="27" t="s">
        <v>2203</v>
      </c>
    </row>
    <row r="364" spans="1:4" x14ac:dyDescent="0.2">
      <c r="A364" s="27"/>
      <c r="B364" s="27"/>
      <c r="C364" s="27"/>
      <c r="D364" s="27" t="s">
        <v>763</v>
      </c>
    </row>
    <row r="365" spans="1:4" x14ac:dyDescent="0.2">
      <c r="A365" s="27"/>
      <c r="B365" s="27"/>
      <c r="C365" s="27"/>
      <c r="D365" s="27" t="s">
        <v>764</v>
      </c>
    </row>
    <row r="366" spans="1:4" x14ac:dyDescent="0.2">
      <c r="A366" s="27" t="s">
        <v>1652</v>
      </c>
      <c r="B366" s="27" t="s">
        <v>1653</v>
      </c>
      <c r="C366" s="27" t="s">
        <v>669</v>
      </c>
      <c r="D366" s="27" t="s">
        <v>762</v>
      </c>
    </row>
    <row r="367" spans="1:4" x14ac:dyDescent="0.2">
      <c r="A367" s="27"/>
      <c r="B367" s="27"/>
      <c r="C367" s="27"/>
      <c r="D367" s="27" t="s">
        <v>266</v>
      </c>
    </row>
    <row r="368" spans="1:4" x14ac:dyDescent="0.2">
      <c r="A368" s="27"/>
      <c r="B368" s="27"/>
      <c r="C368" s="27"/>
      <c r="D368" s="27" t="s">
        <v>2203</v>
      </c>
    </row>
    <row r="369" spans="1:4" x14ac:dyDescent="0.2">
      <c r="A369" s="27"/>
      <c r="B369" s="27"/>
      <c r="C369" s="27"/>
      <c r="D369" s="27" t="s">
        <v>1633</v>
      </c>
    </row>
    <row r="370" spans="1:4" x14ac:dyDescent="0.2">
      <c r="A370" s="27" t="s">
        <v>2204</v>
      </c>
      <c r="B370" s="27" t="s">
        <v>123</v>
      </c>
      <c r="C370" s="27" t="s">
        <v>669</v>
      </c>
      <c r="D370" s="27" t="s">
        <v>762</v>
      </c>
    </row>
    <row r="371" spans="1:4" x14ac:dyDescent="0.2">
      <c r="A371" s="27"/>
      <c r="B371" s="27"/>
      <c r="C371" s="27"/>
      <c r="D371" s="27" t="s">
        <v>266</v>
      </c>
    </row>
    <row r="372" spans="1:4" x14ac:dyDescent="0.2">
      <c r="A372" s="27"/>
      <c r="B372" s="27"/>
      <c r="C372" s="27"/>
      <c r="D372" s="27" t="s">
        <v>2203</v>
      </c>
    </row>
    <row r="373" spans="1:4" x14ac:dyDescent="0.2">
      <c r="A373" s="27"/>
      <c r="B373" s="27"/>
      <c r="C373" s="27"/>
      <c r="D373" s="27" t="s">
        <v>763</v>
      </c>
    </row>
    <row r="374" spans="1:4" x14ac:dyDescent="0.2">
      <c r="A374" s="27"/>
      <c r="B374" s="27"/>
      <c r="C374" s="27"/>
      <c r="D374" s="27" t="s">
        <v>764</v>
      </c>
    </row>
    <row r="375" spans="1:4" x14ac:dyDescent="0.2">
      <c r="A375" s="27" t="s">
        <v>2205</v>
      </c>
      <c r="B375" s="27" t="s">
        <v>124</v>
      </c>
      <c r="C375" s="27" t="s">
        <v>669</v>
      </c>
      <c r="D375" s="27" t="s">
        <v>762</v>
      </c>
    </row>
    <row r="376" spans="1:4" x14ac:dyDescent="0.2">
      <c r="A376" s="27"/>
      <c r="B376" s="27"/>
      <c r="C376" s="27"/>
      <c r="D376" s="27" t="s">
        <v>266</v>
      </c>
    </row>
    <row r="377" spans="1:4" x14ac:dyDescent="0.2">
      <c r="A377" s="27"/>
      <c r="B377" s="27"/>
      <c r="C377" s="27"/>
      <c r="D377" s="27" t="s">
        <v>2203</v>
      </c>
    </row>
    <row r="378" spans="1:4" x14ac:dyDescent="0.2">
      <c r="A378" s="27"/>
      <c r="B378" s="27"/>
      <c r="C378" s="27"/>
      <c r="D378" s="27" t="s">
        <v>268</v>
      </c>
    </row>
    <row r="379" spans="1:4" x14ac:dyDescent="0.2">
      <c r="A379" s="27" t="s">
        <v>2384</v>
      </c>
      <c r="B379" s="27" t="s">
        <v>125</v>
      </c>
      <c r="C379" s="27" t="s">
        <v>669</v>
      </c>
      <c r="D379" s="27" t="s">
        <v>762</v>
      </c>
    </row>
    <row r="380" spans="1:4" x14ac:dyDescent="0.2">
      <c r="A380" s="27"/>
      <c r="B380" s="27"/>
      <c r="C380" s="27"/>
      <c r="D380" s="27" t="s">
        <v>266</v>
      </c>
    </row>
    <row r="381" spans="1:4" x14ac:dyDescent="0.2">
      <c r="A381" s="27"/>
      <c r="B381" s="27"/>
      <c r="C381" s="27"/>
      <c r="D381" s="27" t="s">
        <v>2203</v>
      </c>
    </row>
    <row r="382" spans="1:4" x14ac:dyDescent="0.2">
      <c r="A382" s="27"/>
      <c r="B382" s="27"/>
      <c r="C382" s="27"/>
      <c r="D382" s="27" t="s">
        <v>268</v>
      </c>
    </row>
    <row r="383" spans="1:4" x14ac:dyDescent="0.2">
      <c r="A383" s="27" t="s">
        <v>2966</v>
      </c>
      <c r="B383" s="27" t="s">
        <v>127</v>
      </c>
      <c r="C383" s="27" t="s">
        <v>669</v>
      </c>
      <c r="D383" s="27" t="s">
        <v>762</v>
      </c>
    </row>
    <row r="384" spans="1:4" x14ac:dyDescent="0.2">
      <c r="A384" s="27"/>
      <c r="B384" s="27"/>
      <c r="C384" s="27"/>
      <c r="D384" s="27" t="s">
        <v>266</v>
      </c>
    </row>
    <row r="385" spans="1:4" x14ac:dyDescent="0.2">
      <c r="A385" s="27"/>
      <c r="B385" s="27"/>
      <c r="C385" s="27"/>
      <c r="D385" s="27" t="s">
        <v>1133</v>
      </c>
    </row>
    <row r="386" spans="1:4" x14ac:dyDescent="0.2">
      <c r="A386" s="27"/>
      <c r="B386" s="27"/>
      <c r="C386" s="27"/>
      <c r="D386" s="27" t="s">
        <v>2203</v>
      </c>
    </row>
    <row r="387" spans="1:4" x14ac:dyDescent="0.2">
      <c r="A387" s="27"/>
      <c r="B387" s="27"/>
      <c r="C387" s="27"/>
      <c r="D387" s="27" t="s">
        <v>268</v>
      </c>
    </row>
    <row r="388" spans="1:4" x14ac:dyDescent="0.2">
      <c r="A388" s="27" t="s">
        <v>2770</v>
      </c>
      <c r="B388" s="27" t="s">
        <v>2771</v>
      </c>
      <c r="C388" s="27" t="s">
        <v>669</v>
      </c>
      <c r="D388" s="27" t="s">
        <v>266</v>
      </c>
    </row>
    <row r="389" spans="1:4" x14ac:dyDescent="0.2">
      <c r="A389" s="27"/>
      <c r="B389" s="27"/>
      <c r="C389" s="27"/>
      <c r="D389" s="27" t="s">
        <v>2203</v>
      </c>
    </row>
    <row r="390" spans="1:4" x14ac:dyDescent="0.2">
      <c r="A390" s="27" t="s">
        <v>2331</v>
      </c>
      <c r="B390" s="27" t="s">
        <v>915</v>
      </c>
      <c r="C390" s="27" t="s">
        <v>669</v>
      </c>
      <c r="D390" s="27" t="s">
        <v>762</v>
      </c>
    </row>
    <row r="391" spans="1:4" x14ac:dyDescent="0.2">
      <c r="A391" s="27"/>
      <c r="B391" s="27"/>
      <c r="C391" s="27"/>
      <c r="D391" s="27" t="s">
        <v>266</v>
      </c>
    </row>
    <row r="392" spans="1:4" x14ac:dyDescent="0.2">
      <c r="A392" s="27"/>
      <c r="B392" s="27"/>
      <c r="C392" s="27"/>
      <c r="D392" s="27" t="s">
        <v>2203</v>
      </c>
    </row>
    <row r="393" spans="1:4" x14ac:dyDescent="0.2">
      <c r="A393" s="27"/>
      <c r="B393" s="27"/>
      <c r="C393" s="27"/>
      <c r="D393" s="27" t="s">
        <v>268</v>
      </c>
    </row>
    <row r="394" spans="1:4" x14ac:dyDescent="0.2">
      <c r="A394" s="27" t="s">
        <v>2206</v>
      </c>
      <c r="B394" s="27" t="s">
        <v>348</v>
      </c>
      <c r="C394" s="27" t="s">
        <v>669</v>
      </c>
      <c r="D394" s="27" t="s">
        <v>762</v>
      </c>
    </row>
    <row r="395" spans="1:4" x14ac:dyDescent="0.2">
      <c r="A395" s="27"/>
      <c r="B395" s="27"/>
      <c r="C395" s="27"/>
      <c r="D395" s="27" t="s">
        <v>266</v>
      </c>
    </row>
    <row r="396" spans="1:4" x14ac:dyDescent="0.2">
      <c r="A396" s="27"/>
      <c r="B396" s="27"/>
      <c r="C396" s="27"/>
      <c r="D396" s="27" t="s">
        <v>2203</v>
      </c>
    </row>
    <row r="397" spans="1:4" x14ac:dyDescent="0.2">
      <c r="A397" s="27"/>
      <c r="B397" s="27"/>
      <c r="C397" s="27"/>
      <c r="D397" s="27" t="s">
        <v>763</v>
      </c>
    </row>
    <row r="398" spans="1:4" x14ac:dyDescent="0.2">
      <c r="A398" s="27"/>
      <c r="B398" s="27"/>
      <c r="C398" s="27"/>
      <c r="D398" s="27" t="s">
        <v>764</v>
      </c>
    </row>
    <row r="399" spans="1:4" x14ac:dyDescent="0.2">
      <c r="A399" s="27"/>
      <c r="B399" s="27"/>
      <c r="C399" s="27"/>
      <c r="D399" s="27" t="s">
        <v>1012</v>
      </c>
    </row>
    <row r="400" spans="1:4" x14ac:dyDescent="0.2">
      <c r="A400" s="27" t="s">
        <v>1738</v>
      </c>
      <c r="B400" s="27" t="s">
        <v>126</v>
      </c>
      <c r="C400" s="27" t="s">
        <v>669</v>
      </c>
      <c r="D400" s="27" t="s">
        <v>762</v>
      </c>
    </row>
    <row r="401" spans="1:4" x14ac:dyDescent="0.2">
      <c r="A401" s="27"/>
      <c r="B401" s="27"/>
      <c r="C401" s="27"/>
      <c r="D401" s="27" t="s">
        <v>266</v>
      </c>
    </row>
    <row r="402" spans="1:4" x14ac:dyDescent="0.2">
      <c r="A402" s="27"/>
      <c r="B402" s="27"/>
      <c r="C402" s="27"/>
      <c r="D402" s="27" t="s">
        <v>2203</v>
      </c>
    </row>
    <row r="403" spans="1:4" x14ac:dyDescent="0.2">
      <c r="A403" s="27"/>
      <c r="B403" s="27"/>
      <c r="C403" s="27"/>
      <c r="D403" s="27" t="s">
        <v>268</v>
      </c>
    </row>
    <row r="404" spans="1:4" x14ac:dyDescent="0.2">
      <c r="A404" s="27" t="s">
        <v>2316</v>
      </c>
      <c r="B404" s="27" t="s">
        <v>2198</v>
      </c>
      <c r="C404" s="27" t="s">
        <v>669</v>
      </c>
      <c r="D404" s="27" t="s">
        <v>266</v>
      </c>
    </row>
    <row r="405" spans="1:4" x14ac:dyDescent="0.2">
      <c r="A405" s="27"/>
      <c r="B405" s="27"/>
      <c r="C405" s="27"/>
      <c r="D405" s="27" t="s">
        <v>2203</v>
      </c>
    </row>
    <row r="406" spans="1:4" x14ac:dyDescent="0.2">
      <c r="A406" s="27"/>
      <c r="B406" s="27"/>
      <c r="C406" s="27"/>
      <c r="D406" s="27" t="s">
        <v>268</v>
      </c>
    </row>
    <row r="407" spans="1:4" x14ac:dyDescent="0.2">
      <c r="A407" s="27" t="s">
        <v>1726</v>
      </c>
      <c r="B407" s="27" t="s">
        <v>597</v>
      </c>
      <c r="C407" s="27" t="s">
        <v>669</v>
      </c>
      <c r="D407" s="27" t="s">
        <v>762</v>
      </c>
    </row>
    <row r="408" spans="1:4" x14ac:dyDescent="0.2">
      <c r="A408" s="27"/>
      <c r="B408" s="27"/>
      <c r="C408" s="27"/>
      <c r="D408" s="27" t="s">
        <v>266</v>
      </c>
    </row>
    <row r="409" spans="1:4" x14ac:dyDescent="0.2">
      <c r="A409" s="27"/>
      <c r="B409" s="27"/>
      <c r="C409" s="27"/>
      <c r="D409" s="27" t="s">
        <v>2203</v>
      </c>
    </row>
    <row r="410" spans="1:4" x14ac:dyDescent="0.2">
      <c r="A410" s="27"/>
      <c r="B410" s="27"/>
      <c r="C410" s="27"/>
      <c r="D410" s="27" t="s">
        <v>268</v>
      </c>
    </row>
    <row r="411" spans="1:4" x14ac:dyDescent="0.2">
      <c r="A411" s="27" t="s">
        <v>2067</v>
      </c>
      <c r="B411" s="27" t="s">
        <v>2068</v>
      </c>
      <c r="C411" s="27" t="s">
        <v>669</v>
      </c>
      <c r="D411" s="27" t="s">
        <v>266</v>
      </c>
    </row>
    <row r="412" spans="1:4" x14ac:dyDescent="0.2">
      <c r="A412" s="27" t="s">
        <v>1785</v>
      </c>
      <c r="B412" s="27" t="s">
        <v>1786</v>
      </c>
      <c r="C412" s="27" t="s">
        <v>669</v>
      </c>
      <c r="D412" s="27" t="s">
        <v>266</v>
      </c>
    </row>
    <row r="413" spans="1:4" x14ac:dyDescent="0.2">
      <c r="A413" s="27" t="s">
        <v>2445</v>
      </c>
      <c r="B413" s="27" t="s">
        <v>2446</v>
      </c>
      <c r="C413" s="27" t="s">
        <v>669</v>
      </c>
      <c r="D413" s="27" t="s">
        <v>266</v>
      </c>
    </row>
    <row r="414" spans="1:4" x14ac:dyDescent="0.2">
      <c r="A414" s="27" t="s">
        <v>2841</v>
      </c>
      <c r="B414" s="27" t="s">
        <v>2447</v>
      </c>
      <c r="C414" s="27" t="s">
        <v>669</v>
      </c>
      <c r="D414" s="27" t="s">
        <v>266</v>
      </c>
    </row>
    <row r="415" spans="1:4" x14ac:dyDescent="0.2">
      <c r="A415" s="27" t="s">
        <v>1965</v>
      </c>
      <c r="B415" s="27" t="s">
        <v>1966</v>
      </c>
      <c r="C415" s="27" t="s">
        <v>669</v>
      </c>
      <c r="D415" s="27" t="s">
        <v>266</v>
      </c>
    </row>
    <row r="416" spans="1:4" x14ac:dyDescent="0.2">
      <c r="A416" s="27" t="s">
        <v>2840</v>
      </c>
      <c r="B416" s="27" t="s">
        <v>368</v>
      </c>
      <c r="C416" s="27" t="s">
        <v>669</v>
      </c>
      <c r="D416" s="27" t="s">
        <v>762</v>
      </c>
    </row>
    <row r="417" spans="1:4" x14ac:dyDescent="0.2">
      <c r="A417" s="27"/>
      <c r="B417" s="27"/>
      <c r="C417" s="27"/>
      <c r="D417" s="27" t="s">
        <v>266</v>
      </c>
    </row>
    <row r="418" spans="1:4" x14ac:dyDescent="0.2">
      <c r="A418" s="27" t="s">
        <v>1721</v>
      </c>
      <c r="B418" s="27" t="s">
        <v>128</v>
      </c>
      <c r="C418" s="27" t="s">
        <v>669</v>
      </c>
      <c r="D418" s="27" t="s">
        <v>266</v>
      </c>
    </row>
    <row r="419" spans="1:4" x14ac:dyDescent="0.2">
      <c r="A419" s="27"/>
      <c r="B419" s="27"/>
      <c r="C419" s="27"/>
      <c r="D419" s="27" t="s">
        <v>763</v>
      </c>
    </row>
    <row r="420" spans="1:4" x14ac:dyDescent="0.2">
      <c r="A420" s="27" t="s">
        <v>1721</v>
      </c>
      <c r="B420" s="27" t="s">
        <v>664</v>
      </c>
      <c r="C420" s="27" t="s">
        <v>669</v>
      </c>
      <c r="D420" s="27" t="s">
        <v>266</v>
      </c>
    </row>
    <row r="421" spans="1:4" x14ac:dyDescent="0.2">
      <c r="A421" s="27" t="s">
        <v>1727</v>
      </c>
      <c r="B421" s="27" t="s">
        <v>230</v>
      </c>
      <c r="C421" s="27" t="s">
        <v>669</v>
      </c>
      <c r="D421" s="27" t="s">
        <v>266</v>
      </c>
    </row>
    <row r="422" spans="1:4" x14ac:dyDescent="0.2">
      <c r="A422" s="27" t="s">
        <v>1753</v>
      </c>
      <c r="B422" s="27" t="s">
        <v>1563</v>
      </c>
      <c r="C422" s="27" t="s">
        <v>669</v>
      </c>
      <c r="D422" s="27" t="s">
        <v>266</v>
      </c>
    </row>
    <row r="423" spans="1:4" x14ac:dyDescent="0.2">
      <c r="A423" s="27" t="s">
        <v>1754</v>
      </c>
      <c r="B423" s="27" t="s">
        <v>1564</v>
      </c>
      <c r="C423" s="27" t="s">
        <v>669</v>
      </c>
      <c r="D423" s="27" t="s">
        <v>266</v>
      </c>
    </row>
    <row r="424" spans="1:4" x14ac:dyDescent="0.2">
      <c r="A424" s="27" t="s">
        <v>1740</v>
      </c>
      <c r="B424" s="27" t="s">
        <v>132</v>
      </c>
      <c r="C424" s="27" t="s">
        <v>669</v>
      </c>
      <c r="D424" s="27" t="s">
        <v>266</v>
      </c>
    </row>
    <row r="425" spans="1:4" x14ac:dyDescent="0.2">
      <c r="A425" s="27" t="s">
        <v>1725</v>
      </c>
      <c r="B425" s="27" t="s">
        <v>1968</v>
      </c>
      <c r="C425" s="27" t="s">
        <v>669</v>
      </c>
      <c r="D425" s="27" t="s">
        <v>266</v>
      </c>
    </row>
    <row r="426" spans="1:4" x14ac:dyDescent="0.2">
      <c r="A426" s="27" t="s">
        <v>2839</v>
      </c>
      <c r="B426" s="27" t="s">
        <v>658</v>
      </c>
      <c r="C426" s="27" t="s">
        <v>669</v>
      </c>
      <c r="D426" s="27" t="s">
        <v>266</v>
      </c>
    </row>
    <row r="427" spans="1:4" x14ac:dyDescent="0.2">
      <c r="A427" s="27" t="s">
        <v>2839</v>
      </c>
      <c r="B427" s="27" t="s">
        <v>1369</v>
      </c>
      <c r="C427" s="27" t="s">
        <v>669</v>
      </c>
      <c r="D427" s="27" t="s">
        <v>266</v>
      </c>
    </row>
    <row r="428" spans="1:4" x14ac:dyDescent="0.2">
      <c r="A428" s="27" t="s">
        <v>1744</v>
      </c>
      <c r="B428" s="27" t="s">
        <v>282</v>
      </c>
      <c r="C428" s="27" t="s">
        <v>669</v>
      </c>
      <c r="D428" s="27" t="s">
        <v>762</v>
      </c>
    </row>
    <row r="429" spans="1:4" x14ac:dyDescent="0.2">
      <c r="A429" s="27"/>
      <c r="B429" s="27"/>
      <c r="C429" s="27"/>
      <c r="D429" s="27" t="s">
        <v>266</v>
      </c>
    </row>
    <row r="430" spans="1:4" x14ac:dyDescent="0.2">
      <c r="A430" s="27" t="s">
        <v>2838</v>
      </c>
      <c r="B430" s="27" t="s">
        <v>2259</v>
      </c>
      <c r="C430" s="27" t="s">
        <v>669</v>
      </c>
      <c r="D430" s="27" t="s">
        <v>266</v>
      </c>
    </row>
    <row r="431" spans="1:4" x14ac:dyDescent="0.2">
      <c r="A431" s="27" t="s">
        <v>1745</v>
      </c>
      <c r="B431" s="27" t="s">
        <v>281</v>
      </c>
      <c r="C431" s="27" t="s">
        <v>669</v>
      </c>
      <c r="D431" s="27" t="s">
        <v>762</v>
      </c>
    </row>
    <row r="432" spans="1:4" x14ac:dyDescent="0.2">
      <c r="A432" s="27"/>
      <c r="B432" s="27"/>
      <c r="C432" s="27"/>
      <c r="D432" s="27" t="s">
        <v>266</v>
      </c>
    </row>
    <row r="433" spans="1:4" x14ac:dyDescent="0.2">
      <c r="A433" s="27" t="s">
        <v>2837</v>
      </c>
      <c r="B433" s="27" t="s">
        <v>2260</v>
      </c>
      <c r="C433" s="27" t="s">
        <v>669</v>
      </c>
      <c r="D433" s="27" t="s">
        <v>762</v>
      </c>
    </row>
    <row r="434" spans="1:4" x14ac:dyDescent="0.2">
      <c r="A434" s="27"/>
      <c r="B434" s="27"/>
      <c r="C434" s="27"/>
      <c r="D434" s="27" t="s">
        <v>266</v>
      </c>
    </row>
    <row r="435" spans="1:4" x14ac:dyDescent="0.2">
      <c r="A435" s="27" t="s">
        <v>1701</v>
      </c>
      <c r="B435" s="27" t="s">
        <v>173</v>
      </c>
      <c r="C435" s="27" t="s">
        <v>669</v>
      </c>
      <c r="D435" s="27" t="s">
        <v>762</v>
      </c>
    </row>
    <row r="436" spans="1:4" x14ac:dyDescent="0.2">
      <c r="A436" s="27"/>
      <c r="B436" s="27"/>
      <c r="C436" s="27"/>
      <c r="D436" s="27" t="s">
        <v>266</v>
      </c>
    </row>
    <row r="437" spans="1:4" x14ac:dyDescent="0.2">
      <c r="A437" s="27" t="s">
        <v>2836</v>
      </c>
      <c r="B437" s="27" t="s">
        <v>2258</v>
      </c>
      <c r="C437" s="27" t="s">
        <v>669</v>
      </c>
      <c r="D437" s="27" t="s">
        <v>762</v>
      </c>
    </row>
    <row r="438" spans="1:4" x14ac:dyDescent="0.2">
      <c r="A438" s="27"/>
      <c r="B438" s="27"/>
      <c r="C438" s="27"/>
      <c r="D438" s="27" t="s">
        <v>266</v>
      </c>
    </row>
    <row r="439" spans="1:4" x14ac:dyDescent="0.2">
      <c r="A439" s="27" t="s">
        <v>1757</v>
      </c>
      <c r="B439" s="27" t="s">
        <v>1654</v>
      </c>
      <c r="C439" s="27" t="s">
        <v>669</v>
      </c>
      <c r="D439" s="27" t="s">
        <v>762</v>
      </c>
    </row>
    <row r="440" spans="1:4" x14ac:dyDescent="0.2">
      <c r="A440" s="27"/>
      <c r="B440" s="27"/>
      <c r="C440" s="27"/>
      <c r="D440" s="27" t="s">
        <v>266</v>
      </c>
    </row>
    <row r="441" spans="1:4" x14ac:dyDescent="0.2">
      <c r="A441" s="27" t="s">
        <v>1716</v>
      </c>
      <c r="B441" s="27" t="s">
        <v>134</v>
      </c>
      <c r="C441" s="27" t="s">
        <v>669</v>
      </c>
      <c r="D441" s="27" t="s">
        <v>266</v>
      </c>
    </row>
    <row r="442" spans="1:4" x14ac:dyDescent="0.2">
      <c r="A442" s="27" t="s">
        <v>1700</v>
      </c>
      <c r="B442" s="27" t="s">
        <v>171</v>
      </c>
      <c r="C442" s="27" t="s">
        <v>669</v>
      </c>
      <c r="D442" s="27" t="s">
        <v>762</v>
      </c>
    </row>
    <row r="443" spans="1:4" x14ac:dyDescent="0.2">
      <c r="A443" s="27"/>
      <c r="B443" s="27"/>
      <c r="C443" s="27"/>
      <c r="D443" s="27" t="s">
        <v>266</v>
      </c>
    </row>
    <row r="444" spans="1:4" x14ac:dyDescent="0.2">
      <c r="A444" s="27" t="s">
        <v>1756</v>
      </c>
      <c r="B444" s="27" t="s">
        <v>1495</v>
      </c>
      <c r="C444" s="27" t="s">
        <v>669</v>
      </c>
      <c r="D444" s="27" t="s">
        <v>266</v>
      </c>
    </row>
    <row r="445" spans="1:4" x14ac:dyDescent="0.2">
      <c r="A445" s="27" t="s">
        <v>1755</v>
      </c>
      <c r="B445" s="27" t="s">
        <v>1565</v>
      </c>
      <c r="C445" s="27" t="s">
        <v>669</v>
      </c>
      <c r="D445" s="27" t="s">
        <v>762</v>
      </c>
    </row>
    <row r="446" spans="1:4" x14ac:dyDescent="0.2">
      <c r="A446" s="27"/>
      <c r="B446" s="27"/>
      <c r="C446" s="27"/>
      <c r="D446" s="27" t="s">
        <v>266</v>
      </c>
    </row>
    <row r="447" spans="1:4" x14ac:dyDescent="0.2">
      <c r="A447" s="27" t="s">
        <v>1741</v>
      </c>
      <c r="B447" s="27" t="s">
        <v>1251</v>
      </c>
      <c r="C447" s="27" t="s">
        <v>669</v>
      </c>
      <c r="D447" s="27" t="s">
        <v>762</v>
      </c>
    </row>
    <row r="448" spans="1:4" x14ac:dyDescent="0.2">
      <c r="A448" s="27"/>
      <c r="B448" s="27"/>
      <c r="C448" s="27"/>
      <c r="D448" s="27" t="s">
        <v>266</v>
      </c>
    </row>
    <row r="449" spans="1:4" x14ac:dyDescent="0.2">
      <c r="A449" s="27" t="s">
        <v>2835</v>
      </c>
      <c r="B449" s="27" t="s">
        <v>2097</v>
      </c>
      <c r="C449" s="27" t="s">
        <v>669</v>
      </c>
      <c r="D449" s="27" t="s">
        <v>762</v>
      </c>
    </row>
    <row r="450" spans="1:4" x14ac:dyDescent="0.2">
      <c r="A450" s="27"/>
      <c r="B450" s="27"/>
      <c r="C450" s="27"/>
      <c r="D450" s="27" t="s">
        <v>266</v>
      </c>
    </row>
    <row r="451" spans="1:4" x14ac:dyDescent="0.2">
      <c r="A451" s="27" t="s">
        <v>2192</v>
      </c>
      <c r="B451" s="27" t="s">
        <v>133</v>
      </c>
      <c r="C451" s="27" t="s">
        <v>669</v>
      </c>
      <c r="D451" s="27" t="s">
        <v>762</v>
      </c>
    </row>
    <row r="452" spans="1:4" x14ac:dyDescent="0.2">
      <c r="A452" s="27"/>
      <c r="B452" s="27"/>
      <c r="C452" s="27"/>
      <c r="D452" s="27" t="s">
        <v>266</v>
      </c>
    </row>
    <row r="453" spans="1:4" x14ac:dyDescent="0.2">
      <c r="A453" s="27" t="s">
        <v>1699</v>
      </c>
      <c r="B453" s="27" t="s">
        <v>170</v>
      </c>
      <c r="C453" s="27" t="s">
        <v>669</v>
      </c>
      <c r="D453" s="27" t="s">
        <v>762</v>
      </c>
    </row>
    <row r="454" spans="1:4" x14ac:dyDescent="0.2">
      <c r="A454" s="27"/>
      <c r="B454" s="27"/>
      <c r="C454" s="27"/>
      <c r="D454" s="27" t="s">
        <v>266</v>
      </c>
    </row>
    <row r="455" spans="1:4" x14ac:dyDescent="0.2">
      <c r="A455" s="27" t="s">
        <v>2834</v>
      </c>
      <c r="B455" s="27" t="s">
        <v>1253</v>
      </c>
      <c r="C455" s="27" t="s">
        <v>669</v>
      </c>
      <c r="D455" s="27" t="s">
        <v>266</v>
      </c>
    </row>
    <row r="456" spans="1:4" x14ac:dyDescent="0.2">
      <c r="A456" s="27" t="s">
        <v>2833</v>
      </c>
      <c r="B456" s="27" t="s">
        <v>1969</v>
      </c>
      <c r="C456" s="27" t="s">
        <v>669</v>
      </c>
      <c r="D456" s="27" t="s">
        <v>266</v>
      </c>
    </row>
    <row r="457" spans="1:4" x14ac:dyDescent="0.2">
      <c r="A457" s="27" t="s">
        <v>2831</v>
      </c>
      <c r="B457" s="27" t="s">
        <v>143</v>
      </c>
      <c r="C457" s="27" t="s">
        <v>669</v>
      </c>
      <c r="D457" s="27" t="s">
        <v>266</v>
      </c>
    </row>
    <row r="458" spans="1:4" x14ac:dyDescent="0.2">
      <c r="A458" s="27" t="s">
        <v>2832</v>
      </c>
      <c r="B458" s="27" t="s">
        <v>2098</v>
      </c>
      <c r="C458" s="27" t="s">
        <v>669</v>
      </c>
      <c r="D458" s="27" t="s">
        <v>266</v>
      </c>
    </row>
    <row r="459" spans="1:4" x14ac:dyDescent="0.2">
      <c r="A459" s="27" t="s">
        <v>2830</v>
      </c>
      <c r="B459" s="27" t="s">
        <v>2096</v>
      </c>
      <c r="C459" s="27" t="s">
        <v>669</v>
      </c>
      <c r="D459" s="27" t="s">
        <v>762</v>
      </c>
    </row>
    <row r="460" spans="1:4" x14ac:dyDescent="0.2">
      <c r="A460" s="27"/>
      <c r="B460" s="27"/>
      <c r="C460" s="27"/>
      <c r="D460" s="27" t="s">
        <v>266</v>
      </c>
    </row>
    <row r="461" spans="1:4" x14ac:dyDescent="0.2">
      <c r="A461" s="27" t="s">
        <v>1713</v>
      </c>
      <c r="B461" s="27" t="s">
        <v>135</v>
      </c>
      <c r="C461" s="27" t="s">
        <v>669</v>
      </c>
      <c r="D461" s="27" t="s">
        <v>762</v>
      </c>
    </row>
    <row r="462" spans="1:4" x14ac:dyDescent="0.2">
      <c r="A462" s="27"/>
      <c r="B462" s="27"/>
      <c r="C462" s="27"/>
      <c r="D462" s="27" t="s">
        <v>266</v>
      </c>
    </row>
    <row r="463" spans="1:4" x14ac:dyDescent="0.2">
      <c r="A463" s="27"/>
      <c r="B463" s="27"/>
      <c r="C463" s="27"/>
      <c r="D463" s="27" t="s">
        <v>763</v>
      </c>
    </row>
    <row r="464" spans="1:4" x14ac:dyDescent="0.2">
      <c r="A464" s="27" t="s">
        <v>1718</v>
      </c>
      <c r="B464" s="27" t="s">
        <v>136</v>
      </c>
      <c r="C464" s="27" t="s">
        <v>669</v>
      </c>
      <c r="D464" s="27" t="s">
        <v>762</v>
      </c>
    </row>
    <row r="465" spans="1:4" x14ac:dyDescent="0.2">
      <c r="A465" s="27"/>
      <c r="B465" s="27"/>
      <c r="C465" s="27"/>
      <c r="D465" s="27" t="s">
        <v>266</v>
      </c>
    </row>
    <row r="466" spans="1:4" x14ac:dyDescent="0.2">
      <c r="A466" s="27"/>
      <c r="B466" s="27"/>
      <c r="C466" s="27"/>
      <c r="D466" s="27" t="s">
        <v>763</v>
      </c>
    </row>
    <row r="467" spans="1:4" x14ac:dyDescent="0.2">
      <c r="A467" s="27" t="s">
        <v>1718</v>
      </c>
      <c r="B467" s="27" t="s">
        <v>1367</v>
      </c>
      <c r="C467" s="27" t="s">
        <v>669</v>
      </c>
      <c r="D467" s="27" t="s">
        <v>266</v>
      </c>
    </row>
    <row r="468" spans="1:4" x14ac:dyDescent="0.2">
      <c r="A468" s="27" t="s">
        <v>1714</v>
      </c>
      <c r="B468" s="27" t="s">
        <v>137</v>
      </c>
      <c r="C468" s="27" t="s">
        <v>669</v>
      </c>
      <c r="D468" s="27" t="s">
        <v>762</v>
      </c>
    </row>
    <row r="469" spans="1:4" x14ac:dyDescent="0.2">
      <c r="A469" s="27"/>
      <c r="B469" s="27"/>
      <c r="C469" s="27"/>
      <c r="D469" s="27" t="s">
        <v>266</v>
      </c>
    </row>
    <row r="470" spans="1:4" x14ac:dyDescent="0.2">
      <c r="A470" s="27"/>
      <c r="B470" s="27"/>
      <c r="C470" s="27"/>
      <c r="D470" s="27" t="s">
        <v>763</v>
      </c>
    </row>
    <row r="471" spans="1:4" x14ac:dyDescent="0.2">
      <c r="A471" s="27" t="s">
        <v>1715</v>
      </c>
      <c r="B471" s="27" t="s">
        <v>138</v>
      </c>
      <c r="C471" s="27" t="s">
        <v>669</v>
      </c>
      <c r="D471" s="27" t="s">
        <v>762</v>
      </c>
    </row>
    <row r="472" spans="1:4" x14ac:dyDescent="0.2">
      <c r="A472" s="27"/>
      <c r="B472" s="27"/>
      <c r="C472" s="27"/>
      <c r="D472" s="27" t="s">
        <v>266</v>
      </c>
    </row>
    <row r="473" spans="1:4" x14ac:dyDescent="0.2">
      <c r="A473" s="27"/>
      <c r="B473" s="27"/>
      <c r="C473" s="27"/>
      <c r="D473" s="27" t="s">
        <v>763</v>
      </c>
    </row>
    <row r="474" spans="1:4" x14ac:dyDescent="0.2">
      <c r="A474" s="27" t="s">
        <v>1719</v>
      </c>
      <c r="B474" s="27" t="s">
        <v>139</v>
      </c>
      <c r="C474" s="27" t="s">
        <v>669</v>
      </c>
      <c r="D474" s="27" t="s">
        <v>762</v>
      </c>
    </row>
    <row r="475" spans="1:4" x14ac:dyDescent="0.2">
      <c r="A475" s="27"/>
      <c r="B475" s="27"/>
      <c r="C475" s="27"/>
      <c r="D475" s="27" t="s">
        <v>266</v>
      </c>
    </row>
    <row r="476" spans="1:4" x14ac:dyDescent="0.2">
      <c r="A476" s="27"/>
      <c r="B476" s="27"/>
      <c r="C476" s="27"/>
      <c r="D476" s="27" t="s">
        <v>763</v>
      </c>
    </row>
    <row r="477" spans="1:4" x14ac:dyDescent="0.2">
      <c r="A477" s="27" t="s">
        <v>1719</v>
      </c>
      <c r="B477" s="27" t="s">
        <v>1368</v>
      </c>
      <c r="C477" s="27" t="s">
        <v>669</v>
      </c>
      <c r="D477" s="27" t="s">
        <v>266</v>
      </c>
    </row>
    <row r="478" spans="1:4" x14ac:dyDescent="0.2">
      <c r="A478" s="27" t="s">
        <v>1720</v>
      </c>
      <c r="B478" s="27" t="s">
        <v>140</v>
      </c>
      <c r="C478" s="27" t="s">
        <v>669</v>
      </c>
      <c r="D478" s="27" t="s">
        <v>762</v>
      </c>
    </row>
    <row r="479" spans="1:4" x14ac:dyDescent="0.2">
      <c r="A479" s="27"/>
      <c r="B479" s="27"/>
      <c r="C479" s="27"/>
      <c r="D479" s="27" t="s">
        <v>266</v>
      </c>
    </row>
    <row r="480" spans="1:4" x14ac:dyDescent="0.2">
      <c r="A480" s="27"/>
      <c r="B480" s="27"/>
      <c r="C480" s="27"/>
      <c r="D480" s="27" t="s">
        <v>763</v>
      </c>
    </row>
    <row r="481" spans="1:4" x14ac:dyDescent="0.2">
      <c r="A481" s="27" t="s">
        <v>1712</v>
      </c>
      <c r="B481" s="27" t="s">
        <v>141</v>
      </c>
      <c r="C481" s="27" t="s">
        <v>669</v>
      </c>
      <c r="D481" s="27" t="s">
        <v>762</v>
      </c>
    </row>
    <row r="482" spans="1:4" x14ac:dyDescent="0.2">
      <c r="A482" s="27"/>
      <c r="B482" s="27"/>
      <c r="C482" s="27"/>
      <c r="D482" s="27" t="s">
        <v>266</v>
      </c>
    </row>
    <row r="483" spans="1:4" x14ac:dyDescent="0.2">
      <c r="A483" s="27"/>
      <c r="B483" s="27"/>
      <c r="C483" s="27"/>
      <c r="D483" s="27" t="s">
        <v>763</v>
      </c>
    </row>
    <row r="484" spans="1:4" x14ac:dyDescent="0.2">
      <c r="A484" s="27" t="s">
        <v>1743</v>
      </c>
      <c r="B484" s="27" t="s">
        <v>1496</v>
      </c>
      <c r="C484" s="27" t="s">
        <v>669</v>
      </c>
      <c r="D484" s="27" t="s">
        <v>762</v>
      </c>
    </row>
    <row r="485" spans="1:4" x14ac:dyDescent="0.2">
      <c r="A485" s="27"/>
      <c r="B485" s="27"/>
      <c r="C485" s="27"/>
      <c r="D485" s="27" t="s">
        <v>266</v>
      </c>
    </row>
    <row r="486" spans="1:4" x14ac:dyDescent="0.2">
      <c r="A486" s="27" t="s">
        <v>2829</v>
      </c>
      <c r="B486" s="27" t="s">
        <v>2095</v>
      </c>
      <c r="C486" s="27" t="s">
        <v>669</v>
      </c>
      <c r="D486" s="27" t="s">
        <v>762</v>
      </c>
    </row>
    <row r="487" spans="1:4" x14ac:dyDescent="0.2">
      <c r="A487" s="27"/>
      <c r="B487" s="27"/>
      <c r="C487" s="27"/>
      <c r="D487" s="27" t="s">
        <v>266</v>
      </c>
    </row>
    <row r="488" spans="1:4" x14ac:dyDescent="0.2">
      <c r="A488" s="27" t="s">
        <v>2193</v>
      </c>
      <c r="B488" s="27" t="s">
        <v>277</v>
      </c>
      <c r="C488" s="27" t="s">
        <v>669</v>
      </c>
      <c r="D488" s="27" t="s">
        <v>762</v>
      </c>
    </row>
    <row r="489" spans="1:4" x14ac:dyDescent="0.2">
      <c r="A489" s="27"/>
      <c r="B489" s="27"/>
      <c r="C489" s="27"/>
      <c r="D489" s="27" t="s">
        <v>266</v>
      </c>
    </row>
    <row r="490" spans="1:4" x14ac:dyDescent="0.2">
      <c r="A490" s="27" t="s">
        <v>1717</v>
      </c>
      <c r="B490" s="27" t="s">
        <v>142</v>
      </c>
      <c r="C490" s="27" t="s">
        <v>669</v>
      </c>
      <c r="D490" s="27" t="s">
        <v>762</v>
      </c>
    </row>
    <row r="491" spans="1:4" x14ac:dyDescent="0.2">
      <c r="A491" s="27"/>
      <c r="B491" s="27"/>
      <c r="C491" s="27"/>
      <c r="D491" s="27" t="s">
        <v>266</v>
      </c>
    </row>
    <row r="492" spans="1:4" x14ac:dyDescent="0.2">
      <c r="A492" s="27"/>
      <c r="B492" s="27"/>
      <c r="C492" s="27"/>
      <c r="D492" s="27" t="s">
        <v>763</v>
      </c>
    </row>
    <row r="493" spans="1:4" x14ac:dyDescent="0.2">
      <c r="A493" s="27" t="s">
        <v>2828</v>
      </c>
      <c r="B493" s="27" t="s">
        <v>1252</v>
      </c>
      <c r="C493" s="27" t="s">
        <v>669</v>
      </c>
      <c r="D493" s="27" t="s">
        <v>266</v>
      </c>
    </row>
    <row r="494" spans="1:4" x14ac:dyDescent="0.2">
      <c r="A494" s="27" t="s">
        <v>2827</v>
      </c>
      <c r="B494" s="27" t="s">
        <v>2099</v>
      </c>
      <c r="C494" s="27" t="s">
        <v>669</v>
      </c>
      <c r="D494" s="27" t="s">
        <v>762</v>
      </c>
    </row>
    <row r="495" spans="1:4" x14ac:dyDescent="0.2">
      <c r="A495" s="27"/>
      <c r="B495" s="27"/>
      <c r="C495" s="27"/>
      <c r="D495" s="27" t="s">
        <v>266</v>
      </c>
    </row>
    <row r="496" spans="1:4" x14ac:dyDescent="0.2">
      <c r="A496" s="27" t="s">
        <v>2827</v>
      </c>
      <c r="B496" s="27" t="s">
        <v>1970</v>
      </c>
      <c r="C496" s="27" t="s">
        <v>669</v>
      </c>
      <c r="D496" s="27" t="s">
        <v>762</v>
      </c>
    </row>
    <row r="497" spans="1:4" x14ac:dyDescent="0.2">
      <c r="A497" s="27"/>
      <c r="B497" s="27"/>
      <c r="C497" s="27"/>
      <c r="D497" s="27" t="s">
        <v>266</v>
      </c>
    </row>
    <row r="498" spans="1:4" x14ac:dyDescent="0.2">
      <c r="A498" s="27"/>
      <c r="B498" s="27"/>
      <c r="C498" s="27"/>
      <c r="D498" s="27" t="s">
        <v>763</v>
      </c>
    </row>
    <row r="499" spans="1:4" x14ac:dyDescent="0.2">
      <c r="A499" s="27" t="s">
        <v>2194</v>
      </c>
      <c r="B499" s="27" t="s">
        <v>261</v>
      </c>
      <c r="C499" s="27" t="s">
        <v>669</v>
      </c>
      <c r="D499" s="27" t="s">
        <v>762</v>
      </c>
    </row>
    <row r="500" spans="1:4" x14ac:dyDescent="0.2">
      <c r="A500" s="27"/>
      <c r="B500" s="27"/>
      <c r="C500" s="27"/>
      <c r="D500" s="27" t="s">
        <v>266</v>
      </c>
    </row>
    <row r="501" spans="1:4" x14ac:dyDescent="0.2">
      <c r="A501" s="27"/>
      <c r="B501" s="27"/>
      <c r="C501" s="27"/>
      <c r="D501" s="27" t="s">
        <v>763</v>
      </c>
    </row>
    <row r="502" spans="1:4" x14ac:dyDescent="0.2">
      <c r="A502" s="27" t="s">
        <v>2826</v>
      </c>
      <c r="B502" s="27" t="s">
        <v>2257</v>
      </c>
      <c r="C502" s="27" t="s">
        <v>669</v>
      </c>
      <c r="D502" s="27" t="s">
        <v>762</v>
      </c>
    </row>
    <row r="503" spans="1:4" x14ac:dyDescent="0.2">
      <c r="A503" s="27"/>
      <c r="B503" s="27"/>
      <c r="C503" s="27"/>
      <c r="D503" s="27" t="s">
        <v>266</v>
      </c>
    </row>
    <row r="504" spans="1:4" x14ac:dyDescent="0.2">
      <c r="A504" s="27" t="s">
        <v>1971</v>
      </c>
      <c r="B504" s="27" t="s">
        <v>1972</v>
      </c>
      <c r="C504" s="27" t="s">
        <v>669</v>
      </c>
      <c r="D504" s="27" t="s">
        <v>762</v>
      </c>
    </row>
    <row r="505" spans="1:4" x14ac:dyDescent="0.2">
      <c r="A505" s="27"/>
      <c r="B505" s="27"/>
      <c r="C505" s="27"/>
      <c r="D505" s="27" t="s">
        <v>266</v>
      </c>
    </row>
    <row r="506" spans="1:4" x14ac:dyDescent="0.2">
      <c r="A506" s="27" t="s">
        <v>1973</v>
      </c>
      <c r="B506" s="27" t="s">
        <v>1974</v>
      </c>
      <c r="C506" s="27" t="s">
        <v>669</v>
      </c>
      <c r="D506" s="27" t="s">
        <v>762</v>
      </c>
    </row>
    <row r="507" spans="1:4" x14ac:dyDescent="0.2">
      <c r="A507" s="27"/>
      <c r="B507" s="27"/>
      <c r="C507" s="27"/>
      <c r="D507" s="27" t="s">
        <v>266</v>
      </c>
    </row>
    <row r="508" spans="1:4" x14ac:dyDescent="0.2">
      <c r="A508" s="27" t="s">
        <v>2380</v>
      </c>
      <c r="B508" s="27" t="s">
        <v>1382</v>
      </c>
      <c r="C508" s="27" t="s">
        <v>669</v>
      </c>
      <c r="D508" s="27" t="s">
        <v>266</v>
      </c>
    </row>
    <row r="509" spans="1:4" x14ac:dyDescent="0.2">
      <c r="A509" s="27" t="s">
        <v>2372</v>
      </c>
      <c r="B509" s="27" t="s">
        <v>1366</v>
      </c>
      <c r="C509" s="27" t="s">
        <v>669</v>
      </c>
      <c r="D509" s="27" t="s">
        <v>266</v>
      </c>
    </row>
    <row r="510" spans="1:4" x14ac:dyDescent="0.2">
      <c r="A510" s="27" t="s">
        <v>2399</v>
      </c>
      <c r="B510" s="27" t="s">
        <v>144</v>
      </c>
      <c r="C510" s="27" t="s">
        <v>669</v>
      </c>
      <c r="D510" s="27" t="s">
        <v>266</v>
      </c>
    </row>
    <row r="511" spans="1:4" x14ac:dyDescent="0.2">
      <c r="A511" s="27" t="s">
        <v>2315</v>
      </c>
      <c r="B511" s="27" t="s">
        <v>145</v>
      </c>
      <c r="C511" s="27" t="s">
        <v>669</v>
      </c>
      <c r="D511" s="27" t="s">
        <v>266</v>
      </c>
    </row>
    <row r="512" spans="1:4" x14ac:dyDescent="0.2">
      <c r="A512" s="27" t="s">
        <v>2379</v>
      </c>
      <c r="B512" s="27" t="s">
        <v>1381</v>
      </c>
      <c r="C512" s="27" t="s">
        <v>669</v>
      </c>
      <c r="D512" s="27" t="s">
        <v>266</v>
      </c>
    </row>
    <row r="513" spans="1:4" x14ac:dyDescent="0.2">
      <c r="A513" s="27" t="s">
        <v>2433</v>
      </c>
      <c r="B513" s="27" t="s">
        <v>1365</v>
      </c>
      <c r="C513" s="27" t="s">
        <v>669</v>
      </c>
      <c r="D513" s="27" t="s">
        <v>266</v>
      </c>
    </row>
    <row r="514" spans="1:4" x14ac:dyDescent="0.2">
      <c r="A514" s="27" t="s">
        <v>2432</v>
      </c>
      <c r="B514" s="27" t="s">
        <v>401</v>
      </c>
      <c r="C514" s="27" t="s">
        <v>669</v>
      </c>
      <c r="D514" s="27" t="s">
        <v>266</v>
      </c>
    </row>
    <row r="515" spans="1:4" x14ac:dyDescent="0.2">
      <c r="A515" s="27" t="s">
        <v>2431</v>
      </c>
      <c r="B515" s="27" t="s">
        <v>402</v>
      </c>
      <c r="C515" s="27" t="s">
        <v>669</v>
      </c>
      <c r="D515" s="27" t="s">
        <v>266</v>
      </c>
    </row>
    <row r="516" spans="1:4" x14ac:dyDescent="0.2">
      <c r="A516" s="27" t="s">
        <v>2430</v>
      </c>
      <c r="B516" s="27" t="s">
        <v>146</v>
      </c>
      <c r="C516" s="27" t="s">
        <v>669</v>
      </c>
      <c r="D516" s="27" t="s">
        <v>266</v>
      </c>
    </row>
    <row r="517" spans="1:4" x14ac:dyDescent="0.2">
      <c r="A517" s="27" t="s">
        <v>2369</v>
      </c>
      <c r="B517" s="27" t="s">
        <v>404</v>
      </c>
      <c r="C517" s="27" t="s">
        <v>669</v>
      </c>
      <c r="D517" s="27" t="s">
        <v>266</v>
      </c>
    </row>
    <row r="518" spans="1:4" x14ac:dyDescent="0.2">
      <c r="A518" s="27" t="s">
        <v>2362</v>
      </c>
      <c r="B518" s="27" t="s">
        <v>405</v>
      </c>
      <c r="C518" s="27" t="s">
        <v>669</v>
      </c>
      <c r="D518" s="27" t="s">
        <v>266</v>
      </c>
    </row>
    <row r="519" spans="1:4" x14ac:dyDescent="0.2">
      <c r="A519" s="27" t="s">
        <v>2338</v>
      </c>
      <c r="B519" s="27" t="s">
        <v>147</v>
      </c>
      <c r="C519" s="27" t="s">
        <v>669</v>
      </c>
      <c r="D519" s="27" t="s">
        <v>266</v>
      </c>
    </row>
    <row r="520" spans="1:4" x14ac:dyDescent="0.2">
      <c r="A520" s="27" t="s">
        <v>2511</v>
      </c>
      <c r="B520" s="27" t="s">
        <v>2512</v>
      </c>
      <c r="C520" s="27" t="s">
        <v>669</v>
      </c>
      <c r="D520" s="27" t="s">
        <v>266</v>
      </c>
    </row>
    <row r="521" spans="1:4" x14ac:dyDescent="0.2">
      <c r="A521" s="27" t="s">
        <v>2434</v>
      </c>
      <c r="B521" s="27" t="s">
        <v>2093</v>
      </c>
      <c r="C521" s="27" t="s">
        <v>669</v>
      </c>
      <c r="D521" s="27" t="s">
        <v>266</v>
      </c>
    </row>
    <row r="522" spans="1:4" x14ac:dyDescent="0.2">
      <c r="A522" s="27" t="s">
        <v>2412</v>
      </c>
      <c r="B522" s="27" t="s">
        <v>2094</v>
      </c>
      <c r="C522" s="27" t="s">
        <v>669</v>
      </c>
      <c r="D522" s="27" t="s">
        <v>266</v>
      </c>
    </row>
    <row r="523" spans="1:4" x14ac:dyDescent="0.2">
      <c r="A523" s="27" t="s">
        <v>1750</v>
      </c>
      <c r="B523" s="27" t="s">
        <v>1636</v>
      </c>
      <c r="C523" s="27" t="s">
        <v>669</v>
      </c>
      <c r="D523" s="27" t="s">
        <v>762</v>
      </c>
    </row>
    <row r="524" spans="1:4" x14ac:dyDescent="0.2">
      <c r="A524" s="27"/>
      <c r="B524" s="27"/>
      <c r="C524" s="27"/>
      <c r="D524" s="27" t="s">
        <v>266</v>
      </c>
    </row>
    <row r="525" spans="1:4" x14ac:dyDescent="0.2">
      <c r="A525" s="27" t="s">
        <v>1749</v>
      </c>
      <c r="B525" s="27" t="s">
        <v>1634</v>
      </c>
      <c r="C525" s="27" t="s">
        <v>669</v>
      </c>
      <c r="D525" s="27" t="s">
        <v>762</v>
      </c>
    </row>
    <row r="526" spans="1:4" x14ac:dyDescent="0.2">
      <c r="A526" s="27"/>
      <c r="B526" s="27"/>
      <c r="C526" s="27"/>
      <c r="D526" s="27" t="s">
        <v>266</v>
      </c>
    </row>
    <row r="527" spans="1:4" x14ac:dyDescent="0.2">
      <c r="A527" s="27" t="s">
        <v>1748</v>
      </c>
      <c r="B527" s="27" t="s">
        <v>1635</v>
      </c>
      <c r="C527" s="27" t="s">
        <v>669</v>
      </c>
      <c r="D527" s="27" t="s">
        <v>762</v>
      </c>
    </row>
    <row r="528" spans="1:4" x14ac:dyDescent="0.2">
      <c r="A528" s="27"/>
      <c r="B528" s="27"/>
      <c r="C528" s="27"/>
      <c r="D528" s="27" t="s">
        <v>266</v>
      </c>
    </row>
    <row r="529" spans="1:4" x14ac:dyDescent="0.2">
      <c r="A529" s="27" t="s">
        <v>2825</v>
      </c>
      <c r="B529" s="27" t="s">
        <v>1975</v>
      </c>
      <c r="C529" s="27" t="s">
        <v>669</v>
      </c>
      <c r="D529" s="27" t="s">
        <v>762</v>
      </c>
    </row>
    <row r="530" spans="1:4" x14ac:dyDescent="0.2">
      <c r="A530" s="27"/>
      <c r="B530" s="27"/>
      <c r="C530" s="27"/>
      <c r="D530" s="27" t="s">
        <v>266</v>
      </c>
    </row>
    <row r="531" spans="1:4" x14ac:dyDescent="0.2">
      <c r="A531" s="27" t="s">
        <v>2824</v>
      </c>
      <c r="B531" s="27" t="s">
        <v>1976</v>
      </c>
      <c r="C531" s="27" t="s">
        <v>669</v>
      </c>
      <c r="D531" s="27" t="s">
        <v>762</v>
      </c>
    </row>
    <row r="532" spans="1:4" x14ac:dyDescent="0.2">
      <c r="A532" s="27"/>
      <c r="B532" s="27"/>
      <c r="C532" s="27"/>
      <c r="D532" s="27" t="s">
        <v>266</v>
      </c>
    </row>
    <row r="533" spans="1:4" x14ac:dyDescent="0.2">
      <c r="A533" s="27" t="s">
        <v>1739</v>
      </c>
      <c r="B533" s="27" t="s">
        <v>665</v>
      </c>
      <c r="C533" s="27" t="s">
        <v>669</v>
      </c>
      <c r="D533" s="27" t="s">
        <v>266</v>
      </c>
    </row>
    <row r="534" spans="1:4" x14ac:dyDescent="0.2">
      <c r="A534" s="27" t="s">
        <v>1735</v>
      </c>
      <c r="B534" s="27" t="s">
        <v>153</v>
      </c>
      <c r="C534" s="27" t="s">
        <v>669</v>
      </c>
      <c r="D534" s="27" t="s">
        <v>266</v>
      </c>
    </row>
    <row r="535" spans="1:4" x14ac:dyDescent="0.2">
      <c r="A535" s="27" t="s">
        <v>2279</v>
      </c>
      <c r="B535" s="27" t="s">
        <v>967</v>
      </c>
      <c r="C535" s="27" t="s">
        <v>669</v>
      </c>
      <c r="D535" s="27" t="s">
        <v>762</v>
      </c>
    </row>
    <row r="536" spans="1:4" x14ac:dyDescent="0.2">
      <c r="A536" s="27"/>
      <c r="B536" s="27"/>
      <c r="C536" s="27"/>
      <c r="D536" s="27" t="s">
        <v>266</v>
      </c>
    </row>
    <row r="537" spans="1:4" x14ac:dyDescent="0.2">
      <c r="A537" s="27"/>
      <c r="B537" s="27"/>
      <c r="C537" s="27"/>
      <c r="D537" s="27" t="s">
        <v>2203</v>
      </c>
    </row>
    <row r="538" spans="1:4" x14ac:dyDescent="0.2">
      <c r="A538" s="27"/>
      <c r="B538" s="27"/>
      <c r="C538" s="27"/>
      <c r="D538" s="27" t="s">
        <v>763</v>
      </c>
    </row>
    <row r="539" spans="1:4" x14ac:dyDescent="0.2">
      <c r="A539" s="27" t="s">
        <v>2301</v>
      </c>
      <c r="B539" s="27" t="s">
        <v>154</v>
      </c>
      <c r="C539" s="27" t="s">
        <v>669</v>
      </c>
      <c r="D539" s="27" t="s">
        <v>762</v>
      </c>
    </row>
    <row r="540" spans="1:4" x14ac:dyDescent="0.2">
      <c r="A540" s="27"/>
      <c r="B540" s="27"/>
      <c r="C540" s="27"/>
      <c r="D540" s="27" t="s">
        <v>266</v>
      </c>
    </row>
    <row r="541" spans="1:4" x14ac:dyDescent="0.2">
      <c r="A541" s="27"/>
      <c r="B541" s="27"/>
      <c r="C541" s="27"/>
      <c r="D541" s="27" t="s">
        <v>2203</v>
      </c>
    </row>
    <row r="542" spans="1:4" x14ac:dyDescent="0.2">
      <c r="A542" s="27"/>
      <c r="B542" s="27"/>
      <c r="C542" s="27"/>
      <c r="D542" s="27" t="s">
        <v>268</v>
      </c>
    </row>
    <row r="543" spans="1:4" x14ac:dyDescent="0.2">
      <c r="A543" s="27" t="s">
        <v>2199</v>
      </c>
      <c r="B543" s="27" t="s">
        <v>2200</v>
      </c>
      <c r="C543" s="27" t="s">
        <v>669</v>
      </c>
      <c r="D543" s="27" t="s">
        <v>266</v>
      </c>
    </row>
    <row r="544" spans="1:4" x14ac:dyDescent="0.2">
      <c r="A544" s="27"/>
      <c r="B544" s="27"/>
      <c r="C544" s="27"/>
      <c r="D544" s="27" t="s">
        <v>2203</v>
      </c>
    </row>
    <row r="545" spans="1:4" x14ac:dyDescent="0.2">
      <c r="A545" s="27" t="s">
        <v>1737</v>
      </c>
      <c r="B545" s="27" t="s">
        <v>550</v>
      </c>
      <c r="C545" s="27" t="s">
        <v>669</v>
      </c>
      <c r="D545" s="27" t="s">
        <v>762</v>
      </c>
    </row>
    <row r="546" spans="1:4" x14ac:dyDescent="0.2">
      <c r="A546" s="27"/>
      <c r="B546" s="27"/>
      <c r="C546" s="27"/>
      <c r="D546" s="27" t="s">
        <v>266</v>
      </c>
    </row>
    <row r="547" spans="1:4" x14ac:dyDescent="0.2">
      <c r="A547" s="27"/>
      <c r="B547" s="27"/>
      <c r="C547" s="27"/>
      <c r="D547" s="27" t="s">
        <v>2203</v>
      </c>
    </row>
    <row r="548" spans="1:4" x14ac:dyDescent="0.2">
      <c r="A548" s="27"/>
      <c r="B548" s="27"/>
      <c r="C548" s="27"/>
      <c r="D548" s="27" t="s">
        <v>268</v>
      </c>
    </row>
    <row r="549" spans="1:4" x14ac:dyDescent="0.2">
      <c r="A549" s="27" t="s">
        <v>2823</v>
      </c>
      <c r="B549" s="27" t="s">
        <v>2440</v>
      </c>
      <c r="C549" s="27" t="s">
        <v>669</v>
      </c>
      <c r="D549" s="27" t="s">
        <v>266</v>
      </c>
    </row>
    <row r="550" spans="1:4" x14ac:dyDescent="0.2">
      <c r="A550" s="27"/>
      <c r="B550" s="27"/>
      <c r="C550" s="27"/>
      <c r="D550" s="27" t="s">
        <v>268</v>
      </c>
    </row>
    <row r="551" spans="1:4" x14ac:dyDescent="0.2">
      <c r="A551" s="27" t="s">
        <v>2261</v>
      </c>
      <c r="B551" s="27" t="s">
        <v>2262</v>
      </c>
      <c r="C551" s="27" t="s">
        <v>669</v>
      </c>
      <c r="D551" s="27" t="s">
        <v>266</v>
      </c>
    </row>
    <row r="552" spans="1:4" x14ac:dyDescent="0.2">
      <c r="A552" s="27"/>
      <c r="B552" s="27"/>
      <c r="C552" s="27"/>
      <c r="D552" s="27" t="s">
        <v>2203</v>
      </c>
    </row>
    <row r="553" spans="1:4" x14ac:dyDescent="0.2">
      <c r="A553" s="27"/>
      <c r="B553" s="27"/>
      <c r="C553" s="27"/>
      <c r="D553" s="27" t="s">
        <v>670</v>
      </c>
    </row>
    <row r="554" spans="1:4" x14ac:dyDescent="0.2">
      <c r="A554" s="27" t="s">
        <v>1747</v>
      </c>
      <c r="B554" s="27" t="s">
        <v>1630</v>
      </c>
      <c r="C554" s="27" t="s">
        <v>669</v>
      </c>
      <c r="D554" s="27" t="s">
        <v>266</v>
      </c>
    </row>
    <row r="555" spans="1:4" x14ac:dyDescent="0.2">
      <c r="A555" s="27"/>
      <c r="B555" s="27"/>
      <c r="C555" s="27"/>
      <c r="D555" s="27" t="s">
        <v>2203</v>
      </c>
    </row>
    <row r="556" spans="1:4" x14ac:dyDescent="0.2">
      <c r="A556" s="27" t="s">
        <v>2742</v>
      </c>
      <c r="B556" s="27" t="s">
        <v>155</v>
      </c>
      <c r="C556" s="27" t="s">
        <v>669</v>
      </c>
      <c r="D556" s="27" t="s">
        <v>762</v>
      </c>
    </row>
    <row r="557" spans="1:4" x14ac:dyDescent="0.2">
      <c r="A557" s="27"/>
      <c r="B557" s="27"/>
      <c r="C557" s="27"/>
      <c r="D557" s="27" t="s">
        <v>266</v>
      </c>
    </row>
    <row r="558" spans="1:4" x14ac:dyDescent="0.2">
      <c r="A558" s="27"/>
      <c r="B558" s="27"/>
      <c r="C558" s="27"/>
      <c r="D558" s="27" t="s">
        <v>2203</v>
      </c>
    </row>
    <row r="559" spans="1:4" x14ac:dyDescent="0.2">
      <c r="A559" s="27"/>
      <c r="B559" s="27"/>
      <c r="C559" s="27"/>
      <c r="D559" s="27" t="s">
        <v>268</v>
      </c>
    </row>
    <row r="560" spans="1:4" x14ac:dyDescent="0.2">
      <c r="A560" s="27" t="s">
        <v>2822</v>
      </c>
      <c r="B560" s="27" t="s">
        <v>1038</v>
      </c>
      <c r="C560" s="27" t="s">
        <v>669</v>
      </c>
      <c r="D560" s="27" t="s">
        <v>266</v>
      </c>
    </row>
    <row r="561" spans="1:4" x14ac:dyDescent="0.2">
      <c r="A561" s="27"/>
      <c r="B561" s="27"/>
      <c r="C561" s="27"/>
      <c r="D561" s="27" t="s">
        <v>2203</v>
      </c>
    </row>
    <row r="562" spans="1:4" x14ac:dyDescent="0.2">
      <c r="A562" s="27"/>
      <c r="B562" s="27"/>
      <c r="C562" s="27"/>
      <c r="D562" s="27" t="s">
        <v>268</v>
      </c>
    </row>
    <row r="563" spans="1:4" x14ac:dyDescent="0.2">
      <c r="A563" s="27" t="s">
        <v>1702</v>
      </c>
      <c r="B563" s="27" t="s">
        <v>916</v>
      </c>
      <c r="C563" s="27" t="s">
        <v>669</v>
      </c>
      <c r="D563" s="27" t="s">
        <v>762</v>
      </c>
    </row>
    <row r="564" spans="1:4" x14ac:dyDescent="0.2">
      <c r="A564" s="27"/>
      <c r="B564" s="27"/>
      <c r="C564" s="27"/>
      <c r="D564" s="27" t="s">
        <v>266</v>
      </c>
    </row>
    <row r="565" spans="1:4" x14ac:dyDescent="0.2">
      <c r="A565" s="27"/>
      <c r="B565" s="27"/>
      <c r="C565" s="27"/>
      <c r="D565" s="27" t="s">
        <v>2203</v>
      </c>
    </row>
    <row r="566" spans="1:4" x14ac:dyDescent="0.2">
      <c r="A566" s="27"/>
      <c r="B566" s="27"/>
      <c r="C566" s="27"/>
      <c r="D566" s="27" t="s">
        <v>268</v>
      </c>
    </row>
    <row r="567" spans="1:4" x14ac:dyDescent="0.2">
      <c r="A567" s="27" t="s">
        <v>2821</v>
      </c>
      <c r="B567" s="27" t="s">
        <v>1035</v>
      </c>
      <c r="C567" s="27" t="s">
        <v>669</v>
      </c>
      <c r="D567" s="27" t="s">
        <v>266</v>
      </c>
    </row>
    <row r="568" spans="1:4" x14ac:dyDescent="0.2">
      <c r="A568" s="27"/>
      <c r="B568" s="27"/>
      <c r="C568" s="27"/>
      <c r="D568" s="27" t="s">
        <v>2203</v>
      </c>
    </row>
    <row r="569" spans="1:4" x14ac:dyDescent="0.2">
      <c r="A569" s="27"/>
      <c r="B569" s="27"/>
      <c r="C569" s="27"/>
      <c r="D569" s="27" t="s">
        <v>268</v>
      </c>
    </row>
    <row r="570" spans="1:4" x14ac:dyDescent="0.2">
      <c r="A570" s="27" t="s">
        <v>1752</v>
      </c>
      <c r="B570" s="27" t="s">
        <v>1034</v>
      </c>
      <c r="C570" s="27" t="s">
        <v>669</v>
      </c>
      <c r="D570" s="27" t="s">
        <v>762</v>
      </c>
    </row>
    <row r="571" spans="1:4" x14ac:dyDescent="0.2">
      <c r="A571" s="27"/>
      <c r="B571" s="27"/>
      <c r="C571" s="27"/>
      <c r="D571" s="27" t="s">
        <v>266</v>
      </c>
    </row>
    <row r="572" spans="1:4" x14ac:dyDescent="0.2">
      <c r="A572" s="27"/>
      <c r="B572" s="27"/>
      <c r="C572" s="27"/>
      <c r="D572" s="27" t="s">
        <v>2203</v>
      </c>
    </row>
    <row r="573" spans="1:4" x14ac:dyDescent="0.2">
      <c r="A573" s="27"/>
      <c r="B573" s="27"/>
      <c r="C573" s="27"/>
      <c r="D573" s="27" t="s">
        <v>268</v>
      </c>
    </row>
    <row r="574" spans="1:4" x14ac:dyDescent="0.2">
      <c r="A574" s="27" t="s">
        <v>2820</v>
      </c>
      <c r="B574" s="27" t="s">
        <v>1028</v>
      </c>
      <c r="C574" s="27" t="s">
        <v>669</v>
      </c>
      <c r="D574" s="27" t="s">
        <v>266</v>
      </c>
    </row>
    <row r="575" spans="1:4" x14ac:dyDescent="0.2">
      <c r="A575" s="27"/>
      <c r="B575" s="27"/>
      <c r="C575" s="27"/>
      <c r="D575" s="27" t="s">
        <v>2203</v>
      </c>
    </row>
    <row r="576" spans="1:4" x14ac:dyDescent="0.2">
      <c r="A576" s="27"/>
      <c r="B576" s="27"/>
      <c r="C576" s="27"/>
      <c r="D576" s="27" t="s">
        <v>268</v>
      </c>
    </row>
    <row r="577" spans="1:4" x14ac:dyDescent="0.2">
      <c r="A577" s="27" t="s">
        <v>1709</v>
      </c>
      <c r="B577" s="27" t="s">
        <v>156</v>
      </c>
      <c r="C577" s="27" t="s">
        <v>669</v>
      </c>
      <c r="D577" s="27" t="s">
        <v>762</v>
      </c>
    </row>
    <row r="578" spans="1:4" x14ac:dyDescent="0.2">
      <c r="A578" s="27"/>
      <c r="B578" s="27"/>
      <c r="C578" s="27"/>
      <c r="D578" s="27" t="s">
        <v>266</v>
      </c>
    </row>
    <row r="579" spans="1:4" x14ac:dyDescent="0.2">
      <c r="A579" s="27"/>
      <c r="B579" s="27"/>
      <c r="C579" s="27"/>
      <c r="D579" s="27" t="s">
        <v>2203</v>
      </c>
    </row>
    <row r="580" spans="1:4" x14ac:dyDescent="0.2">
      <c r="A580" s="27"/>
      <c r="B580" s="27"/>
      <c r="C580" s="27"/>
      <c r="D580" s="27" t="s">
        <v>268</v>
      </c>
    </row>
    <row r="581" spans="1:4" x14ac:dyDescent="0.2">
      <c r="A581" s="27" t="s">
        <v>1759</v>
      </c>
      <c r="B581" s="27" t="s">
        <v>1002</v>
      </c>
      <c r="C581" s="27" t="s">
        <v>669</v>
      </c>
      <c r="D581" s="27" t="s">
        <v>266</v>
      </c>
    </row>
    <row r="582" spans="1:4" x14ac:dyDescent="0.2">
      <c r="A582" s="27"/>
      <c r="B582" s="27"/>
      <c r="C582" s="27"/>
      <c r="D582" s="27" t="s">
        <v>2203</v>
      </c>
    </row>
    <row r="583" spans="1:4" x14ac:dyDescent="0.2">
      <c r="A583" s="27"/>
      <c r="B583" s="27"/>
      <c r="C583" s="27"/>
      <c r="D583" s="27" t="s">
        <v>268</v>
      </c>
    </row>
    <row r="584" spans="1:4" x14ac:dyDescent="0.2">
      <c r="A584" s="27" t="s">
        <v>1765</v>
      </c>
      <c r="B584" s="27" t="s">
        <v>1003</v>
      </c>
      <c r="C584" s="27" t="s">
        <v>669</v>
      </c>
      <c r="D584" s="27" t="s">
        <v>762</v>
      </c>
    </row>
    <row r="585" spans="1:4" x14ac:dyDescent="0.2">
      <c r="A585" s="27"/>
      <c r="B585" s="27"/>
      <c r="C585" s="27"/>
      <c r="D585" s="27" t="s">
        <v>266</v>
      </c>
    </row>
    <row r="586" spans="1:4" x14ac:dyDescent="0.2">
      <c r="A586" s="27"/>
      <c r="B586" s="27"/>
      <c r="C586" s="27"/>
      <c r="D586" s="27" t="s">
        <v>2203</v>
      </c>
    </row>
    <row r="587" spans="1:4" x14ac:dyDescent="0.2">
      <c r="A587" s="27"/>
      <c r="B587" s="27"/>
      <c r="C587" s="27"/>
      <c r="D587" s="27" t="s">
        <v>268</v>
      </c>
    </row>
    <row r="588" spans="1:4" x14ac:dyDescent="0.2">
      <c r="A588" s="27" t="s">
        <v>2819</v>
      </c>
      <c r="B588" s="27" t="s">
        <v>1030</v>
      </c>
      <c r="C588" s="27" t="s">
        <v>669</v>
      </c>
      <c r="D588" s="27" t="s">
        <v>266</v>
      </c>
    </row>
    <row r="589" spans="1:4" x14ac:dyDescent="0.2">
      <c r="A589" s="27"/>
      <c r="B589" s="27"/>
      <c r="C589" s="27"/>
      <c r="D589" s="27" t="s">
        <v>2203</v>
      </c>
    </row>
    <row r="590" spans="1:4" x14ac:dyDescent="0.2">
      <c r="A590" s="27"/>
      <c r="B590" s="27"/>
      <c r="C590" s="27"/>
      <c r="D590" s="27" t="s">
        <v>268</v>
      </c>
    </row>
    <row r="591" spans="1:4" x14ac:dyDescent="0.2">
      <c r="A591" s="27" t="s">
        <v>1711</v>
      </c>
      <c r="B591" s="27" t="s">
        <v>157</v>
      </c>
      <c r="C591" s="27" t="s">
        <v>669</v>
      </c>
      <c r="D591" s="27" t="s">
        <v>762</v>
      </c>
    </row>
    <row r="592" spans="1:4" x14ac:dyDescent="0.2">
      <c r="A592" s="27"/>
      <c r="B592" s="27"/>
      <c r="C592" s="27"/>
      <c r="D592" s="27" t="s">
        <v>266</v>
      </c>
    </row>
    <row r="593" spans="1:4" x14ac:dyDescent="0.2">
      <c r="A593" s="27"/>
      <c r="B593" s="27"/>
      <c r="C593" s="27"/>
      <c r="D593" s="27" t="s">
        <v>2203</v>
      </c>
    </row>
    <row r="594" spans="1:4" x14ac:dyDescent="0.2">
      <c r="A594" s="27"/>
      <c r="B594" s="27"/>
      <c r="C594" s="27"/>
      <c r="D594" s="27" t="s">
        <v>268</v>
      </c>
    </row>
    <row r="595" spans="1:4" x14ac:dyDescent="0.2">
      <c r="A595" s="27" t="s">
        <v>1760</v>
      </c>
      <c r="B595" s="27" t="s">
        <v>1004</v>
      </c>
      <c r="C595" s="27" t="s">
        <v>669</v>
      </c>
      <c r="D595" s="27" t="s">
        <v>266</v>
      </c>
    </row>
    <row r="596" spans="1:4" x14ac:dyDescent="0.2">
      <c r="A596" s="27"/>
      <c r="B596" s="27"/>
      <c r="C596" s="27"/>
      <c r="D596" s="27" t="s">
        <v>2203</v>
      </c>
    </row>
    <row r="597" spans="1:4" x14ac:dyDescent="0.2">
      <c r="A597" s="27"/>
      <c r="B597" s="27"/>
      <c r="C597" s="27"/>
      <c r="D597" s="27" t="s">
        <v>268</v>
      </c>
    </row>
    <row r="598" spans="1:4" x14ac:dyDescent="0.2">
      <c r="A598" s="27" t="s">
        <v>1761</v>
      </c>
      <c r="B598" s="27" t="s">
        <v>1005</v>
      </c>
      <c r="C598" s="27" t="s">
        <v>669</v>
      </c>
      <c r="D598" s="27" t="s">
        <v>266</v>
      </c>
    </row>
    <row r="599" spans="1:4" x14ac:dyDescent="0.2">
      <c r="A599" s="27"/>
      <c r="B599" s="27"/>
      <c r="C599" s="27"/>
      <c r="D599" s="27" t="s">
        <v>2203</v>
      </c>
    </row>
    <row r="600" spans="1:4" x14ac:dyDescent="0.2">
      <c r="A600" s="27"/>
      <c r="B600" s="27"/>
      <c r="C600" s="27"/>
      <c r="D600" s="27" t="s">
        <v>268</v>
      </c>
    </row>
    <row r="601" spans="1:4" x14ac:dyDescent="0.2">
      <c r="A601" s="27" t="s">
        <v>1762</v>
      </c>
      <c r="B601" s="27" t="s">
        <v>1006</v>
      </c>
      <c r="C601" s="27" t="s">
        <v>669</v>
      </c>
      <c r="D601" s="27" t="s">
        <v>266</v>
      </c>
    </row>
    <row r="602" spans="1:4" x14ac:dyDescent="0.2">
      <c r="A602" s="27"/>
      <c r="B602" s="27"/>
      <c r="C602" s="27"/>
      <c r="D602" s="27" t="s">
        <v>2203</v>
      </c>
    </row>
    <row r="603" spans="1:4" x14ac:dyDescent="0.2">
      <c r="A603" s="27"/>
      <c r="B603" s="27"/>
      <c r="C603" s="27"/>
      <c r="D603" s="27" t="s">
        <v>268</v>
      </c>
    </row>
    <row r="604" spans="1:4" x14ac:dyDescent="0.2">
      <c r="A604" s="27" t="s">
        <v>1763</v>
      </c>
      <c r="B604" s="27" t="s">
        <v>1007</v>
      </c>
      <c r="C604" s="27" t="s">
        <v>669</v>
      </c>
      <c r="D604" s="27" t="s">
        <v>266</v>
      </c>
    </row>
    <row r="605" spans="1:4" x14ac:dyDescent="0.2">
      <c r="A605" s="27"/>
      <c r="B605" s="27"/>
      <c r="C605" s="27"/>
      <c r="D605" s="27" t="s">
        <v>2203</v>
      </c>
    </row>
    <row r="606" spans="1:4" x14ac:dyDescent="0.2">
      <c r="A606" s="27"/>
      <c r="B606" s="27"/>
      <c r="C606" s="27"/>
      <c r="D606" s="27" t="s">
        <v>268</v>
      </c>
    </row>
    <row r="607" spans="1:4" x14ac:dyDescent="0.2">
      <c r="A607" s="27" t="s">
        <v>1758</v>
      </c>
      <c r="B607" s="27" t="s">
        <v>1008</v>
      </c>
      <c r="C607" s="27" t="s">
        <v>669</v>
      </c>
      <c r="D607" s="27" t="s">
        <v>266</v>
      </c>
    </row>
    <row r="608" spans="1:4" x14ac:dyDescent="0.2">
      <c r="A608" s="27"/>
      <c r="B608" s="27"/>
      <c r="C608" s="27"/>
      <c r="D608" s="27" t="s">
        <v>2203</v>
      </c>
    </row>
    <row r="609" spans="1:4" x14ac:dyDescent="0.2">
      <c r="A609" s="27"/>
      <c r="B609" s="27"/>
      <c r="C609" s="27"/>
      <c r="D609" s="27" t="s">
        <v>268</v>
      </c>
    </row>
    <row r="610" spans="1:4" x14ac:dyDescent="0.2">
      <c r="A610" s="27" t="s">
        <v>1710</v>
      </c>
      <c r="B610" s="27" t="s">
        <v>158</v>
      </c>
      <c r="C610" s="27" t="s">
        <v>669</v>
      </c>
      <c r="D610" s="27" t="s">
        <v>762</v>
      </c>
    </row>
    <row r="611" spans="1:4" x14ac:dyDescent="0.2">
      <c r="A611" s="27"/>
      <c r="B611" s="27"/>
      <c r="C611" s="27"/>
      <c r="D611" s="27" t="s">
        <v>266</v>
      </c>
    </row>
    <row r="612" spans="1:4" x14ac:dyDescent="0.2">
      <c r="A612" s="27"/>
      <c r="B612" s="27"/>
      <c r="C612" s="27"/>
      <c r="D612" s="27" t="s">
        <v>2203</v>
      </c>
    </row>
    <row r="613" spans="1:4" x14ac:dyDescent="0.2">
      <c r="A613" s="27"/>
      <c r="B613" s="27"/>
      <c r="C613" s="27"/>
      <c r="D613" s="27" t="s">
        <v>268</v>
      </c>
    </row>
    <row r="614" spans="1:4" x14ac:dyDescent="0.2">
      <c r="A614" s="27" t="s">
        <v>1764</v>
      </c>
      <c r="B614" s="27" t="s">
        <v>1009</v>
      </c>
      <c r="C614" s="27" t="s">
        <v>669</v>
      </c>
      <c r="D614" s="27" t="s">
        <v>266</v>
      </c>
    </row>
    <row r="615" spans="1:4" x14ac:dyDescent="0.2">
      <c r="A615" s="27"/>
      <c r="B615" s="27"/>
      <c r="C615" s="27"/>
      <c r="D615" s="27" t="s">
        <v>2203</v>
      </c>
    </row>
    <row r="616" spans="1:4" x14ac:dyDescent="0.2">
      <c r="A616" s="27"/>
      <c r="B616" s="27"/>
      <c r="C616" s="27"/>
      <c r="D616" s="27" t="s">
        <v>268</v>
      </c>
    </row>
    <row r="617" spans="1:4" x14ac:dyDescent="0.2">
      <c r="A617" s="27" t="s">
        <v>1768</v>
      </c>
      <c r="B617" s="27" t="s">
        <v>1001</v>
      </c>
      <c r="C617" s="27" t="s">
        <v>669</v>
      </c>
      <c r="D617" s="27" t="s">
        <v>266</v>
      </c>
    </row>
    <row r="618" spans="1:4" x14ac:dyDescent="0.2">
      <c r="A618" s="27"/>
      <c r="B618" s="27"/>
      <c r="C618" s="27"/>
      <c r="D618" s="27" t="s">
        <v>2203</v>
      </c>
    </row>
    <row r="619" spans="1:4" x14ac:dyDescent="0.2">
      <c r="A619" s="27"/>
      <c r="B619" s="27"/>
      <c r="C619" s="27"/>
      <c r="D619" s="27" t="s">
        <v>268</v>
      </c>
    </row>
    <row r="620" spans="1:4" x14ac:dyDescent="0.2">
      <c r="A620" s="27" t="s">
        <v>1766</v>
      </c>
      <c r="B620" s="27" t="s">
        <v>1010</v>
      </c>
      <c r="C620" s="27" t="s">
        <v>669</v>
      </c>
      <c r="D620" s="27" t="s">
        <v>266</v>
      </c>
    </row>
    <row r="621" spans="1:4" x14ac:dyDescent="0.2">
      <c r="A621" s="27"/>
      <c r="B621" s="27"/>
      <c r="C621" s="27"/>
      <c r="D621" s="27" t="s">
        <v>2203</v>
      </c>
    </row>
    <row r="622" spans="1:4" x14ac:dyDescent="0.2">
      <c r="A622" s="27"/>
      <c r="B622" s="27"/>
      <c r="C622" s="27"/>
      <c r="D622" s="27" t="s">
        <v>268</v>
      </c>
    </row>
    <row r="623" spans="1:4" x14ac:dyDescent="0.2">
      <c r="A623" s="27" t="s">
        <v>1767</v>
      </c>
      <c r="B623" s="27" t="s">
        <v>1011</v>
      </c>
      <c r="C623" s="27" t="s">
        <v>669</v>
      </c>
      <c r="D623" s="27" t="s">
        <v>266</v>
      </c>
    </row>
    <row r="624" spans="1:4" x14ac:dyDescent="0.2">
      <c r="A624" s="27"/>
      <c r="B624" s="27"/>
      <c r="C624" s="27"/>
      <c r="D624" s="27" t="s">
        <v>2203</v>
      </c>
    </row>
    <row r="625" spans="1:4" x14ac:dyDescent="0.2">
      <c r="A625" s="27"/>
      <c r="B625" s="27"/>
      <c r="C625" s="27"/>
      <c r="D625" s="27" t="s">
        <v>268</v>
      </c>
    </row>
    <row r="626" spans="1:4" x14ac:dyDescent="0.2">
      <c r="A626" s="27" t="s">
        <v>1708</v>
      </c>
      <c r="B626" s="27" t="s">
        <v>159</v>
      </c>
      <c r="C626" s="27" t="s">
        <v>669</v>
      </c>
      <c r="D626" s="27" t="s">
        <v>762</v>
      </c>
    </row>
    <row r="627" spans="1:4" x14ac:dyDescent="0.2">
      <c r="A627" s="27"/>
      <c r="B627" s="27"/>
      <c r="C627" s="27"/>
      <c r="D627" s="27" t="s">
        <v>266</v>
      </c>
    </row>
    <row r="628" spans="1:4" x14ac:dyDescent="0.2">
      <c r="A628" s="27"/>
      <c r="B628" s="27"/>
      <c r="C628" s="27"/>
      <c r="D628" s="27" t="s">
        <v>2203</v>
      </c>
    </row>
    <row r="629" spans="1:4" x14ac:dyDescent="0.2">
      <c r="A629" s="27"/>
      <c r="B629" s="27"/>
      <c r="C629" s="27"/>
      <c r="D629" s="27" t="s">
        <v>268</v>
      </c>
    </row>
    <row r="630" spans="1:4" x14ac:dyDescent="0.2">
      <c r="A630" s="27" t="s">
        <v>3027</v>
      </c>
      <c r="B630" s="27" t="s">
        <v>1651</v>
      </c>
      <c r="C630" s="27" t="s">
        <v>669</v>
      </c>
      <c r="D630" s="27" t="s">
        <v>762</v>
      </c>
    </row>
    <row r="631" spans="1:4" x14ac:dyDescent="0.2">
      <c r="A631" s="27"/>
      <c r="B631" s="27"/>
      <c r="C631" s="27"/>
      <c r="D631" s="27" t="s">
        <v>266</v>
      </c>
    </row>
    <row r="632" spans="1:4" x14ac:dyDescent="0.2">
      <c r="A632" s="27"/>
      <c r="B632" s="27"/>
      <c r="C632" s="27"/>
      <c r="D632" s="27" t="s">
        <v>2203</v>
      </c>
    </row>
    <row r="633" spans="1:4" x14ac:dyDescent="0.2">
      <c r="A633" s="27"/>
      <c r="B633" s="27"/>
      <c r="C633" s="27"/>
      <c r="D633" s="27" t="s">
        <v>670</v>
      </c>
    </row>
    <row r="634" spans="1:4" x14ac:dyDescent="0.2">
      <c r="A634" s="27"/>
      <c r="B634" s="27"/>
      <c r="C634" s="27"/>
      <c r="D634" s="27" t="s">
        <v>1633</v>
      </c>
    </row>
    <row r="635" spans="1:4" x14ac:dyDescent="0.2">
      <c r="A635" s="27" t="s">
        <v>2272</v>
      </c>
      <c r="B635" s="27" t="s">
        <v>309</v>
      </c>
      <c r="C635" s="27" t="s">
        <v>669</v>
      </c>
      <c r="D635" s="27" t="s">
        <v>762</v>
      </c>
    </row>
    <row r="636" spans="1:4" x14ac:dyDescent="0.2">
      <c r="A636" s="27"/>
      <c r="B636" s="27"/>
      <c r="C636" s="27"/>
      <c r="D636" s="27" t="s">
        <v>266</v>
      </c>
    </row>
    <row r="637" spans="1:4" x14ac:dyDescent="0.2">
      <c r="A637" s="27"/>
      <c r="B637" s="27"/>
      <c r="C637" s="27"/>
      <c r="D637" s="27" t="s">
        <v>2203</v>
      </c>
    </row>
    <row r="638" spans="1:4" x14ac:dyDescent="0.2">
      <c r="A638" s="27"/>
      <c r="B638" s="27"/>
      <c r="C638" s="27"/>
      <c r="D638" s="27" t="s">
        <v>268</v>
      </c>
    </row>
    <row r="639" spans="1:4" x14ac:dyDescent="0.2">
      <c r="A639" s="27"/>
      <c r="B639" s="27"/>
      <c r="C639" s="27"/>
      <c r="D639" s="27" t="s">
        <v>1012</v>
      </c>
    </row>
    <row r="640" spans="1:4" x14ac:dyDescent="0.2">
      <c r="A640" s="27"/>
      <c r="B640" s="27"/>
      <c r="C640" s="27"/>
      <c r="D640" s="27" t="s">
        <v>670</v>
      </c>
    </row>
    <row r="641" spans="1:4" x14ac:dyDescent="0.2">
      <c r="A641" s="27" t="s">
        <v>2502</v>
      </c>
      <c r="B641" s="27" t="s">
        <v>307</v>
      </c>
      <c r="C641" s="27" t="s">
        <v>669</v>
      </c>
      <c r="D641" s="27" t="s">
        <v>762</v>
      </c>
    </row>
    <row r="642" spans="1:4" x14ac:dyDescent="0.2">
      <c r="A642" s="27"/>
      <c r="B642" s="27"/>
      <c r="C642" s="27"/>
      <c r="D642" s="27" t="s">
        <v>266</v>
      </c>
    </row>
    <row r="643" spans="1:4" x14ac:dyDescent="0.2">
      <c r="A643" s="27"/>
      <c r="B643" s="27"/>
      <c r="C643" s="27"/>
      <c r="D643" s="27" t="s">
        <v>2203</v>
      </c>
    </row>
    <row r="644" spans="1:4" x14ac:dyDescent="0.2">
      <c r="A644" s="27"/>
      <c r="B644" s="27"/>
      <c r="C644" s="27"/>
      <c r="D644" s="27" t="s">
        <v>268</v>
      </c>
    </row>
    <row r="645" spans="1:4" x14ac:dyDescent="0.2">
      <c r="A645" s="27"/>
      <c r="B645" s="27"/>
      <c r="C645" s="27"/>
      <c r="D645" s="27" t="s">
        <v>1012</v>
      </c>
    </row>
    <row r="646" spans="1:4" x14ac:dyDescent="0.2">
      <c r="A646" s="27" t="s">
        <v>2503</v>
      </c>
      <c r="B646" s="27" t="s">
        <v>308</v>
      </c>
      <c r="C646" s="27" t="s">
        <v>669</v>
      </c>
      <c r="D646" s="27" t="s">
        <v>762</v>
      </c>
    </row>
    <row r="647" spans="1:4" x14ac:dyDescent="0.2">
      <c r="A647" s="27"/>
      <c r="B647" s="27"/>
      <c r="C647" s="27"/>
      <c r="D647" s="27" t="s">
        <v>266</v>
      </c>
    </row>
    <row r="648" spans="1:4" x14ac:dyDescent="0.2">
      <c r="A648" s="27"/>
      <c r="B648" s="27"/>
      <c r="C648" s="27"/>
      <c r="D648" s="27" t="s">
        <v>2203</v>
      </c>
    </row>
    <row r="649" spans="1:4" x14ac:dyDescent="0.2">
      <c r="A649" s="27"/>
      <c r="B649" s="27"/>
      <c r="C649" s="27"/>
      <c r="D649" s="27" t="s">
        <v>268</v>
      </c>
    </row>
    <row r="650" spans="1:4" x14ac:dyDescent="0.2">
      <c r="A650" s="27"/>
      <c r="B650" s="27"/>
      <c r="C650" s="27"/>
      <c r="D650" s="27" t="s">
        <v>670</v>
      </c>
    </row>
    <row r="651" spans="1:4" x14ac:dyDescent="0.2">
      <c r="A651" s="27" t="s">
        <v>1703</v>
      </c>
      <c r="B651" s="27" t="s">
        <v>917</v>
      </c>
      <c r="C651" s="27" t="s">
        <v>669</v>
      </c>
      <c r="D651" s="27" t="s">
        <v>266</v>
      </c>
    </row>
    <row r="652" spans="1:4" x14ac:dyDescent="0.2">
      <c r="A652" s="27"/>
      <c r="B652" s="27"/>
      <c r="C652" s="27"/>
      <c r="D652" s="27" t="s">
        <v>2203</v>
      </c>
    </row>
    <row r="653" spans="1:4" x14ac:dyDescent="0.2">
      <c r="A653" s="27"/>
      <c r="B653" s="27"/>
      <c r="C653" s="27"/>
      <c r="D653" s="27" t="s">
        <v>268</v>
      </c>
    </row>
    <row r="654" spans="1:4" x14ac:dyDescent="0.2">
      <c r="A654" s="27" t="s">
        <v>1751</v>
      </c>
      <c r="B654" s="27" t="s">
        <v>1033</v>
      </c>
      <c r="C654" s="27" t="s">
        <v>669</v>
      </c>
      <c r="D654" s="27" t="s">
        <v>266</v>
      </c>
    </row>
    <row r="655" spans="1:4" x14ac:dyDescent="0.2">
      <c r="A655" s="27"/>
      <c r="B655" s="27"/>
      <c r="C655" s="27"/>
      <c r="D655" s="27" t="s">
        <v>2203</v>
      </c>
    </row>
    <row r="656" spans="1:4" x14ac:dyDescent="0.2">
      <c r="A656" s="27"/>
      <c r="B656" s="27"/>
      <c r="C656" s="27"/>
      <c r="D656" s="27" t="s">
        <v>268</v>
      </c>
    </row>
    <row r="657" spans="1:4" x14ac:dyDescent="0.2">
      <c r="A657" s="27" t="s">
        <v>1742</v>
      </c>
      <c r="B657" s="27" t="s">
        <v>148</v>
      </c>
      <c r="C657" s="27" t="s">
        <v>669</v>
      </c>
      <c r="D657" s="27" t="s">
        <v>266</v>
      </c>
    </row>
    <row r="658" spans="1:4" x14ac:dyDescent="0.2">
      <c r="A658" s="27"/>
      <c r="B658" s="27"/>
      <c r="C658" s="27"/>
      <c r="D658" s="27" t="s">
        <v>2203</v>
      </c>
    </row>
    <row r="659" spans="1:4" x14ac:dyDescent="0.2">
      <c r="A659" s="27"/>
      <c r="B659" s="27"/>
      <c r="C659" s="27"/>
      <c r="D659" s="27" t="s">
        <v>268</v>
      </c>
    </row>
    <row r="660" spans="1:4" x14ac:dyDescent="0.2">
      <c r="A660" s="27" t="s">
        <v>2993</v>
      </c>
      <c r="B660" s="27" t="s">
        <v>1632</v>
      </c>
      <c r="C660" s="27" t="s">
        <v>669</v>
      </c>
      <c r="D660" s="27" t="s">
        <v>762</v>
      </c>
    </row>
    <row r="661" spans="1:4" x14ac:dyDescent="0.2">
      <c r="A661" s="27"/>
      <c r="B661" s="27"/>
      <c r="C661" s="27"/>
      <c r="D661" s="27" t="s">
        <v>266</v>
      </c>
    </row>
    <row r="662" spans="1:4" x14ac:dyDescent="0.2">
      <c r="A662" s="27"/>
      <c r="B662" s="27"/>
      <c r="C662" s="27"/>
      <c r="D662" s="27" t="s">
        <v>2203</v>
      </c>
    </row>
    <row r="663" spans="1:4" x14ac:dyDescent="0.2">
      <c r="A663" s="27"/>
      <c r="B663" s="27"/>
      <c r="C663" s="27"/>
      <c r="D663" s="27" t="s">
        <v>268</v>
      </c>
    </row>
    <row r="664" spans="1:4" x14ac:dyDescent="0.2">
      <c r="A664" s="27" t="s">
        <v>2994</v>
      </c>
      <c r="B664" s="27" t="s">
        <v>310</v>
      </c>
      <c r="C664" s="27" t="s">
        <v>669</v>
      </c>
      <c r="D664" s="27" t="s">
        <v>762</v>
      </c>
    </row>
    <row r="665" spans="1:4" x14ac:dyDescent="0.2">
      <c r="A665" s="27"/>
      <c r="B665" s="27"/>
      <c r="C665" s="27"/>
      <c r="D665" s="27" t="s">
        <v>266</v>
      </c>
    </row>
    <row r="666" spans="1:4" x14ac:dyDescent="0.2">
      <c r="A666" s="27"/>
      <c r="B666" s="27"/>
      <c r="C666" s="27"/>
      <c r="D666" s="27" t="s">
        <v>2203</v>
      </c>
    </row>
    <row r="667" spans="1:4" x14ac:dyDescent="0.2">
      <c r="A667" s="27"/>
      <c r="B667" s="27"/>
      <c r="C667" s="27"/>
      <c r="D667" s="27" t="s">
        <v>763</v>
      </c>
    </row>
    <row r="668" spans="1:4" x14ac:dyDescent="0.2">
      <c r="A668" s="27"/>
      <c r="B668" s="27"/>
      <c r="C668" s="27"/>
      <c r="D668" s="27" t="s">
        <v>268</v>
      </c>
    </row>
    <row r="669" spans="1:4" x14ac:dyDescent="0.2">
      <c r="A669" s="27" t="s">
        <v>2818</v>
      </c>
      <c r="B669" s="27" t="s">
        <v>311</v>
      </c>
      <c r="C669" s="27" t="s">
        <v>669</v>
      </c>
      <c r="D669" s="27" t="s">
        <v>762</v>
      </c>
    </row>
    <row r="670" spans="1:4" x14ac:dyDescent="0.2">
      <c r="A670" s="27"/>
      <c r="B670" s="27"/>
      <c r="C670" s="27"/>
      <c r="D670" s="27" t="s">
        <v>266</v>
      </c>
    </row>
    <row r="671" spans="1:4" x14ac:dyDescent="0.2">
      <c r="A671" s="27"/>
      <c r="B671" s="27"/>
      <c r="C671" s="27"/>
      <c r="D671" s="27" t="s">
        <v>2203</v>
      </c>
    </row>
    <row r="672" spans="1:4" x14ac:dyDescent="0.2">
      <c r="A672" s="27"/>
      <c r="B672" s="27"/>
      <c r="C672" s="27"/>
      <c r="D672" s="27" t="s">
        <v>268</v>
      </c>
    </row>
    <row r="673" spans="1:4" x14ac:dyDescent="0.2">
      <c r="A673" s="27" t="s">
        <v>2817</v>
      </c>
      <c r="B673" s="27" t="s">
        <v>1031</v>
      </c>
      <c r="C673" s="27" t="s">
        <v>669</v>
      </c>
      <c r="D673" s="27" t="s">
        <v>266</v>
      </c>
    </row>
    <row r="674" spans="1:4" x14ac:dyDescent="0.2">
      <c r="A674" s="27"/>
      <c r="B674" s="27"/>
      <c r="C674" s="27"/>
      <c r="D674" s="27" t="s">
        <v>2203</v>
      </c>
    </row>
    <row r="675" spans="1:4" x14ac:dyDescent="0.2">
      <c r="A675" s="27"/>
      <c r="B675" s="27"/>
      <c r="C675" s="27"/>
      <c r="D675" s="27" t="s">
        <v>268</v>
      </c>
    </row>
    <row r="676" spans="1:4" x14ac:dyDescent="0.2">
      <c r="A676" s="27" t="s">
        <v>2504</v>
      </c>
      <c r="B676" s="27" t="s">
        <v>919</v>
      </c>
      <c r="C676" s="27" t="s">
        <v>669</v>
      </c>
      <c r="D676" s="27" t="s">
        <v>266</v>
      </c>
    </row>
    <row r="677" spans="1:4" x14ac:dyDescent="0.2">
      <c r="A677" s="27"/>
      <c r="B677" s="27"/>
      <c r="C677" s="27"/>
      <c r="D677" s="27" t="s">
        <v>2203</v>
      </c>
    </row>
    <row r="678" spans="1:4" x14ac:dyDescent="0.2">
      <c r="A678" s="27"/>
      <c r="B678" s="27"/>
      <c r="C678" s="27"/>
      <c r="D678" s="27" t="s">
        <v>268</v>
      </c>
    </row>
    <row r="679" spans="1:4" x14ac:dyDescent="0.2">
      <c r="A679" s="27" t="s">
        <v>2020</v>
      </c>
      <c r="B679" s="27" t="s">
        <v>2021</v>
      </c>
      <c r="C679" s="27" t="s">
        <v>669</v>
      </c>
      <c r="D679" s="27" t="s">
        <v>266</v>
      </c>
    </row>
    <row r="680" spans="1:4" x14ac:dyDescent="0.2">
      <c r="A680" s="27"/>
      <c r="B680" s="27"/>
      <c r="C680" s="27"/>
      <c r="D680" s="27" t="s">
        <v>2203</v>
      </c>
    </row>
    <row r="681" spans="1:4" x14ac:dyDescent="0.2">
      <c r="A681" s="27"/>
      <c r="B681" s="27"/>
      <c r="C681" s="27"/>
      <c r="D681" s="27" t="s">
        <v>268</v>
      </c>
    </row>
    <row r="682" spans="1:4" x14ac:dyDescent="0.2">
      <c r="A682" s="27" t="s">
        <v>2255</v>
      </c>
      <c r="B682" s="27" t="s">
        <v>2256</v>
      </c>
      <c r="C682" s="27" t="s">
        <v>669</v>
      </c>
      <c r="D682" s="27" t="s">
        <v>266</v>
      </c>
    </row>
    <row r="683" spans="1:4" x14ac:dyDescent="0.2">
      <c r="A683" s="27"/>
      <c r="B683" s="27"/>
      <c r="C683" s="27"/>
      <c r="D683" s="27" t="s">
        <v>2203</v>
      </c>
    </row>
    <row r="684" spans="1:4" x14ac:dyDescent="0.2">
      <c r="A684" s="27" t="s">
        <v>2995</v>
      </c>
      <c r="B684" s="27" t="s">
        <v>549</v>
      </c>
      <c r="C684" s="27" t="s">
        <v>669</v>
      </c>
      <c r="D684" s="27" t="s">
        <v>762</v>
      </c>
    </row>
    <row r="685" spans="1:4" x14ac:dyDescent="0.2">
      <c r="A685" s="27"/>
      <c r="B685" s="27"/>
      <c r="C685" s="27"/>
      <c r="D685" s="27" t="s">
        <v>266</v>
      </c>
    </row>
    <row r="686" spans="1:4" x14ac:dyDescent="0.2">
      <c r="A686" s="27"/>
      <c r="B686" s="27"/>
      <c r="C686" s="27"/>
      <c r="D686" s="27" t="s">
        <v>2203</v>
      </c>
    </row>
    <row r="687" spans="1:4" x14ac:dyDescent="0.2">
      <c r="A687" s="27"/>
      <c r="B687" s="27"/>
      <c r="C687" s="27"/>
      <c r="D687" s="27" t="s">
        <v>268</v>
      </c>
    </row>
    <row r="688" spans="1:4" x14ac:dyDescent="0.2">
      <c r="A688" s="27" t="s">
        <v>1746</v>
      </c>
      <c r="B688" s="27" t="s">
        <v>1631</v>
      </c>
      <c r="C688" s="27" t="s">
        <v>669</v>
      </c>
      <c r="D688" s="27" t="s">
        <v>266</v>
      </c>
    </row>
    <row r="689" spans="1:4" x14ac:dyDescent="0.2">
      <c r="A689" s="27"/>
      <c r="B689" s="27"/>
      <c r="C689" s="27"/>
      <c r="D689" s="27" t="s">
        <v>2203</v>
      </c>
    </row>
    <row r="690" spans="1:4" x14ac:dyDescent="0.2">
      <c r="A690" s="27" t="s">
        <v>2416</v>
      </c>
      <c r="B690" s="27" t="s">
        <v>302</v>
      </c>
      <c r="C690" s="27" t="s">
        <v>669</v>
      </c>
      <c r="D690" s="27" t="s">
        <v>266</v>
      </c>
    </row>
    <row r="691" spans="1:4" x14ac:dyDescent="0.2">
      <c r="A691" s="27"/>
      <c r="B691" s="27"/>
      <c r="C691" s="27"/>
      <c r="D691" s="27" t="s">
        <v>2203</v>
      </c>
    </row>
    <row r="692" spans="1:4" x14ac:dyDescent="0.2">
      <c r="A692" s="27"/>
      <c r="B692" s="27"/>
      <c r="C692" s="27"/>
      <c r="D692" s="27" t="s">
        <v>268</v>
      </c>
    </row>
    <row r="693" spans="1:4" x14ac:dyDescent="0.2">
      <c r="A693" s="27" t="s">
        <v>2996</v>
      </c>
      <c r="B693" s="27" t="s">
        <v>1629</v>
      </c>
      <c r="C693" s="27" t="s">
        <v>669</v>
      </c>
      <c r="D693" s="27" t="s">
        <v>266</v>
      </c>
    </row>
    <row r="694" spans="1:4" x14ac:dyDescent="0.2">
      <c r="A694" s="27"/>
      <c r="B694" s="27"/>
      <c r="C694" s="27"/>
      <c r="D694" s="27" t="s">
        <v>2203</v>
      </c>
    </row>
    <row r="695" spans="1:4" x14ac:dyDescent="0.2">
      <c r="A695" s="27" t="s">
        <v>1723</v>
      </c>
      <c r="B695" s="27" t="s">
        <v>339</v>
      </c>
      <c r="C695" s="27" t="s">
        <v>669</v>
      </c>
      <c r="D695" s="27" t="s">
        <v>762</v>
      </c>
    </row>
    <row r="696" spans="1:4" x14ac:dyDescent="0.2">
      <c r="A696" s="27"/>
      <c r="B696" s="27"/>
      <c r="C696" s="27"/>
      <c r="D696" s="27" t="s">
        <v>266</v>
      </c>
    </row>
    <row r="697" spans="1:4" x14ac:dyDescent="0.2">
      <c r="A697" s="27"/>
      <c r="B697" s="27"/>
      <c r="C697" s="27"/>
      <c r="D697" s="27" t="s">
        <v>2203</v>
      </c>
    </row>
    <row r="698" spans="1:4" x14ac:dyDescent="0.2">
      <c r="A698" s="27"/>
      <c r="B698" s="27"/>
      <c r="C698" s="27"/>
      <c r="D698" s="27" t="s">
        <v>268</v>
      </c>
    </row>
    <row r="699" spans="1:4" x14ac:dyDescent="0.2">
      <c r="A699" s="27" t="s">
        <v>2816</v>
      </c>
      <c r="B699" s="27" t="s">
        <v>1628</v>
      </c>
      <c r="C699" s="27" t="s">
        <v>669</v>
      </c>
      <c r="D699" s="27" t="s">
        <v>266</v>
      </c>
    </row>
    <row r="700" spans="1:4" x14ac:dyDescent="0.2">
      <c r="A700" s="27"/>
      <c r="B700" s="27"/>
      <c r="C700" s="27"/>
      <c r="D700" s="27" t="s">
        <v>2203</v>
      </c>
    </row>
    <row r="701" spans="1:4" x14ac:dyDescent="0.2">
      <c r="A701" s="27"/>
      <c r="B701" s="27"/>
      <c r="C701" s="27"/>
      <c r="D701" s="27" t="s">
        <v>268</v>
      </c>
    </row>
    <row r="702" spans="1:4" x14ac:dyDescent="0.2">
      <c r="A702" s="27" t="s">
        <v>3028</v>
      </c>
      <c r="B702" s="27" t="s">
        <v>340</v>
      </c>
      <c r="C702" s="27" t="s">
        <v>669</v>
      </c>
      <c r="D702" s="27" t="s">
        <v>762</v>
      </c>
    </row>
    <row r="703" spans="1:4" x14ac:dyDescent="0.2">
      <c r="A703" s="27"/>
      <c r="B703" s="27"/>
      <c r="C703" s="27"/>
      <c r="D703" s="27" t="s">
        <v>266</v>
      </c>
    </row>
    <row r="704" spans="1:4" x14ac:dyDescent="0.2">
      <c r="A704" s="27"/>
      <c r="B704" s="27"/>
      <c r="C704" s="27"/>
      <c r="D704" s="27" t="s">
        <v>2203</v>
      </c>
    </row>
    <row r="705" spans="1:4" x14ac:dyDescent="0.2">
      <c r="A705" s="27"/>
      <c r="B705" s="27"/>
      <c r="C705" s="27"/>
      <c r="D705" s="27" t="s">
        <v>268</v>
      </c>
    </row>
    <row r="706" spans="1:4" x14ac:dyDescent="0.2">
      <c r="A706" s="27" t="s">
        <v>2997</v>
      </c>
      <c r="B706" s="27" t="s">
        <v>1032</v>
      </c>
      <c r="C706" s="27" t="s">
        <v>669</v>
      </c>
      <c r="D706" s="27" t="s">
        <v>266</v>
      </c>
    </row>
    <row r="707" spans="1:4" x14ac:dyDescent="0.2">
      <c r="A707" s="27"/>
      <c r="B707" s="27"/>
      <c r="C707" s="27"/>
      <c r="D707" s="27" t="s">
        <v>2203</v>
      </c>
    </row>
    <row r="708" spans="1:4" x14ac:dyDescent="0.2">
      <c r="A708" s="27"/>
      <c r="B708" s="27"/>
      <c r="C708" s="27"/>
      <c r="D708" s="27" t="s">
        <v>268</v>
      </c>
    </row>
    <row r="709" spans="1:4" x14ac:dyDescent="0.2">
      <c r="A709" s="27" t="s">
        <v>2022</v>
      </c>
      <c r="B709" s="27" t="s">
        <v>2023</v>
      </c>
      <c r="C709" s="27" t="s">
        <v>669</v>
      </c>
      <c r="D709" s="27" t="s">
        <v>266</v>
      </c>
    </row>
    <row r="710" spans="1:4" x14ac:dyDescent="0.2">
      <c r="A710" s="27"/>
      <c r="B710" s="27"/>
      <c r="C710" s="27"/>
      <c r="D710" s="27" t="s">
        <v>2203</v>
      </c>
    </row>
    <row r="711" spans="1:4" x14ac:dyDescent="0.2">
      <c r="A711" s="27"/>
      <c r="B711" s="27"/>
      <c r="C711" s="27"/>
      <c r="D711" s="27" t="s">
        <v>268</v>
      </c>
    </row>
    <row r="712" spans="1:4" x14ac:dyDescent="0.2">
      <c r="A712" s="27" t="s">
        <v>1722</v>
      </c>
      <c r="B712" s="27" t="s">
        <v>341</v>
      </c>
      <c r="C712" s="27" t="s">
        <v>669</v>
      </c>
      <c r="D712" s="27" t="s">
        <v>762</v>
      </c>
    </row>
    <row r="713" spans="1:4" x14ac:dyDescent="0.2">
      <c r="A713" s="27"/>
      <c r="B713" s="27"/>
      <c r="C713" s="27"/>
      <c r="D713" s="27" t="s">
        <v>266</v>
      </c>
    </row>
    <row r="714" spans="1:4" x14ac:dyDescent="0.2">
      <c r="A714" s="27"/>
      <c r="B714" s="27"/>
      <c r="C714" s="27"/>
      <c r="D714" s="27" t="s">
        <v>2203</v>
      </c>
    </row>
    <row r="715" spans="1:4" x14ac:dyDescent="0.2">
      <c r="A715" s="27"/>
      <c r="B715" s="27"/>
      <c r="C715" s="27"/>
      <c r="D715" s="27" t="s">
        <v>763</v>
      </c>
    </row>
    <row r="716" spans="1:4" x14ac:dyDescent="0.2">
      <c r="A716" s="27" t="s">
        <v>2535</v>
      </c>
      <c r="B716" s="27" t="s">
        <v>2529</v>
      </c>
      <c r="C716" s="27" t="s">
        <v>669</v>
      </c>
      <c r="D716" s="27" t="s">
        <v>266</v>
      </c>
    </row>
    <row r="717" spans="1:4" x14ac:dyDescent="0.2">
      <c r="A717" s="27"/>
      <c r="B717" s="27"/>
      <c r="C717" s="27"/>
      <c r="D717" s="27" t="s">
        <v>2203</v>
      </c>
    </row>
    <row r="718" spans="1:4" x14ac:dyDescent="0.2">
      <c r="A718" s="27"/>
      <c r="B718" s="27"/>
      <c r="C718" s="27"/>
      <c r="D718" s="27" t="s">
        <v>670</v>
      </c>
    </row>
    <row r="719" spans="1:4" x14ac:dyDescent="0.2">
      <c r="A719" s="27" t="s">
        <v>2815</v>
      </c>
      <c r="B719" s="27" t="s">
        <v>1018</v>
      </c>
      <c r="C719" s="27" t="s">
        <v>669</v>
      </c>
      <c r="D719" s="27" t="s">
        <v>266</v>
      </c>
    </row>
    <row r="720" spans="1:4" x14ac:dyDescent="0.2">
      <c r="A720" s="27"/>
      <c r="B720" s="27"/>
      <c r="C720" s="27"/>
      <c r="D720" s="27" t="s">
        <v>2203</v>
      </c>
    </row>
    <row r="721" spans="1:4" x14ac:dyDescent="0.2">
      <c r="A721" s="27"/>
      <c r="B721" s="27"/>
      <c r="C721" s="27"/>
      <c r="D721" s="27" t="s">
        <v>268</v>
      </c>
    </row>
    <row r="722" spans="1:4" x14ac:dyDescent="0.2">
      <c r="A722" s="27" t="s">
        <v>2814</v>
      </c>
      <c r="B722" s="27" t="s">
        <v>1019</v>
      </c>
      <c r="C722" s="27" t="s">
        <v>669</v>
      </c>
      <c r="D722" s="27" t="s">
        <v>762</v>
      </c>
    </row>
    <row r="723" spans="1:4" x14ac:dyDescent="0.2">
      <c r="A723" s="27"/>
      <c r="B723" s="27"/>
      <c r="C723" s="27"/>
      <c r="D723" s="27" t="s">
        <v>266</v>
      </c>
    </row>
    <row r="724" spans="1:4" x14ac:dyDescent="0.2">
      <c r="A724" s="27"/>
      <c r="B724" s="27"/>
      <c r="C724" s="27"/>
      <c r="D724" s="27" t="s">
        <v>2203</v>
      </c>
    </row>
    <row r="725" spans="1:4" x14ac:dyDescent="0.2">
      <c r="A725" s="27"/>
      <c r="B725" s="27"/>
      <c r="C725" s="27"/>
      <c r="D725" s="27" t="s">
        <v>268</v>
      </c>
    </row>
    <row r="726" spans="1:4" x14ac:dyDescent="0.2">
      <c r="A726" s="27" t="s">
        <v>2813</v>
      </c>
      <c r="B726" s="27" t="s">
        <v>1025</v>
      </c>
      <c r="C726" s="27" t="s">
        <v>669</v>
      </c>
      <c r="D726" s="27" t="s">
        <v>266</v>
      </c>
    </row>
    <row r="727" spans="1:4" x14ac:dyDescent="0.2">
      <c r="A727" s="27"/>
      <c r="B727" s="27"/>
      <c r="C727" s="27"/>
      <c r="D727" s="27" t="s">
        <v>2203</v>
      </c>
    </row>
    <row r="728" spans="1:4" x14ac:dyDescent="0.2">
      <c r="A728" s="27"/>
      <c r="B728" s="27"/>
      <c r="C728" s="27"/>
      <c r="D728" s="27" t="s">
        <v>268</v>
      </c>
    </row>
    <row r="729" spans="1:4" x14ac:dyDescent="0.2">
      <c r="A729" s="27" t="s">
        <v>2812</v>
      </c>
      <c r="B729" s="27" t="s">
        <v>1020</v>
      </c>
      <c r="C729" s="27" t="s">
        <v>669</v>
      </c>
      <c r="D729" s="27" t="s">
        <v>266</v>
      </c>
    </row>
    <row r="730" spans="1:4" x14ac:dyDescent="0.2">
      <c r="A730" s="27"/>
      <c r="B730" s="27"/>
      <c r="C730" s="27"/>
      <c r="D730" s="27" t="s">
        <v>2203</v>
      </c>
    </row>
    <row r="731" spans="1:4" x14ac:dyDescent="0.2">
      <c r="A731" s="27"/>
      <c r="B731" s="27"/>
      <c r="C731" s="27"/>
      <c r="D731" s="27" t="s">
        <v>268</v>
      </c>
    </row>
    <row r="732" spans="1:4" x14ac:dyDescent="0.2">
      <c r="A732" s="27" t="s">
        <v>2811</v>
      </c>
      <c r="B732" s="27" t="s">
        <v>1021</v>
      </c>
      <c r="C732" s="27" t="s">
        <v>669</v>
      </c>
      <c r="D732" s="27" t="s">
        <v>762</v>
      </c>
    </row>
    <row r="733" spans="1:4" x14ac:dyDescent="0.2">
      <c r="A733" s="27"/>
      <c r="B733" s="27"/>
      <c r="C733" s="27"/>
      <c r="D733" s="27" t="s">
        <v>266</v>
      </c>
    </row>
    <row r="734" spans="1:4" x14ac:dyDescent="0.2">
      <c r="A734" s="27"/>
      <c r="B734" s="27"/>
      <c r="C734" s="27"/>
      <c r="D734" s="27" t="s">
        <v>2203</v>
      </c>
    </row>
    <row r="735" spans="1:4" x14ac:dyDescent="0.2">
      <c r="A735" s="27"/>
      <c r="B735" s="27"/>
      <c r="C735" s="27"/>
      <c r="D735" s="27" t="s">
        <v>268</v>
      </c>
    </row>
    <row r="736" spans="1:4" x14ac:dyDescent="0.2">
      <c r="A736" s="27" t="s">
        <v>1724</v>
      </c>
      <c r="B736" s="27" t="s">
        <v>342</v>
      </c>
      <c r="C736" s="27" t="s">
        <v>669</v>
      </c>
      <c r="D736" s="27" t="s">
        <v>762</v>
      </c>
    </row>
    <row r="737" spans="1:4" x14ac:dyDescent="0.2">
      <c r="A737" s="27"/>
      <c r="B737" s="27"/>
      <c r="C737" s="27"/>
      <c r="D737" s="27" t="s">
        <v>266</v>
      </c>
    </row>
    <row r="738" spans="1:4" x14ac:dyDescent="0.2">
      <c r="A738" s="27"/>
      <c r="B738" s="27"/>
      <c r="C738" s="27"/>
      <c r="D738" s="27" t="s">
        <v>2203</v>
      </c>
    </row>
    <row r="739" spans="1:4" x14ac:dyDescent="0.2">
      <c r="A739" s="27"/>
      <c r="B739" s="27"/>
      <c r="C739" s="27"/>
      <c r="D739" s="27" t="s">
        <v>763</v>
      </c>
    </row>
    <row r="740" spans="1:4" x14ac:dyDescent="0.2">
      <c r="A740" s="27"/>
      <c r="B740" s="27"/>
      <c r="C740" s="27"/>
      <c r="D740" s="27" t="s">
        <v>764</v>
      </c>
    </row>
    <row r="741" spans="1:4" x14ac:dyDescent="0.2">
      <c r="A741" s="27"/>
      <c r="B741" s="27"/>
      <c r="C741" s="27"/>
      <c r="D741" s="27" t="s">
        <v>268</v>
      </c>
    </row>
    <row r="742" spans="1:4" x14ac:dyDescent="0.2">
      <c r="A742" s="27" t="s">
        <v>2740</v>
      </c>
      <c r="B742" s="27" t="s">
        <v>2741</v>
      </c>
      <c r="C742" s="27" t="s">
        <v>669</v>
      </c>
      <c r="D742" s="27" t="s">
        <v>266</v>
      </c>
    </row>
    <row r="743" spans="1:4" x14ac:dyDescent="0.2">
      <c r="A743" s="27"/>
      <c r="B743" s="27"/>
      <c r="C743" s="27"/>
      <c r="D743" s="27" t="s">
        <v>2203</v>
      </c>
    </row>
    <row r="744" spans="1:4" x14ac:dyDescent="0.2">
      <c r="A744" s="27"/>
      <c r="B744" s="27"/>
      <c r="C744" s="27"/>
      <c r="D744" s="27" t="s">
        <v>670</v>
      </c>
    </row>
    <row r="745" spans="1:4" x14ac:dyDescent="0.2">
      <c r="A745" s="27" t="s">
        <v>2810</v>
      </c>
      <c r="B745" s="27" t="s">
        <v>1977</v>
      </c>
      <c r="C745" s="27" t="s">
        <v>669</v>
      </c>
      <c r="D745" s="27" t="s">
        <v>266</v>
      </c>
    </row>
    <row r="746" spans="1:4" x14ac:dyDescent="0.2">
      <c r="A746" s="27"/>
      <c r="B746" s="27"/>
      <c r="C746" s="27"/>
      <c r="D746" s="27" t="s">
        <v>2203</v>
      </c>
    </row>
    <row r="747" spans="1:4" x14ac:dyDescent="0.2">
      <c r="A747" s="27" t="s">
        <v>2809</v>
      </c>
      <c r="B747" s="27" t="s">
        <v>1026</v>
      </c>
      <c r="C747" s="27" t="s">
        <v>669</v>
      </c>
      <c r="D747" s="27" t="s">
        <v>266</v>
      </c>
    </row>
    <row r="748" spans="1:4" x14ac:dyDescent="0.2">
      <c r="A748" s="27"/>
      <c r="B748" s="27"/>
      <c r="C748" s="27"/>
      <c r="D748" s="27" t="s">
        <v>2203</v>
      </c>
    </row>
    <row r="749" spans="1:4" x14ac:dyDescent="0.2">
      <c r="A749" s="27"/>
      <c r="B749" s="27"/>
      <c r="C749" s="27"/>
      <c r="D749" s="27" t="s">
        <v>268</v>
      </c>
    </row>
    <row r="750" spans="1:4" x14ac:dyDescent="0.2">
      <c r="A750" s="27" t="s">
        <v>2808</v>
      </c>
      <c r="B750" s="27" t="s">
        <v>1022</v>
      </c>
      <c r="C750" s="27" t="s">
        <v>669</v>
      </c>
      <c r="D750" s="27" t="s">
        <v>762</v>
      </c>
    </row>
    <row r="751" spans="1:4" x14ac:dyDescent="0.2">
      <c r="A751" s="27"/>
      <c r="B751" s="27"/>
      <c r="C751" s="27"/>
      <c r="D751" s="27" t="s">
        <v>266</v>
      </c>
    </row>
    <row r="752" spans="1:4" x14ac:dyDescent="0.2">
      <c r="A752" s="27"/>
      <c r="B752" s="27"/>
      <c r="C752" s="27"/>
      <c r="D752" s="27" t="s">
        <v>2203</v>
      </c>
    </row>
    <row r="753" spans="1:4" x14ac:dyDescent="0.2">
      <c r="A753" s="27"/>
      <c r="B753" s="27"/>
      <c r="C753" s="27"/>
      <c r="D753" s="27" t="s">
        <v>268</v>
      </c>
    </row>
    <row r="754" spans="1:4" x14ac:dyDescent="0.2">
      <c r="A754" s="27" t="s">
        <v>2807</v>
      </c>
      <c r="B754" s="27" t="s">
        <v>1027</v>
      </c>
      <c r="C754" s="27" t="s">
        <v>669</v>
      </c>
      <c r="D754" s="27" t="s">
        <v>266</v>
      </c>
    </row>
    <row r="755" spans="1:4" x14ac:dyDescent="0.2">
      <c r="A755" s="27"/>
      <c r="B755" s="27"/>
      <c r="C755" s="27"/>
      <c r="D755" s="27" t="s">
        <v>2203</v>
      </c>
    </row>
    <row r="756" spans="1:4" x14ac:dyDescent="0.2">
      <c r="A756" s="27"/>
      <c r="B756" s="27"/>
      <c r="C756" s="27"/>
      <c r="D756" s="27" t="s">
        <v>268</v>
      </c>
    </row>
    <row r="757" spans="1:4" x14ac:dyDescent="0.2">
      <c r="A757" s="27" t="s">
        <v>2806</v>
      </c>
      <c r="B757" s="27" t="s">
        <v>1023</v>
      </c>
      <c r="C757" s="27" t="s">
        <v>669</v>
      </c>
      <c r="D757" s="27" t="s">
        <v>266</v>
      </c>
    </row>
    <row r="758" spans="1:4" x14ac:dyDescent="0.2">
      <c r="A758" s="27"/>
      <c r="B758" s="27"/>
      <c r="C758" s="27"/>
      <c r="D758" s="27" t="s">
        <v>2203</v>
      </c>
    </row>
    <row r="759" spans="1:4" x14ac:dyDescent="0.2">
      <c r="A759" s="27"/>
      <c r="B759" s="27"/>
      <c r="C759" s="27"/>
      <c r="D759" s="27" t="s">
        <v>268</v>
      </c>
    </row>
    <row r="760" spans="1:4" x14ac:dyDescent="0.2">
      <c r="A760" s="27" t="s">
        <v>2805</v>
      </c>
      <c r="B760" s="27" t="s">
        <v>1024</v>
      </c>
      <c r="C760" s="27" t="s">
        <v>669</v>
      </c>
      <c r="D760" s="27" t="s">
        <v>266</v>
      </c>
    </row>
    <row r="761" spans="1:4" x14ac:dyDescent="0.2">
      <c r="A761" s="27"/>
      <c r="B761" s="27"/>
      <c r="C761" s="27"/>
      <c r="D761" s="27" t="s">
        <v>2203</v>
      </c>
    </row>
    <row r="762" spans="1:4" x14ac:dyDescent="0.2">
      <c r="A762" s="27"/>
      <c r="B762" s="27"/>
      <c r="C762" s="27"/>
      <c r="D762" s="27" t="s">
        <v>268</v>
      </c>
    </row>
    <row r="763" spans="1:4" x14ac:dyDescent="0.2">
      <c r="A763" s="27" t="s">
        <v>1775</v>
      </c>
      <c r="B763" s="27" t="s">
        <v>1776</v>
      </c>
      <c r="C763" s="27" t="s">
        <v>669</v>
      </c>
      <c r="D763" s="27" t="s">
        <v>266</v>
      </c>
    </row>
    <row r="764" spans="1:4" x14ac:dyDescent="0.2">
      <c r="A764" s="27"/>
      <c r="B764" s="27"/>
      <c r="C764" s="27"/>
      <c r="D764" s="27" t="s">
        <v>2203</v>
      </c>
    </row>
    <row r="765" spans="1:4" x14ac:dyDescent="0.2">
      <c r="A765" s="27"/>
      <c r="B765" s="27"/>
      <c r="C765" s="27"/>
      <c r="D765" s="27" t="s">
        <v>268</v>
      </c>
    </row>
    <row r="766" spans="1:4" x14ac:dyDescent="0.2">
      <c r="A766" s="27" t="s">
        <v>2722</v>
      </c>
      <c r="B766" s="27" t="s">
        <v>486</v>
      </c>
      <c r="C766" s="27" t="s">
        <v>669</v>
      </c>
      <c r="D766" s="27" t="s">
        <v>266</v>
      </c>
    </row>
    <row r="767" spans="1:4" x14ac:dyDescent="0.2">
      <c r="A767" s="27" t="s">
        <v>1707</v>
      </c>
      <c r="B767" s="27" t="s">
        <v>534</v>
      </c>
      <c r="C767" s="27" t="s">
        <v>669</v>
      </c>
      <c r="D767" s="27" t="s">
        <v>266</v>
      </c>
    </row>
    <row r="768" spans="1:4" x14ac:dyDescent="0.2">
      <c r="A768" s="27" t="s">
        <v>2804</v>
      </c>
      <c r="B768" s="27" t="s">
        <v>32</v>
      </c>
      <c r="C768" s="27" t="s">
        <v>669</v>
      </c>
      <c r="D768" s="27" t="s">
        <v>762</v>
      </c>
    </row>
    <row r="769" spans="1:4" x14ac:dyDescent="0.2">
      <c r="A769" s="27"/>
      <c r="B769" s="27"/>
      <c r="C769" s="27"/>
      <c r="D769" s="27" t="s">
        <v>266</v>
      </c>
    </row>
    <row r="770" spans="1:4" x14ac:dyDescent="0.2">
      <c r="A770" s="27"/>
      <c r="B770" s="27"/>
      <c r="C770" s="27"/>
      <c r="D770" s="27" t="s">
        <v>2203</v>
      </c>
    </row>
    <row r="771" spans="1:4" x14ac:dyDescent="0.2">
      <c r="A771" s="27"/>
      <c r="B771" s="27"/>
      <c r="C771" s="27"/>
      <c r="D771" s="27" t="s">
        <v>763</v>
      </c>
    </row>
    <row r="772" spans="1:4" x14ac:dyDescent="0.2">
      <c r="A772" s="27"/>
      <c r="B772" s="27"/>
      <c r="C772" s="27"/>
      <c r="D772" s="27" t="s">
        <v>268</v>
      </c>
    </row>
    <row r="773" spans="1:4" x14ac:dyDescent="0.2">
      <c r="A773" s="27" t="s">
        <v>2803</v>
      </c>
      <c r="B773" s="27" t="s">
        <v>1029</v>
      </c>
      <c r="C773" s="27" t="s">
        <v>669</v>
      </c>
      <c r="D773" s="27" t="s">
        <v>266</v>
      </c>
    </row>
    <row r="774" spans="1:4" x14ac:dyDescent="0.2">
      <c r="A774" s="27"/>
      <c r="B774" s="27"/>
      <c r="C774" s="27"/>
      <c r="D774" s="27" t="s">
        <v>2203</v>
      </c>
    </row>
    <row r="775" spans="1:4" x14ac:dyDescent="0.2">
      <c r="A775" s="27"/>
      <c r="B775" s="27"/>
      <c r="C775" s="27"/>
      <c r="D775" s="27" t="s">
        <v>268</v>
      </c>
    </row>
    <row r="776" spans="1:4" x14ac:dyDescent="0.2">
      <c r="A776" s="27" t="s">
        <v>1706</v>
      </c>
      <c r="B776" s="27" t="s">
        <v>970</v>
      </c>
      <c r="C776" s="27" t="s">
        <v>669</v>
      </c>
      <c r="D776" s="27" t="s">
        <v>762</v>
      </c>
    </row>
    <row r="777" spans="1:4" x14ac:dyDescent="0.2">
      <c r="A777" s="27"/>
      <c r="B777" s="27"/>
      <c r="C777" s="27"/>
      <c r="D777" s="27" t="s">
        <v>266</v>
      </c>
    </row>
    <row r="778" spans="1:4" x14ac:dyDescent="0.2">
      <c r="A778" s="27"/>
      <c r="B778" s="27"/>
      <c r="C778" s="27"/>
      <c r="D778" s="27" t="s">
        <v>2203</v>
      </c>
    </row>
    <row r="779" spans="1:4" x14ac:dyDescent="0.2">
      <c r="A779" s="27" t="s">
        <v>1705</v>
      </c>
      <c r="B779" s="27" t="s">
        <v>972</v>
      </c>
      <c r="C779" s="27" t="s">
        <v>669</v>
      </c>
      <c r="D779" s="27" t="s">
        <v>762</v>
      </c>
    </row>
    <row r="780" spans="1:4" x14ac:dyDescent="0.2">
      <c r="A780" s="27"/>
      <c r="B780" s="27"/>
      <c r="C780" s="27"/>
      <c r="D780" s="27" t="s">
        <v>266</v>
      </c>
    </row>
    <row r="781" spans="1:4" x14ac:dyDescent="0.2">
      <c r="A781" s="27"/>
      <c r="B781" s="27"/>
      <c r="C781" s="27"/>
      <c r="D781" s="27" t="s">
        <v>2203</v>
      </c>
    </row>
    <row r="782" spans="1:4" x14ac:dyDescent="0.2">
      <c r="A782" s="27" t="s">
        <v>2364</v>
      </c>
      <c r="B782" s="27" t="s">
        <v>1379</v>
      </c>
      <c r="C782" s="27" t="s">
        <v>669</v>
      </c>
      <c r="D782" s="27" t="s">
        <v>266</v>
      </c>
    </row>
    <row r="783" spans="1:4" x14ac:dyDescent="0.2">
      <c r="A783" s="27"/>
      <c r="B783" s="27"/>
      <c r="C783" s="27"/>
      <c r="D783" s="27" t="s">
        <v>2203</v>
      </c>
    </row>
    <row r="784" spans="1:4" x14ac:dyDescent="0.2">
      <c r="A784" s="27"/>
      <c r="B784" s="27"/>
      <c r="C784" s="27"/>
      <c r="D784" s="27" t="s">
        <v>268</v>
      </c>
    </row>
    <row r="785" spans="1:4" x14ac:dyDescent="0.2">
      <c r="A785" s="27" t="s">
        <v>2738</v>
      </c>
      <c r="B785" s="27" t="s">
        <v>2739</v>
      </c>
      <c r="C785" s="27" t="s">
        <v>669</v>
      </c>
      <c r="D785" s="27" t="s">
        <v>266</v>
      </c>
    </row>
    <row r="786" spans="1:4" x14ac:dyDescent="0.2">
      <c r="A786" s="27"/>
      <c r="B786" s="27"/>
      <c r="C786" s="27"/>
      <c r="D786" s="27" t="s">
        <v>2203</v>
      </c>
    </row>
    <row r="787" spans="1:4" x14ac:dyDescent="0.2">
      <c r="A787" s="27" t="s">
        <v>1736</v>
      </c>
      <c r="B787" s="27" t="s">
        <v>343</v>
      </c>
      <c r="C787" s="27" t="s">
        <v>669</v>
      </c>
      <c r="D787" s="27" t="s">
        <v>762</v>
      </c>
    </row>
    <row r="788" spans="1:4" x14ac:dyDescent="0.2">
      <c r="A788" s="27"/>
      <c r="B788" s="27"/>
      <c r="C788" s="27"/>
      <c r="D788" s="27" t="s">
        <v>266</v>
      </c>
    </row>
    <row r="789" spans="1:4" x14ac:dyDescent="0.2">
      <c r="A789" s="27"/>
      <c r="B789" s="27"/>
      <c r="C789" s="27"/>
      <c r="D789" s="27" t="s">
        <v>2203</v>
      </c>
    </row>
    <row r="790" spans="1:4" x14ac:dyDescent="0.2">
      <c r="A790" s="27"/>
      <c r="B790" s="27"/>
      <c r="C790" s="27"/>
      <c r="D790" s="27" t="s">
        <v>764</v>
      </c>
    </row>
    <row r="791" spans="1:4" x14ac:dyDescent="0.2">
      <c r="A791" s="27" t="s">
        <v>1732</v>
      </c>
      <c r="B791" s="27" t="s">
        <v>258</v>
      </c>
      <c r="C791" s="27" t="s">
        <v>669</v>
      </c>
      <c r="D791" s="27" t="s">
        <v>762</v>
      </c>
    </row>
    <row r="792" spans="1:4" x14ac:dyDescent="0.2">
      <c r="A792" s="27"/>
      <c r="B792" s="27"/>
      <c r="C792" s="27"/>
      <c r="D792" s="27" t="s">
        <v>266</v>
      </c>
    </row>
    <row r="793" spans="1:4" x14ac:dyDescent="0.2">
      <c r="A793" s="27"/>
      <c r="B793" s="27"/>
      <c r="C793" s="27"/>
      <c r="D793" s="27" t="s">
        <v>2203</v>
      </c>
    </row>
    <row r="794" spans="1:4" x14ac:dyDescent="0.2">
      <c r="A794" s="27"/>
      <c r="B794" s="27"/>
      <c r="C794" s="27"/>
      <c r="D794" s="27" t="s">
        <v>268</v>
      </c>
    </row>
    <row r="795" spans="1:4" x14ac:dyDescent="0.2">
      <c r="A795" s="27" t="s">
        <v>1704</v>
      </c>
      <c r="B795" s="27" t="s">
        <v>920</v>
      </c>
      <c r="C795" s="27" t="s">
        <v>669</v>
      </c>
      <c r="D795" s="27" t="s">
        <v>762</v>
      </c>
    </row>
    <row r="796" spans="1:4" x14ac:dyDescent="0.2">
      <c r="A796" s="27"/>
      <c r="B796" s="27"/>
      <c r="C796" s="27"/>
      <c r="D796" s="27" t="s">
        <v>266</v>
      </c>
    </row>
    <row r="797" spans="1:4" x14ac:dyDescent="0.2">
      <c r="A797" s="27"/>
      <c r="B797" s="27"/>
      <c r="C797" s="27"/>
      <c r="D797" s="27" t="s">
        <v>2203</v>
      </c>
    </row>
    <row r="798" spans="1:4" x14ac:dyDescent="0.2">
      <c r="A798" s="27"/>
      <c r="B798" s="27"/>
      <c r="C798" s="27"/>
      <c r="D798" s="27" t="s">
        <v>763</v>
      </c>
    </row>
    <row r="799" spans="1:4" x14ac:dyDescent="0.2">
      <c r="A799" s="27"/>
      <c r="B799" s="27"/>
      <c r="C799" s="27"/>
      <c r="D799" s="27" t="s">
        <v>764</v>
      </c>
    </row>
    <row r="800" spans="1:4" x14ac:dyDescent="0.2">
      <c r="A800" s="27" t="s">
        <v>2802</v>
      </c>
      <c r="B800" s="27" t="s">
        <v>521</v>
      </c>
      <c r="C800" s="27" t="s">
        <v>669</v>
      </c>
      <c r="D800" s="27" t="s">
        <v>762</v>
      </c>
    </row>
    <row r="801" spans="1:4" x14ac:dyDescent="0.2">
      <c r="A801" s="27"/>
      <c r="B801" s="27"/>
      <c r="C801" s="27"/>
      <c r="D801" s="27" t="s">
        <v>266</v>
      </c>
    </row>
    <row r="802" spans="1:4" x14ac:dyDescent="0.2">
      <c r="A802" s="27"/>
      <c r="B802" s="27"/>
      <c r="C802" s="27"/>
      <c r="D802" s="27" t="s">
        <v>2203</v>
      </c>
    </row>
    <row r="803" spans="1:4" x14ac:dyDescent="0.2">
      <c r="A803" s="27"/>
      <c r="B803" s="27"/>
      <c r="C803" s="27"/>
      <c r="D803" s="27" t="s">
        <v>763</v>
      </c>
    </row>
    <row r="804" spans="1:4" x14ac:dyDescent="0.2">
      <c r="A804" s="27" t="s">
        <v>1730</v>
      </c>
      <c r="B804" s="27" t="s">
        <v>255</v>
      </c>
      <c r="C804" s="27" t="s">
        <v>669</v>
      </c>
      <c r="D804" s="27" t="s">
        <v>266</v>
      </c>
    </row>
    <row r="805" spans="1:4" x14ac:dyDescent="0.2">
      <c r="A805" s="27"/>
      <c r="B805" s="27"/>
      <c r="C805" s="27"/>
      <c r="D805" s="27" t="s">
        <v>2203</v>
      </c>
    </row>
    <row r="806" spans="1:4" x14ac:dyDescent="0.2">
      <c r="A806" s="27"/>
      <c r="B806" s="27"/>
      <c r="C806" s="27"/>
      <c r="D806" s="27" t="s">
        <v>268</v>
      </c>
    </row>
    <row r="807" spans="1:4" x14ac:dyDescent="0.2">
      <c r="A807" s="27" t="s">
        <v>1728</v>
      </c>
      <c r="B807" s="27" t="s">
        <v>345</v>
      </c>
      <c r="C807" s="27" t="s">
        <v>669</v>
      </c>
      <c r="D807" s="27" t="s">
        <v>762</v>
      </c>
    </row>
    <row r="808" spans="1:4" x14ac:dyDescent="0.2">
      <c r="A808" s="27"/>
      <c r="B808" s="27"/>
      <c r="C808" s="27"/>
      <c r="D808" s="27" t="s">
        <v>266</v>
      </c>
    </row>
    <row r="809" spans="1:4" x14ac:dyDescent="0.2">
      <c r="A809" s="27"/>
      <c r="B809" s="27"/>
      <c r="C809" s="27"/>
      <c r="D809" s="27" t="s">
        <v>2203</v>
      </c>
    </row>
    <row r="810" spans="1:4" x14ac:dyDescent="0.2">
      <c r="A810" s="27"/>
      <c r="B810" s="27"/>
      <c r="C810" s="27"/>
      <c r="D810" s="27" t="s">
        <v>268</v>
      </c>
    </row>
    <row r="811" spans="1:4" x14ac:dyDescent="0.2">
      <c r="A811" s="27" t="s">
        <v>1731</v>
      </c>
      <c r="B811" s="27" t="s">
        <v>257</v>
      </c>
      <c r="C811" s="27" t="s">
        <v>669</v>
      </c>
      <c r="D811" s="27" t="s">
        <v>762</v>
      </c>
    </row>
    <row r="812" spans="1:4" x14ac:dyDescent="0.2">
      <c r="A812" s="27"/>
      <c r="B812" s="27"/>
      <c r="C812" s="27"/>
      <c r="D812" s="27" t="s">
        <v>266</v>
      </c>
    </row>
    <row r="813" spans="1:4" x14ac:dyDescent="0.2">
      <c r="A813" s="27"/>
      <c r="B813" s="27"/>
      <c r="C813" s="27"/>
      <c r="D813" s="27" t="s">
        <v>2203</v>
      </c>
    </row>
    <row r="814" spans="1:4" x14ac:dyDescent="0.2">
      <c r="A814" s="27"/>
      <c r="B814" s="27"/>
      <c r="C814" s="27"/>
      <c r="D814" s="27" t="s">
        <v>268</v>
      </c>
    </row>
    <row r="815" spans="1:4" x14ac:dyDescent="0.2">
      <c r="A815" s="27" t="s">
        <v>1734</v>
      </c>
      <c r="B815" s="27" t="s">
        <v>346</v>
      </c>
      <c r="C815" s="27" t="s">
        <v>669</v>
      </c>
      <c r="D815" s="27" t="s">
        <v>762</v>
      </c>
    </row>
    <row r="816" spans="1:4" x14ac:dyDescent="0.2">
      <c r="A816" s="27"/>
      <c r="B816" s="27"/>
      <c r="C816" s="27"/>
      <c r="D816" s="27" t="s">
        <v>266</v>
      </c>
    </row>
    <row r="817" spans="1:4" x14ac:dyDescent="0.2">
      <c r="A817" s="27"/>
      <c r="B817" s="27"/>
      <c r="C817" s="27"/>
      <c r="D817" s="27" t="s">
        <v>2203</v>
      </c>
    </row>
    <row r="818" spans="1:4" x14ac:dyDescent="0.2">
      <c r="A818" s="27"/>
      <c r="B818" s="27"/>
      <c r="C818" s="27"/>
      <c r="D818" s="27" t="s">
        <v>268</v>
      </c>
    </row>
    <row r="819" spans="1:4" x14ac:dyDescent="0.2">
      <c r="A819" s="27" t="s">
        <v>2723</v>
      </c>
      <c r="B819" s="27" t="s">
        <v>347</v>
      </c>
      <c r="C819" s="27" t="s">
        <v>669</v>
      </c>
      <c r="D819" s="27" t="s">
        <v>762</v>
      </c>
    </row>
    <row r="820" spans="1:4" x14ac:dyDescent="0.2">
      <c r="A820" s="27"/>
      <c r="B820" s="27"/>
      <c r="C820" s="27"/>
      <c r="D820" s="27" t="s">
        <v>266</v>
      </c>
    </row>
    <row r="821" spans="1:4" x14ac:dyDescent="0.2">
      <c r="A821" s="27"/>
      <c r="B821" s="27"/>
      <c r="C821" s="27"/>
      <c r="D821" s="27" t="s">
        <v>2203</v>
      </c>
    </row>
    <row r="822" spans="1:4" x14ac:dyDescent="0.2">
      <c r="A822" s="27"/>
      <c r="B822" s="27"/>
      <c r="C822" s="27"/>
      <c r="D822" s="27" t="s">
        <v>268</v>
      </c>
    </row>
    <row r="823" spans="1:4" x14ac:dyDescent="0.2">
      <c r="A823" s="27" t="s">
        <v>2270</v>
      </c>
      <c r="B823" s="27" t="s">
        <v>349</v>
      </c>
      <c r="C823" s="27" t="s">
        <v>669</v>
      </c>
      <c r="D823" s="27" t="s">
        <v>762</v>
      </c>
    </row>
    <row r="824" spans="1:4" x14ac:dyDescent="0.2">
      <c r="A824" s="27"/>
      <c r="B824" s="27"/>
      <c r="C824" s="27"/>
      <c r="D824" s="27" t="s">
        <v>266</v>
      </c>
    </row>
    <row r="825" spans="1:4" x14ac:dyDescent="0.2">
      <c r="A825" s="27"/>
      <c r="B825" s="27"/>
      <c r="C825" s="27"/>
      <c r="D825" s="27" t="s">
        <v>2203</v>
      </c>
    </row>
    <row r="826" spans="1:4" x14ac:dyDescent="0.2">
      <c r="A826" s="27"/>
      <c r="B826" s="27"/>
      <c r="C826" s="27"/>
      <c r="D826" s="27" t="s">
        <v>763</v>
      </c>
    </row>
    <row r="827" spans="1:4" x14ac:dyDescent="0.2">
      <c r="A827" s="27"/>
      <c r="B827" s="27"/>
      <c r="C827" s="27"/>
      <c r="D827" s="27" t="s">
        <v>764</v>
      </c>
    </row>
    <row r="828" spans="1:4" x14ac:dyDescent="0.2">
      <c r="A828" s="27" t="s">
        <v>2274</v>
      </c>
      <c r="B828" s="27" t="s">
        <v>966</v>
      </c>
      <c r="C828" s="27" t="s">
        <v>669</v>
      </c>
      <c r="D828" s="27" t="s">
        <v>762</v>
      </c>
    </row>
    <row r="829" spans="1:4" x14ac:dyDescent="0.2">
      <c r="A829" s="27"/>
      <c r="B829" s="27"/>
      <c r="C829" s="27"/>
      <c r="D829" s="27" t="s">
        <v>266</v>
      </c>
    </row>
    <row r="830" spans="1:4" x14ac:dyDescent="0.2">
      <c r="A830" s="27"/>
      <c r="B830" s="27"/>
      <c r="C830" s="27"/>
      <c r="D830" s="27" t="s">
        <v>2203</v>
      </c>
    </row>
    <row r="831" spans="1:4" x14ac:dyDescent="0.2">
      <c r="A831" s="27"/>
      <c r="B831" s="27"/>
      <c r="C831" s="27"/>
      <c r="D831" s="27" t="s">
        <v>763</v>
      </c>
    </row>
    <row r="832" spans="1:4" x14ac:dyDescent="0.2">
      <c r="A832" s="27" t="s">
        <v>2352</v>
      </c>
      <c r="B832" s="27" t="s">
        <v>350</v>
      </c>
      <c r="C832" s="27" t="s">
        <v>669</v>
      </c>
      <c r="D832" s="27" t="s">
        <v>762</v>
      </c>
    </row>
    <row r="833" spans="1:4" x14ac:dyDescent="0.2">
      <c r="A833" s="27"/>
      <c r="B833" s="27"/>
      <c r="C833" s="27"/>
      <c r="D833" s="27" t="s">
        <v>266</v>
      </c>
    </row>
    <row r="834" spans="1:4" x14ac:dyDescent="0.2">
      <c r="A834" s="27"/>
      <c r="B834" s="27"/>
      <c r="C834" s="27"/>
      <c r="D834" s="27" t="s">
        <v>2203</v>
      </c>
    </row>
    <row r="835" spans="1:4" x14ac:dyDescent="0.2">
      <c r="A835" s="27"/>
      <c r="B835" s="27"/>
      <c r="C835" s="27"/>
      <c r="D835" s="27" t="s">
        <v>268</v>
      </c>
    </row>
    <row r="836" spans="1:4" x14ac:dyDescent="0.2">
      <c r="A836" s="27" t="s">
        <v>2375</v>
      </c>
      <c r="B836" s="27" t="s">
        <v>208</v>
      </c>
      <c r="C836" s="27" t="s">
        <v>669</v>
      </c>
      <c r="D836" s="27" t="s">
        <v>762</v>
      </c>
    </row>
    <row r="837" spans="1:4" x14ac:dyDescent="0.2">
      <c r="A837" s="27"/>
      <c r="B837" s="27"/>
      <c r="C837" s="27"/>
      <c r="D837" s="27" t="s">
        <v>266</v>
      </c>
    </row>
    <row r="838" spans="1:4" x14ac:dyDescent="0.2">
      <c r="A838" s="27"/>
      <c r="B838" s="27"/>
      <c r="C838" s="27"/>
      <c r="D838" s="27" t="s">
        <v>2203</v>
      </c>
    </row>
    <row r="839" spans="1:4" x14ac:dyDescent="0.2">
      <c r="A839" s="27"/>
      <c r="B839" s="27"/>
      <c r="C839" s="27"/>
      <c r="D839" s="27" t="s">
        <v>268</v>
      </c>
    </row>
    <row r="840" spans="1:4" x14ac:dyDescent="0.2">
      <c r="A840" s="27" t="s">
        <v>2325</v>
      </c>
      <c r="B840" s="27" t="s">
        <v>351</v>
      </c>
      <c r="C840" s="27" t="s">
        <v>669</v>
      </c>
      <c r="D840" s="27" t="s">
        <v>762</v>
      </c>
    </row>
    <row r="841" spans="1:4" x14ac:dyDescent="0.2">
      <c r="A841" s="27"/>
      <c r="B841" s="27"/>
      <c r="C841" s="27"/>
      <c r="D841" s="27" t="s">
        <v>266</v>
      </c>
    </row>
    <row r="842" spans="1:4" x14ac:dyDescent="0.2">
      <c r="A842" s="27"/>
      <c r="B842" s="27"/>
      <c r="C842" s="27"/>
      <c r="D842" s="27" t="s">
        <v>2203</v>
      </c>
    </row>
    <row r="843" spans="1:4" x14ac:dyDescent="0.2">
      <c r="A843" s="27" t="s">
        <v>1769</v>
      </c>
      <c r="B843" s="27" t="s">
        <v>487</v>
      </c>
      <c r="C843" s="27" t="s">
        <v>669</v>
      </c>
      <c r="D843" s="27" t="s">
        <v>266</v>
      </c>
    </row>
    <row r="844" spans="1:4" x14ac:dyDescent="0.2">
      <c r="A844" s="27" t="s">
        <v>2353</v>
      </c>
      <c r="B844" s="27" t="s">
        <v>109</v>
      </c>
      <c r="C844" s="27" t="s">
        <v>669</v>
      </c>
      <c r="D844" s="27" t="s">
        <v>762</v>
      </c>
    </row>
    <row r="845" spans="1:4" x14ac:dyDescent="0.2">
      <c r="A845" s="27"/>
      <c r="B845" s="27"/>
      <c r="C845" s="27"/>
      <c r="D845" s="27" t="s">
        <v>266</v>
      </c>
    </row>
    <row r="846" spans="1:4" x14ac:dyDescent="0.2">
      <c r="A846" s="27"/>
      <c r="B846" s="27"/>
      <c r="C846" s="27"/>
      <c r="D846" s="27" t="s">
        <v>2203</v>
      </c>
    </row>
    <row r="847" spans="1:4" x14ac:dyDescent="0.2">
      <c r="A847" s="27"/>
      <c r="B847" s="27"/>
      <c r="C847" s="27"/>
      <c r="D847" s="27" t="s">
        <v>268</v>
      </c>
    </row>
    <row r="848" spans="1:4" x14ac:dyDescent="0.2">
      <c r="A848" s="27" t="s">
        <v>2290</v>
      </c>
      <c r="B848" s="27" t="s">
        <v>108</v>
      </c>
      <c r="C848" s="27" t="s">
        <v>669</v>
      </c>
      <c r="D848" s="27" t="s">
        <v>762</v>
      </c>
    </row>
    <row r="849" spans="1:4" x14ac:dyDescent="0.2">
      <c r="A849" s="27"/>
      <c r="B849" s="27"/>
      <c r="C849" s="27"/>
      <c r="D849" s="27" t="s">
        <v>266</v>
      </c>
    </row>
    <row r="850" spans="1:4" x14ac:dyDescent="0.2">
      <c r="A850" s="27"/>
      <c r="B850" s="27"/>
      <c r="C850" s="27"/>
      <c r="D850" s="27" t="s">
        <v>2203</v>
      </c>
    </row>
    <row r="851" spans="1:4" x14ac:dyDescent="0.2">
      <c r="A851" s="27"/>
      <c r="B851" s="27"/>
      <c r="C851" s="27"/>
      <c r="D851" s="27" t="s">
        <v>268</v>
      </c>
    </row>
    <row r="852" spans="1:4" x14ac:dyDescent="0.2">
      <c r="A852" s="27" t="s">
        <v>2367</v>
      </c>
      <c r="B852" s="27" t="s">
        <v>594</v>
      </c>
      <c r="C852" s="27" t="s">
        <v>669</v>
      </c>
      <c r="D852" s="27" t="s">
        <v>762</v>
      </c>
    </row>
    <row r="853" spans="1:4" x14ac:dyDescent="0.2">
      <c r="A853" s="27"/>
      <c r="B853" s="27"/>
      <c r="C853" s="27"/>
      <c r="D853" s="27" t="s">
        <v>266</v>
      </c>
    </row>
    <row r="854" spans="1:4" x14ac:dyDescent="0.2">
      <c r="A854" s="27"/>
      <c r="B854" s="27"/>
      <c r="C854" s="27"/>
      <c r="D854" s="27" t="s">
        <v>2203</v>
      </c>
    </row>
    <row r="855" spans="1:4" x14ac:dyDescent="0.2">
      <c r="A855" s="27"/>
      <c r="B855" s="27"/>
      <c r="C855" s="27"/>
      <c r="D855" s="27" t="s">
        <v>268</v>
      </c>
    </row>
    <row r="856" spans="1:4" x14ac:dyDescent="0.2">
      <c r="A856" s="27" t="s">
        <v>2293</v>
      </c>
      <c r="B856" s="27" t="s">
        <v>110</v>
      </c>
      <c r="C856" s="27" t="s">
        <v>669</v>
      </c>
      <c r="D856" s="27" t="s">
        <v>762</v>
      </c>
    </row>
    <row r="857" spans="1:4" x14ac:dyDescent="0.2">
      <c r="A857" s="27"/>
      <c r="B857" s="27"/>
      <c r="C857" s="27"/>
      <c r="D857" s="27" t="s">
        <v>266</v>
      </c>
    </row>
    <row r="858" spans="1:4" x14ac:dyDescent="0.2">
      <c r="A858" s="27"/>
      <c r="B858" s="27"/>
      <c r="C858" s="27"/>
      <c r="D858" s="27" t="s">
        <v>2203</v>
      </c>
    </row>
    <row r="859" spans="1:4" x14ac:dyDescent="0.2">
      <c r="A859" s="27" t="s">
        <v>2334</v>
      </c>
      <c r="B859" s="27" t="s">
        <v>111</v>
      </c>
      <c r="C859" s="27" t="s">
        <v>669</v>
      </c>
      <c r="D859" s="27" t="s">
        <v>762</v>
      </c>
    </row>
    <row r="860" spans="1:4" x14ac:dyDescent="0.2">
      <c r="A860" s="27"/>
      <c r="B860" s="27"/>
      <c r="C860" s="27"/>
      <c r="D860" s="27" t="s">
        <v>266</v>
      </c>
    </row>
    <row r="861" spans="1:4" x14ac:dyDescent="0.2">
      <c r="A861" s="27"/>
      <c r="B861" s="27"/>
      <c r="C861" s="27"/>
      <c r="D861" s="27" t="s">
        <v>2203</v>
      </c>
    </row>
    <row r="862" spans="1:4" x14ac:dyDescent="0.2">
      <c r="A862" s="27"/>
      <c r="B862" s="27"/>
      <c r="C862" s="27"/>
      <c r="D862" s="27" t="s">
        <v>268</v>
      </c>
    </row>
    <row r="863" spans="1:4" x14ac:dyDescent="0.2">
      <c r="A863" s="27" t="s">
        <v>2414</v>
      </c>
      <c r="B863" s="27" t="s">
        <v>113</v>
      </c>
      <c r="C863" s="27" t="s">
        <v>669</v>
      </c>
      <c r="D863" s="27" t="s">
        <v>266</v>
      </c>
    </row>
    <row r="864" spans="1:4" x14ac:dyDescent="0.2">
      <c r="A864" s="27"/>
      <c r="B864" s="27"/>
      <c r="C864" s="27"/>
      <c r="D864" s="27" t="s">
        <v>2203</v>
      </c>
    </row>
    <row r="865" spans="1:4" x14ac:dyDescent="0.2">
      <c r="A865" s="27"/>
      <c r="B865" s="27"/>
      <c r="C865" s="27"/>
      <c r="D865" s="27" t="s">
        <v>268</v>
      </c>
    </row>
    <row r="866" spans="1:4" x14ac:dyDescent="0.2">
      <c r="A866" s="27" t="s">
        <v>2320</v>
      </c>
      <c r="B866" s="27" t="s">
        <v>112</v>
      </c>
      <c r="C866" s="27" t="s">
        <v>669</v>
      </c>
      <c r="D866" s="27" t="s">
        <v>762</v>
      </c>
    </row>
    <row r="867" spans="1:4" x14ac:dyDescent="0.2">
      <c r="A867" s="27"/>
      <c r="B867" s="27"/>
      <c r="C867" s="27"/>
      <c r="D867" s="27" t="s">
        <v>266</v>
      </c>
    </row>
    <row r="868" spans="1:4" x14ac:dyDescent="0.2">
      <c r="A868" s="27"/>
      <c r="B868" s="27"/>
      <c r="C868" s="27"/>
      <c r="D868" s="27" t="s">
        <v>2203</v>
      </c>
    </row>
    <row r="869" spans="1:4" x14ac:dyDescent="0.2">
      <c r="A869" s="27"/>
      <c r="B869" s="27"/>
      <c r="C869" s="27"/>
      <c r="D869" s="27" t="s">
        <v>268</v>
      </c>
    </row>
    <row r="870" spans="1:4" x14ac:dyDescent="0.2">
      <c r="A870" s="27" t="s">
        <v>2365</v>
      </c>
      <c r="B870" s="27" t="s">
        <v>595</v>
      </c>
      <c r="C870" s="27" t="s">
        <v>669</v>
      </c>
      <c r="D870" s="27" t="s">
        <v>266</v>
      </c>
    </row>
    <row r="871" spans="1:4" x14ac:dyDescent="0.2">
      <c r="A871" s="27"/>
      <c r="B871" s="27"/>
      <c r="C871" s="27"/>
      <c r="D871" s="27" t="s">
        <v>2203</v>
      </c>
    </row>
    <row r="872" spans="1:4" x14ac:dyDescent="0.2">
      <c r="A872" s="27"/>
      <c r="B872" s="27"/>
      <c r="C872" s="27"/>
      <c r="D872" s="27" t="s">
        <v>268</v>
      </c>
    </row>
    <row r="873" spans="1:4" x14ac:dyDescent="0.2">
      <c r="A873" s="27" t="s">
        <v>2341</v>
      </c>
      <c r="B873" s="27" t="s">
        <v>114</v>
      </c>
      <c r="C873" s="27" t="s">
        <v>669</v>
      </c>
      <c r="D873" s="27" t="s">
        <v>762</v>
      </c>
    </row>
    <row r="874" spans="1:4" x14ac:dyDescent="0.2">
      <c r="A874" s="27"/>
      <c r="B874" s="27"/>
      <c r="C874" s="27"/>
      <c r="D874" s="27" t="s">
        <v>266</v>
      </c>
    </row>
    <row r="875" spans="1:4" x14ac:dyDescent="0.2">
      <c r="A875" s="27"/>
      <c r="B875" s="27"/>
      <c r="C875" s="27"/>
      <c r="D875" s="27" t="s">
        <v>2203</v>
      </c>
    </row>
    <row r="876" spans="1:4" x14ac:dyDescent="0.2">
      <c r="A876" s="27"/>
      <c r="B876" s="27"/>
      <c r="C876" s="27"/>
      <c r="D876" s="27" t="s">
        <v>268</v>
      </c>
    </row>
    <row r="877" spans="1:4" x14ac:dyDescent="0.2">
      <c r="A877" s="27" t="s">
        <v>2318</v>
      </c>
      <c r="B877" s="27" t="s">
        <v>115</v>
      </c>
      <c r="C877" s="27" t="s">
        <v>669</v>
      </c>
      <c r="D877" s="27" t="s">
        <v>762</v>
      </c>
    </row>
    <row r="878" spans="1:4" x14ac:dyDescent="0.2">
      <c r="A878" s="27"/>
      <c r="B878" s="27"/>
      <c r="C878" s="27"/>
      <c r="D878" s="27" t="s">
        <v>266</v>
      </c>
    </row>
    <row r="879" spans="1:4" x14ac:dyDescent="0.2">
      <c r="A879" s="27"/>
      <c r="B879" s="27"/>
      <c r="C879" s="27"/>
      <c r="D879" s="27" t="s">
        <v>2203</v>
      </c>
    </row>
    <row r="880" spans="1:4" x14ac:dyDescent="0.2">
      <c r="A880" s="27" t="s">
        <v>2411</v>
      </c>
      <c r="B880" s="27" t="s">
        <v>116</v>
      </c>
      <c r="C880" s="27" t="s">
        <v>669</v>
      </c>
      <c r="D880" s="27" t="s">
        <v>266</v>
      </c>
    </row>
    <row r="881" spans="1:4" x14ac:dyDescent="0.2">
      <c r="A881" s="27"/>
      <c r="B881" s="27"/>
      <c r="C881" s="27"/>
      <c r="D881" s="27" t="s">
        <v>2203</v>
      </c>
    </row>
    <row r="882" spans="1:4" x14ac:dyDescent="0.2">
      <c r="A882" s="27"/>
      <c r="B882" s="27"/>
      <c r="C882" s="27"/>
      <c r="D882" s="27" t="s">
        <v>268</v>
      </c>
    </row>
    <row r="883" spans="1:4" x14ac:dyDescent="0.2">
      <c r="A883" s="27" t="s">
        <v>2360</v>
      </c>
      <c r="B883" s="27" t="s">
        <v>117</v>
      </c>
      <c r="C883" s="27" t="s">
        <v>669</v>
      </c>
      <c r="D883" s="27" t="s">
        <v>762</v>
      </c>
    </row>
    <row r="884" spans="1:4" x14ac:dyDescent="0.2">
      <c r="A884" s="27"/>
      <c r="B884" s="27"/>
      <c r="C884" s="27"/>
      <c r="D884" s="27" t="s">
        <v>266</v>
      </c>
    </row>
    <row r="885" spans="1:4" x14ac:dyDescent="0.2">
      <c r="A885" s="27"/>
      <c r="B885" s="27"/>
      <c r="C885" s="27"/>
      <c r="D885" s="27" t="s">
        <v>2203</v>
      </c>
    </row>
    <row r="886" spans="1:4" x14ac:dyDescent="0.2">
      <c r="A886" s="27"/>
      <c r="B886" s="27"/>
      <c r="C886" s="27"/>
      <c r="D886" s="27" t="s">
        <v>268</v>
      </c>
    </row>
    <row r="887" spans="1:4" x14ac:dyDescent="0.2">
      <c r="A887" s="27" t="s">
        <v>2357</v>
      </c>
      <c r="B887" s="27" t="s">
        <v>118</v>
      </c>
      <c r="C887" s="27" t="s">
        <v>669</v>
      </c>
      <c r="D887" s="27" t="s">
        <v>762</v>
      </c>
    </row>
    <row r="888" spans="1:4" x14ac:dyDescent="0.2">
      <c r="A888" s="27"/>
      <c r="B888" s="27"/>
      <c r="C888" s="27"/>
      <c r="D888" s="27" t="s">
        <v>266</v>
      </c>
    </row>
    <row r="889" spans="1:4" x14ac:dyDescent="0.2">
      <c r="A889" s="27"/>
      <c r="B889" s="27"/>
      <c r="C889" s="27"/>
      <c r="D889" s="27" t="s">
        <v>2203</v>
      </c>
    </row>
    <row r="890" spans="1:4" x14ac:dyDescent="0.2">
      <c r="A890" s="27"/>
      <c r="B890" s="27"/>
      <c r="C890" s="27"/>
      <c r="D890" s="27" t="s">
        <v>268</v>
      </c>
    </row>
    <row r="891" spans="1:4" x14ac:dyDescent="0.2">
      <c r="A891" s="27" t="s">
        <v>2313</v>
      </c>
      <c r="B891" s="27" t="s">
        <v>119</v>
      </c>
      <c r="C891" s="27" t="s">
        <v>669</v>
      </c>
      <c r="D891" s="27" t="s">
        <v>762</v>
      </c>
    </row>
    <row r="892" spans="1:4" x14ac:dyDescent="0.2">
      <c r="A892" s="27"/>
      <c r="B892" s="27"/>
      <c r="C892" s="27"/>
      <c r="D892" s="27" t="s">
        <v>266</v>
      </c>
    </row>
    <row r="893" spans="1:4" x14ac:dyDescent="0.2">
      <c r="A893" s="27"/>
      <c r="B893" s="27"/>
      <c r="C893" s="27"/>
      <c r="D893" s="27" t="s">
        <v>2203</v>
      </c>
    </row>
    <row r="894" spans="1:4" x14ac:dyDescent="0.2">
      <c r="A894" s="27"/>
      <c r="B894" s="27"/>
      <c r="C894" s="27"/>
      <c r="D894" s="27" t="s">
        <v>268</v>
      </c>
    </row>
    <row r="895" spans="1:4" x14ac:dyDescent="0.2">
      <c r="A895" s="27" t="s">
        <v>2277</v>
      </c>
      <c r="B895" s="27" t="s">
        <v>548</v>
      </c>
      <c r="C895" s="27" t="s">
        <v>669</v>
      </c>
      <c r="D895" s="27" t="s">
        <v>762</v>
      </c>
    </row>
    <row r="896" spans="1:4" x14ac:dyDescent="0.2">
      <c r="A896" s="27"/>
      <c r="B896" s="27"/>
      <c r="C896" s="27"/>
      <c r="D896" s="27" t="s">
        <v>266</v>
      </c>
    </row>
    <row r="897" spans="1:4" x14ac:dyDescent="0.2">
      <c r="A897" s="27"/>
      <c r="B897" s="27"/>
      <c r="C897" s="27"/>
      <c r="D897" s="27" t="s">
        <v>2203</v>
      </c>
    </row>
    <row r="898" spans="1:4" x14ac:dyDescent="0.2">
      <c r="A898" s="27"/>
      <c r="B898" s="27"/>
      <c r="C898" s="27"/>
      <c r="D898" s="27" t="s">
        <v>763</v>
      </c>
    </row>
    <row r="899" spans="1:4" x14ac:dyDescent="0.2">
      <c r="A899" s="27"/>
      <c r="B899" s="27"/>
      <c r="C899" s="27"/>
      <c r="D899" s="27" t="s">
        <v>268</v>
      </c>
    </row>
    <row r="900" spans="1:4" x14ac:dyDescent="0.2">
      <c r="A900" s="27" t="s">
        <v>2328</v>
      </c>
      <c r="B900" s="27" t="s">
        <v>120</v>
      </c>
      <c r="C900" s="27" t="s">
        <v>669</v>
      </c>
      <c r="D900" s="27" t="s">
        <v>762</v>
      </c>
    </row>
    <row r="901" spans="1:4" x14ac:dyDescent="0.2">
      <c r="A901" s="27"/>
      <c r="B901" s="27"/>
      <c r="C901" s="27"/>
      <c r="D901" s="27" t="s">
        <v>266</v>
      </c>
    </row>
    <row r="902" spans="1:4" x14ac:dyDescent="0.2">
      <c r="A902" s="27"/>
      <c r="B902" s="27"/>
      <c r="C902" s="27"/>
      <c r="D902" s="27" t="s">
        <v>2203</v>
      </c>
    </row>
    <row r="903" spans="1:4" x14ac:dyDescent="0.2">
      <c r="A903" s="27"/>
      <c r="B903" s="27"/>
      <c r="C903" s="27"/>
      <c r="D903" s="27" t="s">
        <v>268</v>
      </c>
    </row>
    <row r="904" spans="1:4" x14ac:dyDescent="0.2">
      <c r="A904" s="27" t="s">
        <v>2299</v>
      </c>
      <c r="B904" s="27" t="s">
        <v>121</v>
      </c>
      <c r="C904" s="27" t="s">
        <v>669</v>
      </c>
      <c r="D904" s="27" t="s">
        <v>762</v>
      </c>
    </row>
    <row r="905" spans="1:4" x14ac:dyDescent="0.2">
      <c r="A905" s="27"/>
      <c r="B905" s="27"/>
      <c r="C905" s="27"/>
      <c r="D905" s="27" t="s">
        <v>266</v>
      </c>
    </row>
    <row r="906" spans="1:4" x14ac:dyDescent="0.2">
      <c r="A906" s="27"/>
      <c r="B906" s="27"/>
      <c r="C906" s="27"/>
      <c r="D906" s="27" t="s">
        <v>2203</v>
      </c>
    </row>
    <row r="907" spans="1:4" x14ac:dyDescent="0.2">
      <c r="A907" s="27"/>
      <c r="B907" s="27"/>
      <c r="C907" s="27"/>
      <c r="D907" s="27" t="s">
        <v>268</v>
      </c>
    </row>
    <row r="908" spans="1:4" x14ac:dyDescent="0.2">
      <c r="A908" s="27"/>
      <c r="B908" s="27"/>
      <c r="C908" s="27"/>
      <c r="D908" s="27" t="s">
        <v>1012</v>
      </c>
    </row>
    <row r="909" spans="1:4" x14ac:dyDescent="0.2">
      <c r="A909" s="27" t="s">
        <v>2271</v>
      </c>
      <c r="B909" s="27" t="s">
        <v>369</v>
      </c>
      <c r="C909" s="27" t="s">
        <v>1928</v>
      </c>
      <c r="D909" s="27" t="s">
        <v>762</v>
      </c>
    </row>
    <row r="910" spans="1:4" x14ac:dyDescent="0.2">
      <c r="A910" s="27"/>
      <c r="B910" s="27"/>
      <c r="C910" s="27"/>
      <c r="D910" s="27" t="s">
        <v>763</v>
      </c>
    </row>
    <row r="911" spans="1:4" x14ac:dyDescent="0.2">
      <c r="A911" s="27" t="s">
        <v>1920</v>
      </c>
      <c r="B911" s="27" t="s">
        <v>1921</v>
      </c>
      <c r="C911" s="27" t="s">
        <v>1928</v>
      </c>
      <c r="D911" s="27" t="s">
        <v>762</v>
      </c>
    </row>
    <row r="912" spans="1:4" x14ac:dyDescent="0.2">
      <c r="A912" s="27" t="s">
        <v>2265</v>
      </c>
      <c r="B912" s="27" t="s">
        <v>355</v>
      </c>
      <c r="C912" s="27" t="s">
        <v>1928</v>
      </c>
      <c r="D912" s="27" t="s">
        <v>762</v>
      </c>
    </row>
    <row r="913" spans="1:4" x14ac:dyDescent="0.2">
      <c r="A913" s="27"/>
      <c r="B913" s="27"/>
      <c r="C913" s="27"/>
      <c r="D913" s="27" t="s">
        <v>763</v>
      </c>
    </row>
    <row r="914" spans="1:4" x14ac:dyDescent="0.2">
      <c r="A914" s="27"/>
      <c r="B914" s="27"/>
      <c r="C914" s="27"/>
      <c r="D914" s="27" t="s">
        <v>764</v>
      </c>
    </row>
    <row r="915" spans="1:4" x14ac:dyDescent="0.2">
      <c r="A915" s="27" t="s">
        <v>2297</v>
      </c>
      <c r="B915" s="27" t="s">
        <v>291</v>
      </c>
      <c r="C915" s="27" t="s">
        <v>1928</v>
      </c>
      <c r="D915" s="27" t="s">
        <v>762</v>
      </c>
    </row>
    <row r="916" spans="1:4" x14ac:dyDescent="0.2">
      <c r="A916" s="27" t="s">
        <v>2422</v>
      </c>
      <c r="B916" s="27" t="s">
        <v>836</v>
      </c>
      <c r="C916" s="27" t="s">
        <v>1928</v>
      </c>
      <c r="D916" s="27" t="s">
        <v>766</v>
      </c>
    </row>
    <row r="917" spans="1:4" x14ac:dyDescent="0.2">
      <c r="A917" s="27"/>
      <c r="B917" s="27"/>
      <c r="C917" s="27"/>
      <c r="D917" s="27" t="s">
        <v>762</v>
      </c>
    </row>
    <row r="918" spans="1:4" x14ac:dyDescent="0.2">
      <c r="A918" s="27" t="s">
        <v>2410</v>
      </c>
      <c r="B918" s="27" t="s">
        <v>837</v>
      </c>
      <c r="C918" s="27" t="s">
        <v>1928</v>
      </c>
      <c r="D918" s="27" t="s">
        <v>766</v>
      </c>
    </row>
    <row r="919" spans="1:4" x14ac:dyDescent="0.2">
      <c r="A919" s="27"/>
      <c r="B919" s="27"/>
      <c r="C919" s="27"/>
      <c r="D919" s="27" t="s">
        <v>762</v>
      </c>
    </row>
    <row r="920" spans="1:4" x14ac:dyDescent="0.2">
      <c r="A920" s="27" t="s">
        <v>2423</v>
      </c>
      <c r="B920" s="27" t="s">
        <v>838</v>
      </c>
      <c r="C920" s="27" t="s">
        <v>1928</v>
      </c>
      <c r="D920" s="27" t="s">
        <v>766</v>
      </c>
    </row>
    <row r="921" spans="1:4" x14ac:dyDescent="0.2">
      <c r="A921" s="27"/>
      <c r="B921" s="27"/>
      <c r="C921" s="27"/>
      <c r="D921" s="27" t="s">
        <v>762</v>
      </c>
    </row>
    <row r="922" spans="1:4" x14ac:dyDescent="0.2">
      <c r="A922" s="27" t="s">
        <v>2424</v>
      </c>
      <c r="B922" s="27" t="s">
        <v>835</v>
      </c>
      <c r="C922" s="27" t="s">
        <v>1928</v>
      </c>
      <c r="D922" s="27" t="s">
        <v>766</v>
      </c>
    </row>
    <row r="923" spans="1:4" x14ac:dyDescent="0.2">
      <c r="A923" s="27"/>
      <c r="B923" s="27"/>
      <c r="C923" s="27"/>
      <c r="D923" s="27" t="s">
        <v>762</v>
      </c>
    </row>
    <row r="924" spans="1:4" x14ac:dyDescent="0.2">
      <c r="A924" s="27" t="s">
        <v>2393</v>
      </c>
      <c r="B924" s="27" t="s">
        <v>50</v>
      </c>
      <c r="C924" s="27" t="s">
        <v>1928</v>
      </c>
      <c r="D924" s="27" t="s">
        <v>766</v>
      </c>
    </row>
    <row r="925" spans="1:4" x14ac:dyDescent="0.2">
      <c r="A925" s="27"/>
      <c r="B925" s="27"/>
      <c r="C925" s="27"/>
      <c r="D925" s="27" t="s">
        <v>762</v>
      </c>
    </row>
    <row r="926" spans="1:4" x14ac:dyDescent="0.2">
      <c r="A926" s="27" t="s">
        <v>2336</v>
      </c>
      <c r="B926" s="27" t="s">
        <v>47</v>
      </c>
      <c r="C926" s="27" t="s">
        <v>1928</v>
      </c>
      <c r="D926" s="27" t="s">
        <v>766</v>
      </c>
    </row>
    <row r="927" spans="1:4" x14ac:dyDescent="0.2">
      <c r="A927" s="27"/>
      <c r="B927" s="27"/>
      <c r="C927" s="27"/>
      <c r="D927" s="27" t="s">
        <v>762</v>
      </c>
    </row>
    <row r="928" spans="1:4" x14ac:dyDescent="0.2">
      <c r="A928" s="27" t="s">
        <v>2294</v>
      </c>
      <c r="B928" s="27" t="s">
        <v>48</v>
      </c>
      <c r="C928" s="27" t="s">
        <v>1928</v>
      </c>
      <c r="D928" s="27" t="s">
        <v>766</v>
      </c>
    </row>
    <row r="929" spans="1:4" x14ac:dyDescent="0.2">
      <c r="A929" s="27"/>
      <c r="B929" s="27"/>
      <c r="C929" s="27"/>
      <c r="D929" s="27" t="s">
        <v>762</v>
      </c>
    </row>
    <row r="930" spans="1:4" x14ac:dyDescent="0.2">
      <c r="A930" s="27" t="s">
        <v>2281</v>
      </c>
      <c r="B930" s="27" t="s">
        <v>49</v>
      </c>
      <c r="C930" s="27" t="s">
        <v>1928</v>
      </c>
      <c r="D930" s="27" t="s">
        <v>766</v>
      </c>
    </row>
    <row r="931" spans="1:4" x14ac:dyDescent="0.2">
      <c r="A931" s="27"/>
      <c r="B931" s="27"/>
      <c r="C931" s="27"/>
      <c r="D931" s="27" t="s">
        <v>762</v>
      </c>
    </row>
    <row r="932" spans="1:4" x14ac:dyDescent="0.2">
      <c r="A932" s="27" t="s">
        <v>2343</v>
      </c>
      <c r="B932" s="27" t="s">
        <v>51</v>
      </c>
      <c r="C932" s="27" t="s">
        <v>1928</v>
      </c>
      <c r="D932" s="27" t="s">
        <v>766</v>
      </c>
    </row>
    <row r="933" spans="1:4" x14ac:dyDescent="0.2">
      <c r="A933" s="27"/>
      <c r="B933" s="27"/>
      <c r="C933" s="27"/>
      <c r="D933" s="27" t="s">
        <v>762</v>
      </c>
    </row>
    <row r="934" spans="1:4" x14ac:dyDescent="0.2">
      <c r="A934" s="27" t="s">
        <v>2310</v>
      </c>
      <c r="B934" s="27" t="s">
        <v>46</v>
      </c>
      <c r="C934" s="27" t="s">
        <v>1928</v>
      </c>
      <c r="D934" s="27" t="s">
        <v>766</v>
      </c>
    </row>
    <row r="935" spans="1:4" x14ac:dyDescent="0.2">
      <c r="A935" s="27"/>
      <c r="B935" s="27"/>
      <c r="C935" s="27"/>
      <c r="D935" s="27" t="s">
        <v>762</v>
      </c>
    </row>
    <row r="936" spans="1:4" x14ac:dyDescent="0.2">
      <c r="A936" s="27" t="s">
        <v>2391</v>
      </c>
      <c r="B936" s="27" t="s">
        <v>376</v>
      </c>
      <c r="C936" s="27" t="s">
        <v>1928</v>
      </c>
      <c r="D936" s="27" t="s">
        <v>762</v>
      </c>
    </row>
    <row r="937" spans="1:4" x14ac:dyDescent="0.2">
      <c r="A937" s="27" t="s">
        <v>2268</v>
      </c>
      <c r="B937" s="27" t="s">
        <v>356</v>
      </c>
      <c r="C937" s="27" t="s">
        <v>1928</v>
      </c>
      <c r="D937" s="27" t="s">
        <v>762</v>
      </c>
    </row>
    <row r="938" spans="1:4" x14ac:dyDescent="0.2">
      <c r="A938" s="27"/>
      <c r="B938" s="27"/>
      <c r="C938" s="27"/>
      <c r="D938" s="27" t="s">
        <v>764</v>
      </c>
    </row>
    <row r="939" spans="1:4" x14ac:dyDescent="0.2">
      <c r="A939" s="27" t="s">
        <v>2324</v>
      </c>
      <c r="B939" s="27" t="s">
        <v>370</v>
      </c>
      <c r="C939" s="27" t="s">
        <v>1928</v>
      </c>
      <c r="D939" s="27" t="s">
        <v>762</v>
      </c>
    </row>
    <row r="940" spans="1:4" x14ac:dyDescent="0.2">
      <c r="A940" s="27" t="s">
        <v>1942</v>
      </c>
      <c r="B940" s="27" t="s">
        <v>174</v>
      </c>
      <c r="C940" s="27" t="s">
        <v>1928</v>
      </c>
      <c r="D940" s="27" t="s">
        <v>762</v>
      </c>
    </row>
    <row r="941" spans="1:4" x14ac:dyDescent="0.2">
      <c r="A941" s="27" t="s">
        <v>1932</v>
      </c>
      <c r="B941" s="27" t="s">
        <v>169</v>
      </c>
      <c r="C941" s="27" t="s">
        <v>1928</v>
      </c>
      <c r="D941" s="27" t="s">
        <v>766</v>
      </c>
    </row>
    <row r="942" spans="1:4" x14ac:dyDescent="0.2">
      <c r="A942" s="27"/>
      <c r="B942" s="27"/>
      <c r="C942" s="27"/>
      <c r="D942" s="27" t="s">
        <v>762</v>
      </c>
    </row>
    <row r="943" spans="1:4" x14ac:dyDescent="0.2">
      <c r="A943" s="27" t="s">
        <v>1933</v>
      </c>
      <c r="B943" s="27" t="s">
        <v>484</v>
      </c>
      <c r="C943" s="27" t="s">
        <v>1928</v>
      </c>
      <c r="D943" s="27" t="s">
        <v>762</v>
      </c>
    </row>
    <row r="944" spans="1:4" x14ac:dyDescent="0.2">
      <c r="A944" s="27" t="s">
        <v>1947</v>
      </c>
      <c r="B944" s="27" t="s">
        <v>30</v>
      </c>
      <c r="C944" s="27" t="s">
        <v>1928</v>
      </c>
      <c r="D944" s="27" t="s">
        <v>766</v>
      </c>
    </row>
    <row r="945" spans="1:4" x14ac:dyDescent="0.2">
      <c r="A945" s="27"/>
      <c r="B945" s="27"/>
      <c r="C945" s="27"/>
      <c r="D945" s="27" t="s">
        <v>762</v>
      </c>
    </row>
    <row r="946" spans="1:4" x14ac:dyDescent="0.2">
      <c r="A946" s="27" t="s">
        <v>1946</v>
      </c>
      <c r="B946" s="27" t="s">
        <v>29</v>
      </c>
      <c r="C946" s="27" t="s">
        <v>1928</v>
      </c>
      <c r="D946" s="27" t="s">
        <v>766</v>
      </c>
    </row>
    <row r="947" spans="1:4" x14ac:dyDescent="0.2">
      <c r="A947" s="27"/>
      <c r="B947" s="27"/>
      <c r="C947" s="27"/>
      <c r="D947" s="27" t="s">
        <v>762</v>
      </c>
    </row>
    <row r="948" spans="1:4" x14ac:dyDescent="0.2">
      <c r="A948" s="27" t="s">
        <v>1939</v>
      </c>
      <c r="B948" s="27" t="s">
        <v>28</v>
      </c>
      <c r="C948" s="27" t="s">
        <v>1928</v>
      </c>
      <c r="D948" s="27" t="s">
        <v>766</v>
      </c>
    </row>
    <row r="949" spans="1:4" x14ac:dyDescent="0.2">
      <c r="A949" s="27"/>
      <c r="B949" s="27"/>
      <c r="C949" s="27"/>
      <c r="D949" s="27" t="s">
        <v>762</v>
      </c>
    </row>
    <row r="950" spans="1:4" x14ac:dyDescent="0.2">
      <c r="A950" s="27" t="s">
        <v>1950</v>
      </c>
      <c r="B950" s="27" t="s">
        <v>27</v>
      </c>
      <c r="C950" s="27" t="s">
        <v>1928</v>
      </c>
      <c r="D950" s="27" t="s">
        <v>766</v>
      </c>
    </row>
    <row r="951" spans="1:4" x14ac:dyDescent="0.2">
      <c r="A951" s="27"/>
      <c r="B951" s="27"/>
      <c r="C951" s="27"/>
      <c r="D951" s="27" t="s">
        <v>762</v>
      </c>
    </row>
    <row r="952" spans="1:4" x14ac:dyDescent="0.2">
      <c r="A952" s="27" t="s">
        <v>1941</v>
      </c>
      <c r="B952" s="27" t="s">
        <v>26</v>
      </c>
      <c r="C952" s="27" t="s">
        <v>1928</v>
      </c>
      <c r="D952" s="27" t="s">
        <v>766</v>
      </c>
    </row>
    <row r="953" spans="1:4" x14ac:dyDescent="0.2">
      <c r="A953" s="27"/>
      <c r="B953" s="27"/>
      <c r="C953" s="27"/>
      <c r="D953" s="27" t="s">
        <v>762</v>
      </c>
    </row>
    <row r="954" spans="1:4" x14ac:dyDescent="0.2">
      <c r="A954" s="27" t="s">
        <v>1949</v>
      </c>
      <c r="B954" s="27" t="s">
        <v>25</v>
      </c>
      <c r="C954" s="27" t="s">
        <v>1928</v>
      </c>
      <c r="D954" s="27" t="s">
        <v>766</v>
      </c>
    </row>
    <row r="955" spans="1:4" x14ac:dyDescent="0.2">
      <c r="A955" s="27"/>
      <c r="B955" s="27"/>
      <c r="C955" s="27"/>
      <c r="D955" s="27" t="s">
        <v>762</v>
      </c>
    </row>
    <row r="956" spans="1:4" x14ac:dyDescent="0.2">
      <c r="A956" s="27" t="s">
        <v>2530</v>
      </c>
      <c r="B956" s="27" t="s">
        <v>2524</v>
      </c>
      <c r="C956" s="27" t="s">
        <v>1928</v>
      </c>
      <c r="D956" s="27" t="s">
        <v>762</v>
      </c>
    </row>
    <row r="957" spans="1:4" x14ac:dyDescent="0.2">
      <c r="A957" s="27" t="s">
        <v>1937</v>
      </c>
      <c r="B957" s="27" t="s">
        <v>626</v>
      </c>
      <c r="C957" s="27" t="s">
        <v>1928</v>
      </c>
      <c r="D957" s="27" t="s">
        <v>762</v>
      </c>
    </row>
    <row r="958" spans="1:4" x14ac:dyDescent="0.2">
      <c r="A958" s="27"/>
      <c r="B958" s="27"/>
      <c r="C958" s="27"/>
      <c r="D958" s="27" t="s">
        <v>268</v>
      </c>
    </row>
    <row r="959" spans="1:4" x14ac:dyDescent="0.2">
      <c r="A959" s="27" t="s">
        <v>1940</v>
      </c>
      <c r="B959" s="27" t="s">
        <v>625</v>
      </c>
      <c r="C959" s="27" t="s">
        <v>1928</v>
      </c>
      <c r="D959" s="27" t="s">
        <v>762</v>
      </c>
    </row>
    <row r="960" spans="1:4" x14ac:dyDescent="0.2">
      <c r="A960" s="27"/>
      <c r="B960" s="27"/>
      <c r="C960" s="27"/>
      <c r="D960" s="27" t="s">
        <v>268</v>
      </c>
    </row>
    <row r="961" spans="1:4" x14ac:dyDescent="0.2">
      <c r="A961" s="27" t="s">
        <v>1944</v>
      </c>
      <c r="B961" s="27" t="s">
        <v>284</v>
      </c>
      <c r="C961" s="27" t="s">
        <v>1928</v>
      </c>
      <c r="D961" s="27" t="s">
        <v>762</v>
      </c>
    </row>
    <row r="962" spans="1:4" x14ac:dyDescent="0.2">
      <c r="A962" s="27" t="s">
        <v>1948</v>
      </c>
      <c r="B962" s="27" t="s">
        <v>40</v>
      </c>
      <c r="C962" s="27" t="s">
        <v>1928</v>
      </c>
      <c r="D962" s="27" t="s">
        <v>762</v>
      </c>
    </row>
    <row r="963" spans="1:4" x14ac:dyDescent="0.2">
      <c r="A963" s="27" t="s">
        <v>1945</v>
      </c>
      <c r="B963" s="27" t="s">
        <v>39</v>
      </c>
      <c r="C963" s="27" t="s">
        <v>1928</v>
      </c>
      <c r="D963" s="27" t="s">
        <v>762</v>
      </c>
    </row>
    <row r="964" spans="1:4" x14ac:dyDescent="0.2">
      <c r="A964" s="27" t="s">
        <v>1931</v>
      </c>
      <c r="B964" s="27" t="s">
        <v>259</v>
      </c>
      <c r="C964" s="27" t="s">
        <v>1928</v>
      </c>
      <c r="D964" s="27" t="s">
        <v>762</v>
      </c>
    </row>
    <row r="965" spans="1:4" x14ac:dyDescent="0.2">
      <c r="A965" s="27" t="s">
        <v>1938</v>
      </c>
      <c r="B965" s="27" t="s">
        <v>42</v>
      </c>
      <c r="C965" s="27" t="s">
        <v>1928</v>
      </c>
      <c r="D965" s="27" t="s">
        <v>762</v>
      </c>
    </row>
    <row r="966" spans="1:4" x14ac:dyDescent="0.2">
      <c r="A966" s="27" t="s">
        <v>1935</v>
      </c>
      <c r="B966" s="27" t="s">
        <v>41</v>
      </c>
      <c r="C966" s="27" t="s">
        <v>1928</v>
      </c>
      <c r="D966" s="27" t="s">
        <v>762</v>
      </c>
    </row>
    <row r="967" spans="1:4" x14ac:dyDescent="0.2">
      <c r="A967" s="27" t="s">
        <v>1943</v>
      </c>
      <c r="B967" s="27" t="s">
        <v>285</v>
      </c>
      <c r="C967" s="27" t="s">
        <v>1928</v>
      </c>
      <c r="D967" s="27" t="s">
        <v>762</v>
      </c>
    </row>
    <row r="968" spans="1:4" x14ac:dyDescent="0.2">
      <c r="A968" s="27" t="s">
        <v>1936</v>
      </c>
      <c r="B968" s="27" t="s">
        <v>44</v>
      </c>
      <c r="C968" s="27" t="s">
        <v>1928</v>
      </c>
      <c r="D968" s="27" t="s">
        <v>762</v>
      </c>
    </row>
    <row r="969" spans="1:4" x14ac:dyDescent="0.2">
      <c r="A969" s="27" t="s">
        <v>1934</v>
      </c>
      <c r="B969" s="27" t="s">
        <v>43</v>
      </c>
      <c r="C969" s="27" t="s">
        <v>1928</v>
      </c>
      <c r="D969" s="27" t="s">
        <v>762</v>
      </c>
    </row>
    <row r="970" spans="1:4" x14ac:dyDescent="0.2">
      <c r="A970" s="27" t="s">
        <v>2366</v>
      </c>
      <c r="B970" s="27" t="s">
        <v>301</v>
      </c>
      <c r="C970" s="27" t="s">
        <v>1928</v>
      </c>
      <c r="D970" s="27" t="s">
        <v>762</v>
      </c>
    </row>
    <row r="971" spans="1:4" x14ac:dyDescent="0.2">
      <c r="A971" s="27" t="s">
        <v>2409</v>
      </c>
      <c r="B971" s="27" t="s">
        <v>357</v>
      </c>
      <c r="C971" s="27" t="s">
        <v>1928</v>
      </c>
      <c r="D971" s="27" t="s">
        <v>762</v>
      </c>
    </row>
    <row r="972" spans="1:4" x14ac:dyDescent="0.2">
      <c r="A972" s="27" t="s">
        <v>2401</v>
      </c>
      <c r="B972" s="27" t="s">
        <v>358</v>
      </c>
      <c r="C972" s="27" t="s">
        <v>1928</v>
      </c>
      <c r="D972" s="27" t="s">
        <v>762</v>
      </c>
    </row>
    <row r="973" spans="1:4" x14ac:dyDescent="0.2">
      <c r="A973" s="27" t="s">
        <v>2397</v>
      </c>
      <c r="B973" s="27" t="s">
        <v>359</v>
      </c>
      <c r="C973" s="27" t="s">
        <v>1928</v>
      </c>
      <c r="D973" s="27" t="s">
        <v>762</v>
      </c>
    </row>
    <row r="974" spans="1:4" x14ac:dyDescent="0.2">
      <c r="A974" s="27" t="s">
        <v>921</v>
      </c>
      <c r="B974" s="27" t="s">
        <v>403</v>
      </c>
      <c r="C974" s="27" t="s">
        <v>904</v>
      </c>
      <c r="D974" s="27" t="s">
        <v>267</v>
      </c>
    </row>
    <row r="975" spans="1:4" x14ac:dyDescent="0.2">
      <c r="A975" s="27"/>
      <c r="B975" s="27"/>
      <c r="C975" s="27"/>
      <c r="D975" s="27" t="s">
        <v>263</v>
      </c>
    </row>
    <row r="976" spans="1:4" x14ac:dyDescent="0.2">
      <c r="A976" s="27" t="s">
        <v>1039</v>
      </c>
      <c r="B976" s="27" t="s">
        <v>659</v>
      </c>
      <c r="C976" s="27" t="s">
        <v>904</v>
      </c>
      <c r="D976" s="27" t="s">
        <v>267</v>
      </c>
    </row>
    <row r="977" spans="1:4" x14ac:dyDescent="0.2">
      <c r="A977" s="27"/>
      <c r="B977" s="27"/>
      <c r="C977" s="27"/>
      <c r="D977" s="27" t="s">
        <v>762</v>
      </c>
    </row>
    <row r="978" spans="1:4" x14ac:dyDescent="0.2">
      <c r="A978" s="27"/>
      <c r="B978" s="27"/>
      <c r="C978" s="27"/>
      <c r="D978" s="27" t="s">
        <v>764</v>
      </c>
    </row>
    <row r="979" spans="1:4" x14ac:dyDescent="0.2">
      <c r="A979" s="27"/>
      <c r="B979" s="27"/>
      <c r="C979" s="27"/>
      <c r="D979" s="27" t="s">
        <v>263</v>
      </c>
    </row>
    <row r="980" spans="1:4" x14ac:dyDescent="0.2">
      <c r="A980" s="27" t="s">
        <v>596</v>
      </c>
      <c r="B980" s="27" t="s">
        <v>371</v>
      </c>
      <c r="C980" s="27" t="s">
        <v>904</v>
      </c>
      <c r="D980" s="27" t="s">
        <v>267</v>
      </c>
    </row>
    <row r="981" spans="1:4" x14ac:dyDescent="0.2">
      <c r="A981" s="27" t="s">
        <v>2340</v>
      </c>
      <c r="B981" s="27" t="s">
        <v>850</v>
      </c>
      <c r="C981" s="27" t="s">
        <v>905</v>
      </c>
      <c r="D981" s="27" t="s">
        <v>408</v>
      </c>
    </row>
    <row r="982" spans="1:4" x14ac:dyDescent="0.2">
      <c r="A982" s="27" t="s">
        <v>2724</v>
      </c>
      <c r="B982" s="27" t="s">
        <v>562</v>
      </c>
      <c r="C982" s="27" t="s">
        <v>905</v>
      </c>
      <c r="D982" s="27" t="s">
        <v>762</v>
      </c>
    </row>
    <row r="983" spans="1:4" x14ac:dyDescent="0.2">
      <c r="A983" s="27"/>
      <c r="B983" s="27"/>
      <c r="C983" s="27"/>
      <c r="D983" s="27" t="s">
        <v>763</v>
      </c>
    </row>
    <row r="984" spans="1:4" x14ac:dyDescent="0.2">
      <c r="A984" s="27"/>
      <c r="B984" s="27"/>
      <c r="C984" s="27"/>
      <c r="D984" s="27" t="s">
        <v>268</v>
      </c>
    </row>
    <row r="985" spans="1:4" x14ac:dyDescent="0.2">
      <c r="A985" s="27" t="s">
        <v>2725</v>
      </c>
      <c r="B985" s="27" t="s">
        <v>563</v>
      </c>
      <c r="C985" s="27" t="s">
        <v>905</v>
      </c>
      <c r="D985" s="27" t="s">
        <v>762</v>
      </c>
    </row>
    <row r="986" spans="1:4" x14ac:dyDescent="0.2">
      <c r="A986" s="27"/>
      <c r="B986" s="27"/>
      <c r="C986" s="27"/>
      <c r="D986" s="27" t="s">
        <v>763</v>
      </c>
    </row>
    <row r="987" spans="1:4" x14ac:dyDescent="0.2">
      <c r="A987" s="27"/>
      <c r="B987" s="27"/>
      <c r="C987" s="27"/>
      <c r="D987" s="27" t="s">
        <v>268</v>
      </c>
    </row>
    <row r="988" spans="1:4" x14ac:dyDescent="0.2">
      <c r="A988" s="27" t="s">
        <v>2726</v>
      </c>
      <c r="B988" s="27" t="s">
        <v>38</v>
      </c>
      <c r="C988" s="27" t="s">
        <v>905</v>
      </c>
      <c r="D988" s="27" t="s">
        <v>762</v>
      </c>
    </row>
    <row r="989" spans="1:4" x14ac:dyDescent="0.2">
      <c r="A989" s="27"/>
      <c r="B989" s="27"/>
      <c r="C989" s="27"/>
      <c r="D989" s="27" t="s">
        <v>268</v>
      </c>
    </row>
    <row r="990" spans="1:4" x14ac:dyDescent="0.2">
      <c r="A990" s="27" t="s">
        <v>2743</v>
      </c>
      <c r="B990" s="27" t="s">
        <v>923</v>
      </c>
      <c r="C990" s="27" t="s">
        <v>905</v>
      </c>
      <c r="D990" s="27" t="s">
        <v>763</v>
      </c>
    </row>
    <row r="991" spans="1:4" x14ac:dyDescent="0.2">
      <c r="A991" s="27"/>
      <c r="B991" s="27"/>
      <c r="C991" s="27"/>
      <c r="D991" s="27" t="s">
        <v>268</v>
      </c>
    </row>
    <row r="992" spans="1:4" x14ac:dyDescent="0.2">
      <c r="A992" s="27" t="s">
        <v>2727</v>
      </c>
      <c r="B992" s="27" t="s">
        <v>536</v>
      </c>
      <c r="C992" s="27" t="s">
        <v>905</v>
      </c>
      <c r="D992" s="27" t="s">
        <v>762</v>
      </c>
    </row>
    <row r="993" spans="1:4" x14ac:dyDescent="0.2">
      <c r="A993" s="27"/>
      <c r="B993" s="27"/>
      <c r="C993" s="27"/>
      <c r="D993" s="27" t="s">
        <v>763</v>
      </c>
    </row>
    <row r="994" spans="1:4" x14ac:dyDescent="0.2">
      <c r="A994" s="27"/>
      <c r="B994" s="27"/>
      <c r="C994" s="27"/>
      <c r="D994" s="27" t="s">
        <v>268</v>
      </c>
    </row>
    <row r="995" spans="1:4" x14ac:dyDescent="0.2">
      <c r="A995" s="27" t="s">
        <v>2728</v>
      </c>
      <c r="B995" s="27" t="s">
        <v>535</v>
      </c>
      <c r="C995" s="27" t="s">
        <v>905</v>
      </c>
      <c r="D995" s="27" t="s">
        <v>762</v>
      </c>
    </row>
    <row r="996" spans="1:4" x14ac:dyDescent="0.2">
      <c r="A996" s="27"/>
      <c r="B996" s="27"/>
      <c r="C996" s="27"/>
      <c r="D996" s="27" t="s">
        <v>268</v>
      </c>
    </row>
    <row r="997" spans="1:4" x14ac:dyDescent="0.2">
      <c r="A997" s="27" t="s">
        <v>2532</v>
      </c>
      <c r="B997" s="27" t="s">
        <v>2526</v>
      </c>
      <c r="C997" s="27" t="s">
        <v>905</v>
      </c>
      <c r="D997" s="27" t="s">
        <v>268</v>
      </c>
    </row>
    <row r="998" spans="1:4" x14ac:dyDescent="0.2">
      <c r="A998" s="27" t="s">
        <v>2531</v>
      </c>
      <c r="B998" s="27" t="s">
        <v>2525</v>
      </c>
      <c r="C998" s="27" t="s">
        <v>905</v>
      </c>
      <c r="D998" s="27" t="s">
        <v>268</v>
      </c>
    </row>
    <row r="999" spans="1:4" x14ac:dyDescent="0.2">
      <c r="A999" s="27" t="s">
        <v>2744</v>
      </c>
      <c r="B999" s="27" t="s">
        <v>353</v>
      </c>
      <c r="C999" s="27" t="s">
        <v>904</v>
      </c>
      <c r="D999" s="27" t="s">
        <v>267</v>
      </c>
    </row>
    <row r="1000" spans="1:4" x14ac:dyDescent="0.2">
      <c r="A1000" s="27"/>
      <c r="B1000" s="27"/>
      <c r="C1000" s="27"/>
      <c r="D1000" s="27" t="s">
        <v>263</v>
      </c>
    </row>
    <row r="1001" spans="1:4" x14ac:dyDescent="0.2">
      <c r="A1001" s="27" t="s">
        <v>1978</v>
      </c>
      <c r="B1001" s="27" t="s">
        <v>279</v>
      </c>
      <c r="C1001" s="27" t="s">
        <v>283</v>
      </c>
      <c r="D1001" s="27" t="s">
        <v>762</v>
      </c>
    </row>
    <row r="1002" spans="1:4" x14ac:dyDescent="0.2">
      <c r="A1002" s="27"/>
      <c r="B1002" s="27"/>
      <c r="C1002" s="27"/>
      <c r="D1002" s="27" t="s">
        <v>264</v>
      </c>
    </row>
    <row r="1003" spans="1:4" x14ac:dyDescent="0.2">
      <c r="A1003" s="27"/>
      <c r="B1003" s="27"/>
      <c r="C1003" s="27"/>
      <c r="D1003" s="27" t="s">
        <v>268</v>
      </c>
    </row>
    <row r="1004" spans="1:4" x14ac:dyDescent="0.2">
      <c r="A1004" s="27" t="s">
        <v>1979</v>
      </c>
      <c r="B1004" s="27" t="s">
        <v>262</v>
      </c>
      <c r="C1004" s="27" t="s">
        <v>283</v>
      </c>
      <c r="D1004" s="27" t="s">
        <v>762</v>
      </c>
    </row>
    <row r="1005" spans="1:4" x14ac:dyDescent="0.2">
      <c r="A1005" s="27"/>
      <c r="B1005" s="27"/>
      <c r="C1005" s="27"/>
      <c r="D1005" s="27" t="s">
        <v>264</v>
      </c>
    </row>
    <row r="1006" spans="1:4" x14ac:dyDescent="0.2">
      <c r="A1006" s="27"/>
      <c r="B1006" s="27"/>
      <c r="C1006" s="27"/>
      <c r="D1006" s="27" t="s">
        <v>268</v>
      </c>
    </row>
    <row r="1007" spans="1:4" x14ac:dyDescent="0.2">
      <c r="A1007" s="27" t="s">
        <v>1992</v>
      </c>
      <c r="B1007" s="27" t="s">
        <v>1993</v>
      </c>
      <c r="C1007" s="27" t="s">
        <v>283</v>
      </c>
      <c r="D1007" s="27" t="s">
        <v>762</v>
      </c>
    </row>
    <row r="1008" spans="1:4" x14ac:dyDescent="0.2">
      <c r="A1008" s="27"/>
      <c r="B1008" s="27"/>
      <c r="C1008" s="27"/>
      <c r="D1008" s="27" t="s">
        <v>264</v>
      </c>
    </row>
    <row r="1009" spans="1:4" x14ac:dyDescent="0.2">
      <c r="A1009" s="27" t="s">
        <v>2351</v>
      </c>
      <c r="B1009" s="27" t="s">
        <v>1990</v>
      </c>
      <c r="C1009" s="27" t="s">
        <v>283</v>
      </c>
      <c r="D1009" s="27" t="s">
        <v>762</v>
      </c>
    </row>
    <row r="1010" spans="1:4" x14ac:dyDescent="0.2">
      <c r="A1010" s="27"/>
      <c r="B1010" s="27"/>
      <c r="C1010" s="27"/>
      <c r="D1010" s="27" t="s">
        <v>264</v>
      </c>
    </row>
    <row r="1011" spans="1:4" x14ac:dyDescent="0.2">
      <c r="A1011" s="27"/>
      <c r="B1011" s="27"/>
      <c r="C1011" s="27"/>
      <c r="D1011" s="27" t="s">
        <v>268</v>
      </c>
    </row>
    <row r="1012" spans="1:4" x14ac:dyDescent="0.2">
      <c r="A1012" s="27" t="s">
        <v>2355</v>
      </c>
      <c r="B1012" s="27" t="s">
        <v>270</v>
      </c>
      <c r="C1012" s="27" t="s">
        <v>283</v>
      </c>
      <c r="D1012" s="27" t="s">
        <v>762</v>
      </c>
    </row>
    <row r="1013" spans="1:4" x14ac:dyDescent="0.2">
      <c r="A1013" s="27"/>
      <c r="B1013" s="27"/>
      <c r="C1013" s="27"/>
      <c r="D1013" s="27" t="s">
        <v>264</v>
      </c>
    </row>
    <row r="1014" spans="1:4" x14ac:dyDescent="0.2">
      <c r="A1014" s="27"/>
      <c r="B1014" s="27"/>
      <c r="C1014" s="27"/>
      <c r="D1014" s="27" t="s">
        <v>268</v>
      </c>
    </row>
    <row r="1015" spans="1:4" x14ac:dyDescent="0.2">
      <c r="A1015" s="27" t="s">
        <v>1994</v>
      </c>
      <c r="B1015" s="27" t="s">
        <v>1995</v>
      </c>
      <c r="C1015" s="27" t="s">
        <v>283</v>
      </c>
      <c r="D1015" s="27" t="s">
        <v>762</v>
      </c>
    </row>
    <row r="1016" spans="1:4" x14ac:dyDescent="0.2">
      <c r="A1016" s="27"/>
      <c r="B1016" s="27"/>
      <c r="C1016" s="27"/>
      <c r="D1016" s="27" t="s">
        <v>264</v>
      </c>
    </row>
    <row r="1017" spans="1:4" x14ac:dyDescent="0.2">
      <c r="A1017" s="27" t="s">
        <v>1996</v>
      </c>
      <c r="B1017" s="27" t="s">
        <v>1997</v>
      </c>
      <c r="C1017" s="27" t="s">
        <v>283</v>
      </c>
      <c r="D1017" s="27" t="s">
        <v>762</v>
      </c>
    </row>
    <row r="1018" spans="1:4" x14ac:dyDescent="0.2">
      <c r="A1018" s="27"/>
      <c r="B1018" s="27"/>
      <c r="C1018" s="27"/>
      <c r="D1018" s="27" t="s">
        <v>264</v>
      </c>
    </row>
    <row r="1019" spans="1:4" x14ac:dyDescent="0.2">
      <c r="A1019" s="27"/>
      <c r="B1019" s="27"/>
      <c r="C1019" s="27"/>
      <c r="D1019" s="27" t="s">
        <v>268</v>
      </c>
    </row>
    <row r="1020" spans="1:4" x14ac:dyDescent="0.2">
      <c r="A1020" s="27" t="s">
        <v>2363</v>
      </c>
      <c r="B1020" s="27" t="s">
        <v>278</v>
      </c>
      <c r="C1020" s="27" t="s">
        <v>283</v>
      </c>
      <c r="D1020" s="27" t="s">
        <v>762</v>
      </c>
    </row>
    <row r="1021" spans="1:4" x14ac:dyDescent="0.2">
      <c r="A1021" s="27"/>
      <c r="B1021" s="27"/>
      <c r="C1021" s="27"/>
      <c r="D1021" s="27" t="s">
        <v>264</v>
      </c>
    </row>
    <row r="1022" spans="1:4" x14ac:dyDescent="0.2">
      <c r="A1022" s="27"/>
      <c r="B1022" s="27"/>
      <c r="C1022" s="27"/>
      <c r="D1022" s="27" t="s">
        <v>268</v>
      </c>
    </row>
    <row r="1023" spans="1:4" x14ac:dyDescent="0.2">
      <c r="A1023" s="27" t="s">
        <v>2729</v>
      </c>
      <c r="B1023" s="27" t="s">
        <v>1991</v>
      </c>
      <c r="C1023" s="27" t="s">
        <v>283</v>
      </c>
      <c r="D1023" s="27" t="s">
        <v>762</v>
      </c>
    </row>
    <row r="1024" spans="1:4" x14ac:dyDescent="0.2">
      <c r="A1024" s="27"/>
      <c r="B1024" s="27"/>
      <c r="C1024" s="27"/>
      <c r="D1024" s="27" t="s">
        <v>264</v>
      </c>
    </row>
    <row r="1025" spans="1:4" x14ac:dyDescent="0.2">
      <c r="A1025" s="27" t="s">
        <v>1998</v>
      </c>
      <c r="B1025" s="27" t="s">
        <v>1999</v>
      </c>
      <c r="C1025" s="27" t="s">
        <v>283</v>
      </c>
      <c r="D1025" s="27" t="s">
        <v>264</v>
      </c>
    </row>
    <row r="1026" spans="1:4" x14ac:dyDescent="0.2">
      <c r="A1026" s="27"/>
      <c r="B1026" s="27"/>
      <c r="C1026" s="27"/>
      <c r="D1026" s="27" t="s">
        <v>268</v>
      </c>
    </row>
    <row r="1027" spans="1:4" x14ac:dyDescent="0.2">
      <c r="A1027" s="27" t="s">
        <v>2398</v>
      </c>
      <c r="B1027" s="27" t="s">
        <v>273</v>
      </c>
      <c r="C1027" s="27" t="s">
        <v>283</v>
      </c>
      <c r="D1027" s="27" t="s">
        <v>762</v>
      </c>
    </row>
    <row r="1028" spans="1:4" x14ac:dyDescent="0.2">
      <c r="A1028" s="27"/>
      <c r="B1028" s="27"/>
      <c r="C1028" s="27"/>
      <c r="D1028" s="27" t="s">
        <v>264</v>
      </c>
    </row>
    <row r="1029" spans="1:4" x14ac:dyDescent="0.2">
      <c r="A1029" s="27"/>
      <c r="B1029" s="27"/>
      <c r="C1029" s="27"/>
      <c r="D1029" s="27" t="s">
        <v>268</v>
      </c>
    </row>
    <row r="1030" spans="1:4" x14ac:dyDescent="0.2">
      <c r="A1030" s="27" t="s">
        <v>2000</v>
      </c>
      <c r="B1030" s="27" t="s">
        <v>2001</v>
      </c>
      <c r="C1030" s="27" t="s">
        <v>283</v>
      </c>
      <c r="D1030" s="27" t="s">
        <v>762</v>
      </c>
    </row>
    <row r="1031" spans="1:4" x14ac:dyDescent="0.2">
      <c r="A1031" s="27"/>
      <c r="B1031" s="27"/>
      <c r="C1031" s="27"/>
      <c r="D1031" s="27" t="s">
        <v>264</v>
      </c>
    </row>
    <row r="1032" spans="1:4" x14ac:dyDescent="0.2">
      <c r="A1032" s="27"/>
      <c r="B1032" s="27"/>
      <c r="C1032" s="27"/>
      <c r="D1032" s="27" t="s">
        <v>268</v>
      </c>
    </row>
    <row r="1033" spans="1:4" x14ac:dyDescent="0.2">
      <c r="A1033" s="27" t="s">
        <v>2350</v>
      </c>
      <c r="B1033" s="27" t="s">
        <v>272</v>
      </c>
      <c r="C1033" s="27" t="s">
        <v>283</v>
      </c>
      <c r="D1033" s="27" t="s">
        <v>762</v>
      </c>
    </row>
    <row r="1034" spans="1:4" x14ac:dyDescent="0.2">
      <c r="A1034" s="27"/>
      <c r="B1034" s="27"/>
      <c r="C1034" s="27"/>
      <c r="D1034" s="27" t="s">
        <v>264</v>
      </c>
    </row>
    <row r="1035" spans="1:4" x14ac:dyDescent="0.2">
      <c r="A1035" s="27"/>
      <c r="B1035" s="27"/>
      <c r="C1035" s="27"/>
      <c r="D1035" s="27" t="s">
        <v>268</v>
      </c>
    </row>
    <row r="1036" spans="1:4" x14ac:dyDescent="0.2">
      <c r="A1036" s="27" t="s">
        <v>2002</v>
      </c>
      <c r="B1036" s="27" t="s">
        <v>2003</v>
      </c>
      <c r="C1036" s="27" t="s">
        <v>283</v>
      </c>
      <c r="D1036" s="27" t="s">
        <v>762</v>
      </c>
    </row>
    <row r="1037" spans="1:4" x14ac:dyDescent="0.2">
      <c r="A1037" s="27"/>
      <c r="B1037" s="27"/>
      <c r="C1037" s="27"/>
      <c r="D1037" s="27" t="s">
        <v>264</v>
      </c>
    </row>
    <row r="1038" spans="1:4" x14ac:dyDescent="0.2">
      <c r="A1038" s="27" t="s">
        <v>2004</v>
      </c>
      <c r="B1038" s="27" t="s">
        <v>2005</v>
      </c>
      <c r="C1038" s="27" t="s">
        <v>283</v>
      </c>
      <c r="D1038" s="27" t="s">
        <v>762</v>
      </c>
    </row>
    <row r="1039" spans="1:4" x14ac:dyDescent="0.2">
      <c r="A1039" s="27"/>
      <c r="B1039" s="27"/>
      <c r="C1039" s="27"/>
      <c r="D1039" s="27" t="s">
        <v>264</v>
      </c>
    </row>
    <row r="1040" spans="1:4" x14ac:dyDescent="0.2">
      <c r="A1040" s="27"/>
      <c r="B1040" s="27"/>
      <c r="C1040" s="27"/>
      <c r="D1040" s="27" t="s">
        <v>268</v>
      </c>
    </row>
    <row r="1041" spans="1:4" x14ac:dyDescent="0.2">
      <c r="A1041" s="27" t="s">
        <v>2006</v>
      </c>
      <c r="B1041" s="27" t="s">
        <v>2007</v>
      </c>
      <c r="C1041" s="27" t="s">
        <v>283</v>
      </c>
      <c r="D1041" s="27" t="s">
        <v>762</v>
      </c>
    </row>
    <row r="1042" spans="1:4" x14ac:dyDescent="0.2">
      <c r="A1042" s="27"/>
      <c r="B1042" s="27"/>
      <c r="C1042" s="27"/>
      <c r="D1042" s="27" t="s">
        <v>264</v>
      </c>
    </row>
    <row r="1043" spans="1:4" x14ac:dyDescent="0.2">
      <c r="A1043" s="27" t="s">
        <v>2392</v>
      </c>
      <c r="B1043" s="27" t="s">
        <v>276</v>
      </c>
      <c r="C1043" s="27" t="s">
        <v>283</v>
      </c>
      <c r="D1043" s="27" t="s">
        <v>762</v>
      </c>
    </row>
    <row r="1044" spans="1:4" x14ac:dyDescent="0.2">
      <c r="A1044" s="27"/>
      <c r="B1044" s="27"/>
      <c r="C1044" s="27"/>
      <c r="D1044" s="27" t="s">
        <v>264</v>
      </c>
    </row>
    <row r="1045" spans="1:4" x14ac:dyDescent="0.2">
      <c r="A1045" s="27"/>
      <c r="B1045" s="27"/>
      <c r="C1045" s="27"/>
      <c r="D1045" s="27" t="s">
        <v>268</v>
      </c>
    </row>
    <row r="1046" spans="1:4" x14ac:dyDescent="0.2">
      <c r="A1046" s="27" t="s">
        <v>2008</v>
      </c>
      <c r="B1046" s="27" t="s">
        <v>2009</v>
      </c>
      <c r="C1046" s="27" t="s">
        <v>283</v>
      </c>
      <c r="D1046" s="27" t="s">
        <v>264</v>
      </c>
    </row>
    <row r="1047" spans="1:4" x14ac:dyDescent="0.2">
      <c r="A1047" s="27"/>
      <c r="B1047" s="27"/>
      <c r="C1047" s="27"/>
      <c r="D1047" s="27" t="s">
        <v>268</v>
      </c>
    </row>
    <row r="1048" spans="1:4" x14ac:dyDescent="0.2">
      <c r="A1048" s="27" t="s">
        <v>2010</v>
      </c>
      <c r="B1048" s="27" t="s">
        <v>2011</v>
      </c>
      <c r="C1048" s="27" t="s">
        <v>283</v>
      </c>
      <c r="D1048" s="27" t="s">
        <v>762</v>
      </c>
    </row>
    <row r="1049" spans="1:4" x14ac:dyDescent="0.2">
      <c r="A1049" s="27"/>
      <c r="B1049" s="27"/>
      <c r="C1049" s="27"/>
      <c r="D1049" s="27" t="s">
        <v>264</v>
      </c>
    </row>
    <row r="1050" spans="1:4" x14ac:dyDescent="0.2">
      <c r="A1050" s="27"/>
      <c r="B1050" s="27"/>
      <c r="C1050" s="27"/>
      <c r="D1050" s="27" t="s">
        <v>268</v>
      </c>
    </row>
    <row r="1051" spans="1:4" x14ac:dyDescent="0.2">
      <c r="A1051" s="27" t="s">
        <v>2012</v>
      </c>
      <c r="B1051" s="27" t="s">
        <v>2013</v>
      </c>
      <c r="C1051" s="27" t="s">
        <v>283</v>
      </c>
      <c r="D1051" s="27" t="s">
        <v>762</v>
      </c>
    </row>
    <row r="1052" spans="1:4" x14ac:dyDescent="0.2">
      <c r="A1052" s="27"/>
      <c r="B1052" s="27"/>
      <c r="C1052" s="27"/>
      <c r="D1052" s="27" t="s">
        <v>264</v>
      </c>
    </row>
    <row r="1053" spans="1:4" x14ac:dyDescent="0.2">
      <c r="A1053" s="27" t="s">
        <v>2014</v>
      </c>
      <c r="B1053" s="27" t="s">
        <v>2015</v>
      </c>
      <c r="C1053" s="27" t="s">
        <v>283</v>
      </c>
      <c r="D1053" s="27" t="s">
        <v>762</v>
      </c>
    </row>
    <row r="1054" spans="1:4" x14ac:dyDescent="0.2">
      <c r="A1054" s="27"/>
      <c r="B1054" s="27"/>
      <c r="C1054" s="27"/>
      <c r="D1054" s="27" t="s">
        <v>264</v>
      </c>
    </row>
    <row r="1055" spans="1:4" x14ac:dyDescent="0.2">
      <c r="A1055" s="27"/>
      <c r="B1055" s="27"/>
      <c r="C1055" s="27"/>
      <c r="D1055" s="27" t="s">
        <v>268</v>
      </c>
    </row>
    <row r="1056" spans="1:4" x14ac:dyDescent="0.2">
      <c r="A1056" s="27" t="s">
        <v>1980</v>
      </c>
      <c r="B1056" s="27" t="s">
        <v>280</v>
      </c>
      <c r="C1056" s="27" t="s">
        <v>283</v>
      </c>
      <c r="D1056" s="27" t="s">
        <v>762</v>
      </c>
    </row>
    <row r="1057" spans="1:4" x14ac:dyDescent="0.2">
      <c r="A1057" s="27"/>
      <c r="B1057" s="27"/>
      <c r="C1057" s="27"/>
      <c r="D1057" s="27" t="s">
        <v>264</v>
      </c>
    </row>
    <row r="1058" spans="1:4" x14ac:dyDescent="0.2">
      <c r="A1058" s="27"/>
      <c r="B1058" s="27"/>
      <c r="C1058" s="27"/>
      <c r="D1058" s="27" t="s">
        <v>268</v>
      </c>
    </row>
    <row r="1059" spans="1:4" x14ac:dyDescent="0.2">
      <c r="A1059" s="27" t="s">
        <v>2016</v>
      </c>
      <c r="B1059" s="27" t="s">
        <v>2017</v>
      </c>
      <c r="C1059" s="27" t="s">
        <v>283</v>
      </c>
      <c r="D1059" s="27" t="s">
        <v>762</v>
      </c>
    </row>
    <row r="1060" spans="1:4" x14ac:dyDescent="0.2">
      <c r="A1060" s="27"/>
      <c r="B1060" s="27"/>
      <c r="C1060" s="27"/>
      <c r="D1060" s="27" t="s">
        <v>264</v>
      </c>
    </row>
    <row r="1061" spans="1:4" x14ac:dyDescent="0.2">
      <c r="A1061" s="27" t="s">
        <v>1981</v>
      </c>
      <c r="B1061" s="27" t="s">
        <v>271</v>
      </c>
      <c r="C1061" s="27" t="s">
        <v>283</v>
      </c>
      <c r="D1061" s="27" t="s">
        <v>762</v>
      </c>
    </row>
    <row r="1062" spans="1:4" x14ac:dyDescent="0.2">
      <c r="A1062" s="27"/>
      <c r="B1062" s="27"/>
      <c r="C1062" s="27"/>
      <c r="D1062" s="27" t="s">
        <v>264</v>
      </c>
    </row>
    <row r="1063" spans="1:4" x14ac:dyDescent="0.2">
      <c r="A1063" s="27"/>
      <c r="B1063" s="27"/>
      <c r="C1063" s="27"/>
      <c r="D1063" s="27" t="s">
        <v>764</v>
      </c>
    </row>
    <row r="1064" spans="1:4" x14ac:dyDescent="0.2">
      <c r="A1064" s="27"/>
      <c r="B1064" s="27"/>
      <c r="C1064" s="27"/>
      <c r="D1064" s="27" t="s">
        <v>268</v>
      </c>
    </row>
    <row r="1065" spans="1:4" x14ac:dyDescent="0.2">
      <c r="A1065" s="27" t="s">
        <v>2018</v>
      </c>
      <c r="B1065" s="27" t="s">
        <v>2019</v>
      </c>
      <c r="C1065" s="27" t="s">
        <v>283</v>
      </c>
      <c r="D1065" s="27" t="s">
        <v>762</v>
      </c>
    </row>
    <row r="1066" spans="1:4" x14ac:dyDescent="0.2">
      <c r="A1066" s="27"/>
      <c r="B1066" s="27"/>
      <c r="C1066" s="27"/>
      <c r="D1066" s="27" t="s">
        <v>264</v>
      </c>
    </row>
    <row r="1067" spans="1:4" x14ac:dyDescent="0.2">
      <c r="A1067" s="27"/>
      <c r="B1067" s="27"/>
      <c r="C1067" s="27"/>
      <c r="D1067" s="27" t="s">
        <v>268</v>
      </c>
    </row>
    <row r="1068" spans="1:4" x14ac:dyDescent="0.2">
      <c r="A1068" s="27" t="s">
        <v>1986</v>
      </c>
      <c r="B1068" s="27" t="s">
        <v>1987</v>
      </c>
      <c r="C1068" s="27" t="s">
        <v>906</v>
      </c>
      <c r="D1068" s="27" t="s">
        <v>268</v>
      </c>
    </row>
    <row r="1069" spans="1:4" x14ac:dyDescent="0.2">
      <c r="A1069" s="27" t="s">
        <v>1831</v>
      </c>
      <c r="B1069" s="27" t="s">
        <v>361</v>
      </c>
      <c r="C1069" s="27" t="s">
        <v>906</v>
      </c>
      <c r="D1069" s="27" t="s">
        <v>762</v>
      </c>
    </row>
    <row r="1070" spans="1:4" x14ac:dyDescent="0.2">
      <c r="A1070" s="27"/>
      <c r="B1070" s="27"/>
      <c r="C1070" s="27"/>
      <c r="D1070" s="27" t="s">
        <v>268</v>
      </c>
    </row>
    <row r="1071" spans="1:4" x14ac:dyDescent="0.2">
      <c r="A1071" s="27" t="s">
        <v>1830</v>
      </c>
      <c r="B1071" s="27" t="s">
        <v>1624</v>
      </c>
      <c r="C1071" s="27" t="s">
        <v>906</v>
      </c>
      <c r="D1071" s="27" t="s">
        <v>762</v>
      </c>
    </row>
    <row r="1072" spans="1:4" x14ac:dyDescent="0.2">
      <c r="A1072" s="27"/>
      <c r="B1072" s="27"/>
      <c r="C1072" s="27"/>
      <c r="D1072" s="27" t="s">
        <v>268</v>
      </c>
    </row>
    <row r="1073" spans="1:4" x14ac:dyDescent="0.2">
      <c r="A1073" s="27" t="s">
        <v>1846</v>
      </c>
      <c r="B1073" s="27" t="s">
        <v>2999</v>
      </c>
      <c r="C1073" s="27" t="s">
        <v>906</v>
      </c>
      <c r="D1073" s="27" t="s">
        <v>762</v>
      </c>
    </row>
    <row r="1074" spans="1:4" x14ac:dyDescent="0.2">
      <c r="A1074" s="27"/>
      <c r="B1074" s="27"/>
      <c r="C1074" s="27"/>
      <c r="D1074" s="27" t="s">
        <v>268</v>
      </c>
    </row>
    <row r="1075" spans="1:4" x14ac:dyDescent="0.2">
      <c r="A1075" s="27" t="s">
        <v>2059</v>
      </c>
      <c r="B1075" s="27" t="s">
        <v>2060</v>
      </c>
      <c r="C1075" s="27" t="s">
        <v>906</v>
      </c>
      <c r="D1075" s="27" t="s">
        <v>762</v>
      </c>
    </row>
    <row r="1076" spans="1:4" x14ac:dyDescent="0.2">
      <c r="A1076" s="27"/>
      <c r="B1076" s="27"/>
      <c r="C1076" s="27"/>
      <c r="D1076" s="27" t="s">
        <v>268</v>
      </c>
    </row>
    <row r="1077" spans="1:4" x14ac:dyDescent="0.2">
      <c r="A1077" s="27" t="s">
        <v>2061</v>
      </c>
      <c r="B1077" s="27" t="s">
        <v>2062</v>
      </c>
      <c r="C1077" s="27" t="s">
        <v>906</v>
      </c>
      <c r="D1077" s="27" t="s">
        <v>762</v>
      </c>
    </row>
    <row r="1078" spans="1:4" x14ac:dyDescent="0.2">
      <c r="A1078" s="27"/>
      <c r="B1078" s="27"/>
      <c r="C1078" s="27"/>
      <c r="D1078" s="27" t="s">
        <v>268</v>
      </c>
    </row>
    <row r="1079" spans="1:4" x14ac:dyDescent="0.2">
      <c r="A1079" s="27" t="s">
        <v>1861</v>
      </c>
      <c r="B1079" s="27" t="s">
        <v>2945</v>
      </c>
      <c r="C1079" s="27" t="s">
        <v>906</v>
      </c>
      <c r="D1079" s="27" t="s">
        <v>762</v>
      </c>
    </row>
    <row r="1080" spans="1:4" x14ac:dyDescent="0.2">
      <c r="A1080" s="27"/>
      <c r="B1080" s="27"/>
      <c r="C1080" s="27"/>
      <c r="D1080" s="27" t="s">
        <v>763</v>
      </c>
    </row>
    <row r="1081" spans="1:4" x14ac:dyDescent="0.2">
      <c r="A1081" s="27"/>
      <c r="B1081" s="27"/>
      <c r="C1081" s="27"/>
      <c r="D1081" s="27" t="s">
        <v>268</v>
      </c>
    </row>
    <row r="1082" spans="1:4" x14ac:dyDescent="0.2">
      <c r="A1082" s="27" t="s">
        <v>1814</v>
      </c>
      <c r="B1082" s="27" t="s">
        <v>362</v>
      </c>
      <c r="C1082" s="27" t="s">
        <v>906</v>
      </c>
      <c r="D1082" s="27" t="s">
        <v>762</v>
      </c>
    </row>
    <row r="1083" spans="1:4" x14ac:dyDescent="0.2">
      <c r="A1083" s="27"/>
      <c r="B1083" s="27"/>
      <c r="C1083" s="27"/>
      <c r="D1083" s="27" t="s">
        <v>763</v>
      </c>
    </row>
    <row r="1084" spans="1:4" x14ac:dyDescent="0.2">
      <c r="A1084" s="27"/>
      <c r="B1084" s="27"/>
      <c r="C1084" s="27"/>
      <c r="D1084" s="27" t="s">
        <v>268</v>
      </c>
    </row>
    <row r="1085" spans="1:4" x14ac:dyDescent="0.2">
      <c r="A1085" s="27" t="s">
        <v>1823</v>
      </c>
      <c r="B1085" s="27" t="s">
        <v>363</v>
      </c>
      <c r="C1085" s="27" t="s">
        <v>906</v>
      </c>
      <c r="D1085" s="27" t="s">
        <v>762</v>
      </c>
    </row>
    <row r="1086" spans="1:4" x14ac:dyDescent="0.2">
      <c r="A1086" s="27"/>
      <c r="B1086" s="27"/>
      <c r="C1086" s="27"/>
      <c r="D1086" s="27" t="s">
        <v>763</v>
      </c>
    </row>
    <row r="1087" spans="1:4" x14ac:dyDescent="0.2">
      <c r="A1087" s="27"/>
      <c r="B1087" s="27"/>
      <c r="C1087" s="27"/>
      <c r="D1087" s="27" t="s">
        <v>268</v>
      </c>
    </row>
    <row r="1088" spans="1:4" x14ac:dyDescent="0.2">
      <c r="A1088" s="27" t="s">
        <v>2063</v>
      </c>
      <c r="B1088" s="27" t="s">
        <v>2064</v>
      </c>
      <c r="C1088" s="27" t="s">
        <v>906</v>
      </c>
      <c r="D1088" s="27" t="s">
        <v>762</v>
      </c>
    </row>
    <row r="1089" spans="1:4" x14ac:dyDescent="0.2">
      <c r="A1089" s="27"/>
      <c r="B1089" s="27"/>
      <c r="C1089" s="27"/>
      <c r="D1089" s="27" t="s">
        <v>268</v>
      </c>
    </row>
    <row r="1090" spans="1:4" x14ac:dyDescent="0.2">
      <c r="A1090" s="27" t="s">
        <v>1895</v>
      </c>
      <c r="B1090" s="27" t="s">
        <v>1556</v>
      </c>
      <c r="C1090" s="27" t="s">
        <v>906</v>
      </c>
      <c r="D1090" s="27" t="s">
        <v>268</v>
      </c>
    </row>
    <row r="1091" spans="1:4" x14ac:dyDescent="0.2">
      <c r="A1091" s="27" t="s">
        <v>1826</v>
      </c>
      <c r="B1091" s="27" t="s">
        <v>606</v>
      </c>
      <c r="C1091" s="27" t="s">
        <v>906</v>
      </c>
      <c r="D1091" s="27" t="s">
        <v>762</v>
      </c>
    </row>
    <row r="1092" spans="1:4" x14ac:dyDescent="0.2">
      <c r="A1092" s="27"/>
      <c r="B1092" s="27"/>
      <c r="C1092" s="27"/>
      <c r="D1092" s="27" t="s">
        <v>268</v>
      </c>
    </row>
    <row r="1093" spans="1:4" x14ac:dyDescent="0.2">
      <c r="A1093" s="27" t="s">
        <v>1835</v>
      </c>
      <c r="B1093" s="27" t="s">
        <v>946</v>
      </c>
      <c r="C1093" s="27" t="s">
        <v>906</v>
      </c>
      <c r="D1093" s="27" t="s">
        <v>762</v>
      </c>
    </row>
    <row r="1094" spans="1:4" x14ac:dyDescent="0.2">
      <c r="A1094" s="27"/>
      <c r="B1094" s="27"/>
      <c r="C1094" s="27"/>
      <c r="D1094" s="27" t="s">
        <v>268</v>
      </c>
    </row>
    <row r="1095" spans="1:4" x14ac:dyDescent="0.2">
      <c r="A1095" s="27" t="s">
        <v>2207</v>
      </c>
      <c r="B1095" s="27" t="s">
        <v>602</v>
      </c>
      <c r="C1095" s="27" t="s">
        <v>906</v>
      </c>
      <c r="D1095" s="27" t="s">
        <v>762</v>
      </c>
    </row>
    <row r="1096" spans="1:4" x14ac:dyDescent="0.2">
      <c r="A1096" s="27"/>
      <c r="B1096" s="27"/>
      <c r="C1096" s="27"/>
      <c r="D1096" s="27" t="s">
        <v>268</v>
      </c>
    </row>
    <row r="1097" spans="1:4" x14ac:dyDescent="0.2">
      <c r="A1097" s="27" t="s">
        <v>1910</v>
      </c>
      <c r="B1097" s="27" t="s">
        <v>1616</v>
      </c>
      <c r="C1097" s="27" t="s">
        <v>906</v>
      </c>
      <c r="D1097" s="27" t="s">
        <v>766</v>
      </c>
    </row>
    <row r="1098" spans="1:4" x14ac:dyDescent="0.2">
      <c r="A1098" s="27"/>
      <c r="B1098" s="27"/>
      <c r="C1098" s="27"/>
      <c r="D1098" s="27" t="s">
        <v>762</v>
      </c>
    </row>
    <row r="1099" spans="1:4" x14ac:dyDescent="0.2">
      <c r="A1099" s="27"/>
      <c r="B1099" s="27"/>
      <c r="C1099" s="27"/>
      <c r="D1099" s="27" t="s">
        <v>268</v>
      </c>
    </row>
    <row r="1100" spans="1:4" x14ac:dyDescent="0.2">
      <c r="A1100" s="27" t="s">
        <v>1917</v>
      </c>
      <c r="B1100" s="27" t="s">
        <v>1617</v>
      </c>
      <c r="C1100" s="27" t="s">
        <v>906</v>
      </c>
      <c r="D1100" s="27" t="s">
        <v>766</v>
      </c>
    </row>
    <row r="1101" spans="1:4" x14ac:dyDescent="0.2">
      <c r="A1101" s="27"/>
      <c r="B1101" s="27"/>
      <c r="C1101" s="27"/>
      <c r="D1101" s="27" t="s">
        <v>762</v>
      </c>
    </row>
    <row r="1102" spans="1:4" x14ac:dyDescent="0.2">
      <c r="A1102" s="27"/>
      <c r="B1102" s="27"/>
      <c r="C1102" s="27"/>
      <c r="D1102" s="27" t="s">
        <v>268</v>
      </c>
    </row>
    <row r="1103" spans="1:4" x14ac:dyDescent="0.2">
      <c r="A1103" s="27" t="s">
        <v>1822</v>
      </c>
      <c r="B1103" s="27" t="s">
        <v>945</v>
      </c>
      <c r="C1103" s="27" t="s">
        <v>906</v>
      </c>
      <c r="D1103" s="27" t="s">
        <v>762</v>
      </c>
    </row>
    <row r="1104" spans="1:4" x14ac:dyDescent="0.2">
      <c r="A1104" s="27"/>
      <c r="B1104" s="27"/>
      <c r="C1104" s="27"/>
      <c r="D1104" s="27" t="s">
        <v>268</v>
      </c>
    </row>
    <row r="1105" spans="1:4" x14ac:dyDescent="0.2">
      <c r="A1105" s="27" t="s">
        <v>1801</v>
      </c>
      <c r="B1105" s="27" t="s">
        <v>953</v>
      </c>
      <c r="C1105" s="27" t="s">
        <v>906</v>
      </c>
      <c r="D1105" s="27" t="s">
        <v>766</v>
      </c>
    </row>
    <row r="1106" spans="1:4" x14ac:dyDescent="0.2">
      <c r="A1106" s="27"/>
      <c r="B1106" s="27"/>
      <c r="C1106" s="27"/>
      <c r="D1106" s="27" t="s">
        <v>762</v>
      </c>
    </row>
    <row r="1107" spans="1:4" x14ac:dyDescent="0.2">
      <c r="A1107" s="27"/>
      <c r="B1107" s="27"/>
      <c r="C1107" s="27"/>
      <c r="D1107" s="27" t="s">
        <v>1133</v>
      </c>
    </row>
    <row r="1108" spans="1:4" x14ac:dyDescent="0.2">
      <c r="A1108" s="27"/>
      <c r="B1108" s="27"/>
      <c r="C1108" s="27"/>
      <c r="D1108" s="27" t="s">
        <v>268</v>
      </c>
    </row>
    <row r="1109" spans="1:4" x14ac:dyDescent="0.2">
      <c r="A1109" s="27"/>
      <c r="B1109" s="27"/>
      <c r="C1109" s="27"/>
      <c r="D1109" s="27" t="s">
        <v>263</v>
      </c>
    </row>
    <row r="1110" spans="1:4" x14ac:dyDescent="0.2">
      <c r="A1110" s="27" t="s">
        <v>2730</v>
      </c>
      <c r="B1110" s="27" t="s">
        <v>603</v>
      </c>
      <c r="C1110" s="27" t="s">
        <v>906</v>
      </c>
      <c r="D1110" s="27" t="s">
        <v>766</v>
      </c>
    </row>
    <row r="1111" spans="1:4" x14ac:dyDescent="0.2">
      <c r="A1111" s="27"/>
      <c r="B1111" s="27"/>
      <c r="C1111" s="27"/>
      <c r="D1111" s="27" t="s">
        <v>762</v>
      </c>
    </row>
    <row r="1112" spans="1:4" x14ac:dyDescent="0.2">
      <c r="A1112" s="27"/>
      <c r="B1112" s="27"/>
      <c r="C1112" s="27"/>
      <c r="D1112" s="27" t="s">
        <v>266</v>
      </c>
    </row>
    <row r="1113" spans="1:4" x14ac:dyDescent="0.2">
      <c r="A1113" s="27"/>
      <c r="B1113" s="27"/>
      <c r="C1113" s="27"/>
      <c r="D1113" s="27" t="s">
        <v>763</v>
      </c>
    </row>
    <row r="1114" spans="1:4" x14ac:dyDescent="0.2">
      <c r="A1114" s="27"/>
      <c r="B1114" s="27"/>
      <c r="C1114" s="27"/>
      <c r="D1114" s="27" t="s">
        <v>764</v>
      </c>
    </row>
    <row r="1115" spans="1:4" x14ac:dyDescent="0.2">
      <c r="A1115" s="27"/>
      <c r="B1115" s="27"/>
      <c r="C1115" s="27"/>
      <c r="D1115" s="27" t="s">
        <v>263</v>
      </c>
    </row>
    <row r="1116" spans="1:4" x14ac:dyDescent="0.2">
      <c r="A1116" s="27"/>
      <c r="B1116" s="27"/>
      <c r="C1116" s="27"/>
      <c r="D1116" s="27" t="s">
        <v>1012</v>
      </c>
    </row>
    <row r="1117" spans="1:4" x14ac:dyDescent="0.2">
      <c r="A1117" s="27"/>
      <c r="B1117" s="27"/>
      <c r="C1117" s="27"/>
      <c r="D1117" s="27" t="s">
        <v>670</v>
      </c>
    </row>
    <row r="1118" spans="1:4" x14ac:dyDescent="0.2">
      <c r="A1118" s="27" t="s">
        <v>2564</v>
      </c>
      <c r="B1118" s="27" t="s">
        <v>3000</v>
      </c>
      <c r="C1118" s="27" t="s">
        <v>906</v>
      </c>
      <c r="D1118" s="27" t="s">
        <v>762</v>
      </c>
    </row>
    <row r="1119" spans="1:4" x14ac:dyDescent="0.2">
      <c r="A1119" s="27"/>
      <c r="B1119" s="27"/>
      <c r="C1119" s="27"/>
      <c r="D1119" s="27" t="s">
        <v>763</v>
      </c>
    </row>
    <row r="1120" spans="1:4" x14ac:dyDescent="0.2">
      <c r="A1120" s="27"/>
      <c r="B1120" s="27"/>
      <c r="C1120" s="27"/>
      <c r="D1120" s="27" t="s">
        <v>268</v>
      </c>
    </row>
    <row r="1121" spans="1:4" x14ac:dyDescent="0.2">
      <c r="A1121" s="27" t="s">
        <v>2565</v>
      </c>
      <c r="B1121" s="27" t="s">
        <v>382</v>
      </c>
      <c r="C1121" s="27" t="s">
        <v>906</v>
      </c>
      <c r="D1121" s="27" t="s">
        <v>762</v>
      </c>
    </row>
    <row r="1122" spans="1:4" x14ac:dyDescent="0.2">
      <c r="A1122" s="27"/>
      <c r="B1122" s="27"/>
      <c r="C1122" s="27"/>
      <c r="D1122" s="27" t="s">
        <v>763</v>
      </c>
    </row>
    <row r="1123" spans="1:4" x14ac:dyDescent="0.2">
      <c r="A1123" s="27"/>
      <c r="B1123" s="27"/>
      <c r="C1123" s="27"/>
      <c r="D1123" s="27" t="s">
        <v>268</v>
      </c>
    </row>
    <row r="1124" spans="1:4" x14ac:dyDescent="0.2">
      <c r="A1124" s="27" t="s">
        <v>2731</v>
      </c>
      <c r="B1124" s="27" t="s">
        <v>175</v>
      </c>
      <c r="C1124" s="27" t="s">
        <v>906</v>
      </c>
      <c r="D1124" s="27" t="s">
        <v>762</v>
      </c>
    </row>
    <row r="1125" spans="1:4" x14ac:dyDescent="0.2">
      <c r="A1125" s="27"/>
      <c r="B1125" s="27"/>
      <c r="C1125" s="27"/>
      <c r="D1125" s="27" t="s">
        <v>268</v>
      </c>
    </row>
    <row r="1126" spans="1:4" x14ac:dyDescent="0.2">
      <c r="A1126" s="27" t="s">
        <v>2732</v>
      </c>
      <c r="B1126" s="27" t="s">
        <v>178</v>
      </c>
      <c r="C1126" s="27" t="s">
        <v>906</v>
      </c>
      <c r="D1126" s="27" t="s">
        <v>762</v>
      </c>
    </row>
    <row r="1127" spans="1:4" x14ac:dyDescent="0.2">
      <c r="A1127" s="27"/>
      <c r="B1127" s="27"/>
      <c r="C1127" s="27"/>
      <c r="D1127" s="27" t="s">
        <v>268</v>
      </c>
    </row>
    <row r="1128" spans="1:4" x14ac:dyDescent="0.2">
      <c r="A1128" s="27" t="s">
        <v>2541</v>
      </c>
      <c r="B1128" s="27" t="s">
        <v>2542</v>
      </c>
      <c r="C1128" s="27" t="s">
        <v>906</v>
      </c>
      <c r="D1128" s="27" t="s">
        <v>762</v>
      </c>
    </row>
    <row r="1129" spans="1:4" x14ac:dyDescent="0.2">
      <c r="A1129" s="27"/>
      <c r="B1129" s="27"/>
      <c r="C1129" s="27"/>
      <c r="D1129" s="27" t="s">
        <v>268</v>
      </c>
    </row>
    <row r="1130" spans="1:4" x14ac:dyDescent="0.2">
      <c r="A1130" s="27" t="s">
        <v>2733</v>
      </c>
      <c r="B1130" s="27" t="s">
        <v>384</v>
      </c>
      <c r="C1130" s="27" t="s">
        <v>906</v>
      </c>
      <c r="D1130" s="27" t="s">
        <v>762</v>
      </c>
    </row>
    <row r="1131" spans="1:4" x14ac:dyDescent="0.2">
      <c r="A1131" s="27"/>
      <c r="B1131" s="27"/>
      <c r="C1131" s="27"/>
      <c r="D1131" s="27" t="s">
        <v>268</v>
      </c>
    </row>
    <row r="1132" spans="1:4" x14ac:dyDescent="0.2">
      <c r="A1132" s="27" t="s">
        <v>2734</v>
      </c>
      <c r="B1132" s="27" t="s">
        <v>181</v>
      </c>
      <c r="C1132" s="27" t="s">
        <v>906</v>
      </c>
      <c r="D1132" s="27" t="s">
        <v>762</v>
      </c>
    </row>
    <row r="1133" spans="1:4" x14ac:dyDescent="0.2">
      <c r="A1133" s="27"/>
      <c r="B1133" s="27"/>
      <c r="C1133" s="27"/>
      <c r="D1133" s="27" t="s">
        <v>268</v>
      </c>
    </row>
    <row r="1134" spans="1:4" x14ac:dyDescent="0.2">
      <c r="A1134" s="27" t="s">
        <v>2735</v>
      </c>
      <c r="B1134" s="27" t="s">
        <v>2745</v>
      </c>
      <c r="C1134" s="27" t="s">
        <v>906</v>
      </c>
      <c r="D1134" s="27" t="s">
        <v>762</v>
      </c>
    </row>
    <row r="1135" spans="1:4" x14ac:dyDescent="0.2">
      <c r="A1135" s="27"/>
      <c r="B1135" s="27"/>
      <c r="C1135" s="27"/>
      <c r="D1135" s="27" t="s">
        <v>763</v>
      </c>
    </row>
    <row r="1136" spans="1:4" x14ac:dyDescent="0.2">
      <c r="A1136" s="27"/>
      <c r="B1136" s="27"/>
      <c r="C1136" s="27"/>
      <c r="D1136" s="27" t="s">
        <v>268</v>
      </c>
    </row>
    <row r="1137" spans="1:4" x14ac:dyDescent="0.2">
      <c r="A1137" s="27" t="s">
        <v>2736</v>
      </c>
      <c r="B1137" s="27" t="s">
        <v>914</v>
      </c>
      <c r="C1137" s="27" t="s">
        <v>906</v>
      </c>
      <c r="D1137" s="27" t="s">
        <v>763</v>
      </c>
    </row>
    <row r="1138" spans="1:4" x14ac:dyDescent="0.2">
      <c r="A1138" s="27"/>
      <c r="B1138" s="27"/>
      <c r="C1138" s="27"/>
      <c r="D1138" s="27" t="s">
        <v>764</v>
      </c>
    </row>
    <row r="1139" spans="1:4" x14ac:dyDescent="0.2">
      <c r="A1139" s="27"/>
      <c r="B1139" s="27"/>
      <c r="C1139" s="27"/>
      <c r="D1139" s="27" t="s">
        <v>268</v>
      </c>
    </row>
    <row r="1140" spans="1:4" x14ac:dyDescent="0.2">
      <c r="A1140" s="27" t="s">
        <v>1808</v>
      </c>
      <c r="B1140" s="27" t="s">
        <v>947</v>
      </c>
      <c r="C1140" s="27" t="s">
        <v>906</v>
      </c>
      <c r="D1140" s="27" t="s">
        <v>762</v>
      </c>
    </row>
    <row r="1141" spans="1:4" x14ac:dyDescent="0.2">
      <c r="A1141" s="27"/>
      <c r="B1141" s="27"/>
      <c r="C1141" s="27"/>
      <c r="D1141" s="27" t="s">
        <v>268</v>
      </c>
    </row>
    <row r="1142" spans="1:4" x14ac:dyDescent="0.2">
      <c r="A1142" s="27" t="s">
        <v>2276</v>
      </c>
      <c r="B1142" s="27" t="s">
        <v>604</v>
      </c>
      <c r="C1142" s="27" t="s">
        <v>906</v>
      </c>
      <c r="D1142" s="27" t="s">
        <v>766</v>
      </c>
    </row>
    <row r="1143" spans="1:4" x14ac:dyDescent="0.2">
      <c r="A1143" s="27"/>
      <c r="B1143" s="27"/>
      <c r="C1143" s="27"/>
      <c r="D1143" s="27" t="s">
        <v>762</v>
      </c>
    </row>
    <row r="1144" spans="1:4" x14ac:dyDescent="0.2">
      <c r="A1144" s="27"/>
      <c r="B1144" s="27"/>
      <c r="C1144" s="27"/>
      <c r="D1144" s="27" t="s">
        <v>268</v>
      </c>
    </row>
    <row r="1145" spans="1:4" x14ac:dyDescent="0.2">
      <c r="A1145" s="27"/>
      <c r="B1145" s="27"/>
      <c r="C1145" s="27"/>
      <c r="D1145" s="27" t="s">
        <v>670</v>
      </c>
    </row>
    <row r="1146" spans="1:4" x14ac:dyDescent="0.2">
      <c r="A1146" s="27" t="s">
        <v>2566</v>
      </c>
      <c r="B1146" s="27" t="s">
        <v>935</v>
      </c>
      <c r="C1146" s="27" t="s">
        <v>906</v>
      </c>
      <c r="D1146" s="27" t="s">
        <v>763</v>
      </c>
    </row>
    <row r="1147" spans="1:4" x14ac:dyDescent="0.2">
      <c r="A1147" s="27"/>
      <c r="B1147" s="27"/>
      <c r="C1147" s="27"/>
      <c r="D1147" s="27" t="s">
        <v>670</v>
      </c>
    </row>
    <row r="1148" spans="1:4" x14ac:dyDescent="0.2">
      <c r="A1148" s="27" t="s">
        <v>2208</v>
      </c>
      <c r="B1148" s="27" t="s">
        <v>605</v>
      </c>
      <c r="C1148" s="27" t="s">
        <v>906</v>
      </c>
      <c r="D1148" s="27" t="s">
        <v>766</v>
      </c>
    </row>
    <row r="1149" spans="1:4" x14ac:dyDescent="0.2">
      <c r="A1149" s="27"/>
      <c r="B1149" s="27"/>
      <c r="C1149" s="27"/>
      <c r="D1149" s="27" t="s">
        <v>762</v>
      </c>
    </row>
    <row r="1150" spans="1:4" x14ac:dyDescent="0.2">
      <c r="A1150" s="27"/>
      <c r="B1150" s="27"/>
      <c r="C1150" s="27"/>
      <c r="D1150" s="27" t="s">
        <v>268</v>
      </c>
    </row>
    <row r="1151" spans="1:4" x14ac:dyDescent="0.2">
      <c r="A1151" s="27" t="s">
        <v>2209</v>
      </c>
      <c r="B1151" s="27" t="s">
        <v>607</v>
      </c>
      <c r="C1151" s="27" t="s">
        <v>906</v>
      </c>
      <c r="D1151" s="27" t="s">
        <v>766</v>
      </c>
    </row>
    <row r="1152" spans="1:4" x14ac:dyDescent="0.2">
      <c r="A1152" s="27"/>
      <c r="B1152" s="27"/>
      <c r="C1152" s="27"/>
      <c r="D1152" s="27" t="s">
        <v>762</v>
      </c>
    </row>
    <row r="1153" spans="1:4" x14ac:dyDescent="0.2">
      <c r="A1153" s="27"/>
      <c r="B1153" s="27"/>
      <c r="C1153" s="27"/>
      <c r="D1153" s="27" t="s">
        <v>268</v>
      </c>
    </row>
    <row r="1154" spans="1:4" x14ac:dyDescent="0.2">
      <c r="A1154" s="27" t="s">
        <v>1851</v>
      </c>
      <c r="B1154" s="27" t="s">
        <v>1016</v>
      </c>
      <c r="C1154" s="27" t="s">
        <v>906</v>
      </c>
      <c r="D1154" s="27" t="s">
        <v>268</v>
      </c>
    </row>
    <row r="1155" spans="1:4" x14ac:dyDescent="0.2">
      <c r="A1155" s="27" t="s">
        <v>2210</v>
      </c>
      <c r="B1155" s="27" t="s">
        <v>617</v>
      </c>
      <c r="C1155" s="27" t="s">
        <v>906</v>
      </c>
      <c r="D1155" s="27" t="s">
        <v>766</v>
      </c>
    </row>
    <row r="1156" spans="1:4" x14ac:dyDescent="0.2">
      <c r="A1156" s="27"/>
      <c r="B1156" s="27"/>
      <c r="C1156" s="27"/>
      <c r="D1156" s="27" t="s">
        <v>762</v>
      </c>
    </row>
    <row r="1157" spans="1:4" x14ac:dyDescent="0.2">
      <c r="A1157" s="27"/>
      <c r="B1157" s="27"/>
      <c r="C1157" s="27"/>
      <c r="D1157" s="27" t="s">
        <v>268</v>
      </c>
    </row>
    <row r="1158" spans="1:4" x14ac:dyDescent="0.2">
      <c r="A1158" s="27" t="s">
        <v>1868</v>
      </c>
      <c r="B1158" s="27" t="s">
        <v>1017</v>
      </c>
      <c r="C1158" s="27" t="s">
        <v>906</v>
      </c>
      <c r="D1158" s="27" t="s">
        <v>762</v>
      </c>
    </row>
    <row r="1159" spans="1:4" x14ac:dyDescent="0.2">
      <c r="A1159" s="27"/>
      <c r="B1159" s="27"/>
      <c r="C1159" s="27"/>
      <c r="D1159" s="27" t="s">
        <v>268</v>
      </c>
    </row>
    <row r="1160" spans="1:4" x14ac:dyDescent="0.2">
      <c r="A1160" s="27" t="s">
        <v>2211</v>
      </c>
      <c r="B1160" s="27" t="s">
        <v>620</v>
      </c>
      <c r="C1160" s="27" t="s">
        <v>906</v>
      </c>
      <c r="D1160" s="27" t="s">
        <v>766</v>
      </c>
    </row>
    <row r="1161" spans="1:4" x14ac:dyDescent="0.2">
      <c r="A1161" s="27"/>
      <c r="B1161" s="27"/>
      <c r="C1161" s="27"/>
      <c r="D1161" s="27" t="s">
        <v>762</v>
      </c>
    </row>
    <row r="1162" spans="1:4" x14ac:dyDescent="0.2">
      <c r="A1162" s="27" t="s">
        <v>1882</v>
      </c>
      <c r="B1162" s="27" t="s">
        <v>176</v>
      </c>
      <c r="C1162" s="27" t="s">
        <v>906</v>
      </c>
      <c r="D1162" s="27" t="s">
        <v>762</v>
      </c>
    </row>
    <row r="1163" spans="1:4" x14ac:dyDescent="0.2">
      <c r="A1163" s="27"/>
      <c r="B1163" s="27"/>
      <c r="C1163" s="27"/>
      <c r="D1163" s="27" t="s">
        <v>763</v>
      </c>
    </row>
    <row r="1164" spans="1:4" x14ac:dyDescent="0.2">
      <c r="A1164" s="27"/>
      <c r="B1164" s="27"/>
      <c r="C1164" s="27"/>
      <c r="D1164" s="27" t="s">
        <v>268</v>
      </c>
    </row>
    <row r="1165" spans="1:4" x14ac:dyDescent="0.2">
      <c r="A1165" s="27" t="s">
        <v>2212</v>
      </c>
      <c r="B1165" s="27" t="s">
        <v>621</v>
      </c>
      <c r="C1165" s="27" t="s">
        <v>906</v>
      </c>
      <c r="D1165" s="27" t="s">
        <v>766</v>
      </c>
    </row>
    <row r="1166" spans="1:4" x14ac:dyDescent="0.2">
      <c r="A1166" s="27"/>
      <c r="B1166" s="27"/>
      <c r="C1166" s="27"/>
      <c r="D1166" s="27" t="s">
        <v>762</v>
      </c>
    </row>
    <row r="1167" spans="1:4" x14ac:dyDescent="0.2">
      <c r="A1167" s="27" t="s">
        <v>2213</v>
      </c>
      <c r="B1167" s="27" t="s">
        <v>934</v>
      </c>
      <c r="C1167" s="27" t="s">
        <v>906</v>
      </c>
      <c r="D1167" s="27" t="s">
        <v>766</v>
      </c>
    </row>
    <row r="1168" spans="1:4" x14ac:dyDescent="0.2">
      <c r="A1168" s="27"/>
      <c r="B1168" s="27"/>
      <c r="C1168" s="27"/>
      <c r="D1168" s="27" t="s">
        <v>762</v>
      </c>
    </row>
    <row r="1169" spans="1:4" x14ac:dyDescent="0.2">
      <c r="A1169" s="27"/>
      <c r="B1169" s="27"/>
      <c r="C1169" s="27"/>
      <c r="D1169" s="27" t="s">
        <v>268</v>
      </c>
    </row>
    <row r="1170" spans="1:4" x14ac:dyDescent="0.2">
      <c r="A1170" s="27" t="s">
        <v>2282</v>
      </c>
      <c r="B1170" s="27" t="s">
        <v>937</v>
      </c>
      <c r="C1170" s="27" t="s">
        <v>906</v>
      </c>
      <c r="D1170" s="27" t="s">
        <v>766</v>
      </c>
    </row>
    <row r="1171" spans="1:4" x14ac:dyDescent="0.2">
      <c r="A1171" s="27"/>
      <c r="B1171" s="27"/>
      <c r="C1171" s="27"/>
      <c r="D1171" s="27" t="s">
        <v>762</v>
      </c>
    </row>
    <row r="1172" spans="1:4" x14ac:dyDescent="0.2">
      <c r="A1172" s="27"/>
      <c r="B1172" s="27"/>
      <c r="C1172" s="27"/>
      <c r="D1172" s="27" t="s">
        <v>763</v>
      </c>
    </row>
    <row r="1173" spans="1:4" x14ac:dyDescent="0.2">
      <c r="A1173" s="27"/>
      <c r="B1173" s="27"/>
      <c r="C1173" s="27"/>
      <c r="D1173" s="27" t="s">
        <v>268</v>
      </c>
    </row>
    <row r="1174" spans="1:4" x14ac:dyDescent="0.2">
      <c r="A1174" s="27" t="s">
        <v>2303</v>
      </c>
      <c r="B1174" s="27" t="s">
        <v>938</v>
      </c>
      <c r="C1174" s="27" t="s">
        <v>906</v>
      </c>
      <c r="D1174" s="27" t="s">
        <v>766</v>
      </c>
    </row>
    <row r="1175" spans="1:4" x14ac:dyDescent="0.2">
      <c r="A1175" s="27"/>
      <c r="B1175" s="27"/>
      <c r="C1175" s="27"/>
      <c r="D1175" s="27" t="s">
        <v>762</v>
      </c>
    </row>
    <row r="1176" spans="1:4" x14ac:dyDescent="0.2">
      <c r="A1176" s="27"/>
      <c r="B1176" s="27"/>
      <c r="C1176" s="27"/>
      <c r="D1176" s="27" t="s">
        <v>763</v>
      </c>
    </row>
    <row r="1177" spans="1:4" x14ac:dyDescent="0.2">
      <c r="A1177" s="27"/>
      <c r="B1177" s="27"/>
      <c r="C1177" s="27"/>
      <c r="D1177" s="27" t="s">
        <v>268</v>
      </c>
    </row>
    <row r="1178" spans="1:4" x14ac:dyDescent="0.2">
      <c r="A1178" s="27" t="s">
        <v>2273</v>
      </c>
      <c r="B1178" s="27" t="s">
        <v>939</v>
      </c>
      <c r="C1178" s="27" t="s">
        <v>906</v>
      </c>
      <c r="D1178" s="27" t="s">
        <v>766</v>
      </c>
    </row>
    <row r="1179" spans="1:4" x14ac:dyDescent="0.2">
      <c r="A1179" s="27"/>
      <c r="B1179" s="27"/>
      <c r="C1179" s="27"/>
      <c r="D1179" s="27" t="s">
        <v>762</v>
      </c>
    </row>
    <row r="1180" spans="1:4" x14ac:dyDescent="0.2">
      <c r="A1180" s="27"/>
      <c r="B1180" s="27"/>
      <c r="C1180" s="27"/>
      <c r="D1180" s="27" t="s">
        <v>763</v>
      </c>
    </row>
    <row r="1181" spans="1:4" x14ac:dyDescent="0.2">
      <c r="A1181" s="27"/>
      <c r="B1181" s="27"/>
      <c r="C1181" s="27"/>
      <c r="D1181" s="27" t="s">
        <v>268</v>
      </c>
    </row>
    <row r="1182" spans="1:4" x14ac:dyDescent="0.2">
      <c r="A1182" s="27" t="s">
        <v>2285</v>
      </c>
      <c r="B1182" s="27" t="s">
        <v>940</v>
      </c>
      <c r="C1182" s="27" t="s">
        <v>906</v>
      </c>
      <c r="D1182" s="27" t="s">
        <v>766</v>
      </c>
    </row>
    <row r="1183" spans="1:4" x14ac:dyDescent="0.2">
      <c r="A1183" s="27"/>
      <c r="B1183" s="27"/>
      <c r="C1183" s="27"/>
      <c r="D1183" s="27" t="s">
        <v>762</v>
      </c>
    </row>
    <row r="1184" spans="1:4" x14ac:dyDescent="0.2">
      <c r="A1184" s="27"/>
      <c r="B1184" s="27"/>
      <c r="C1184" s="27"/>
      <c r="D1184" s="27" t="s">
        <v>763</v>
      </c>
    </row>
    <row r="1185" spans="1:4" x14ac:dyDescent="0.2">
      <c r="A1185" s="27"/>
      <c r="B1185" s="27"/>
      <c r="C1185" s="27"/>
      <c r="D1185" s="27" t="s">
        <v>268</v>
      </c>
    </row>
    <row r="1186" spans="1:4" x14ac:dyDescent="0.2">
      <c r="A1186" s="27" t="s">
        <v>2278</v>
      </c>
      <c r="B1186" s="27" t="s">
        <v>936</v>
      </c>
      <c r="C1186" s="27" t="s">
        <v>906</v>
      </c>
      <c r="D1186" s="27" t="s">
        <v>766</v>
      </c>
    </row>
    <row r="1187" spans="1:4" x14ac:dyDescent="0.2">
      <c r="A1187" s="27"/>
      <c r="B1187" s="27"/>
      <c r="C1187" s="27"/>
      <c r="D1187" s="27" t="s">
        <v>762</v>
      </c>
    </row>
    <row r="1188" spans="1:4" x14ac:dyDescent="0.2">
      <c r="A1188" s="27"/>
      <c r="B1188" s="27"/>
      <c r="C1188" s="27"/>
      <c r="D1188" s="27" t="s">
        <v>763</v>
      </c>
    </row>
    <row r="1189" spans="1:4" x14ac:dyDescent="0.2">
      <c r="A1189" s="27"/>
      <c r="B1189" s="27"/>
      <c r="C1189" s="27"/>
      <c r="D1189" s="27" t="s">
        <v>268</v>
      </c>
    </row>
    <row r="1190" spans="1:4" x14ac:dyDescent="0.2">
      <c r="A1190" s="27" t="s">
        <v>2288</v>
      </c>
      <c r="B1190" s="27" t="s">
        <v>254</v>
      </c>
      <c r="C1190" s="27" t="s">
        <v>906</v>
      </c>
      <c r="D1190" s="27" t="s">
        <v>766</v>
      </c>
    </row>
    <row r="1191" spans="1:4" x14ac:dyDescent="0.2">
      <c r="A1191" s="27"/>
      <c r="B1191" s="27"/>
      <c r="C1191" s="27"/>
      <c r="D1191" s="27" t="s">
        <v>762</v>
      </c>
    </row>
    <row r="1192" spans="1:4" x14ac:dyDescent="0.2">
      <c r="A1192" s="27"/>
      <c r="B1192" s="27"/>
      <c r="C1192" s="27"/>
      <c r="D1192" s="27" t="s">
        <v>268</v>
      </c>
    </row>
    <row r="1193" spans="1:4" x14ac:dyDescent="0.2">
      <c r="A1193" s="27" t="s">
        <v>1843</v>
      </c>
      <c r="B1193" s="27" t="s">
        <v>1626</v>
      </c>
      <c r="C1193" s="27" t="s">
        <v>906</v>
      </c>
      <c r="D1193" s="27" t="s">
        <v>762</v>
      </c>
    </row>
    <row r="1194" spans="1:4" x14ac:dyDescent="0.2">
      <c r="A1194" s="27"/>
      <c r="B1194" s="27"/>
      <c r="C1194" s="27"/>
      <c r="D1194" s="27" t="s">
        <v>268</v>
      </c>
    </row>
    <row r="1195" spans="1:4" x14ac:dyDescent="0.2">
      <c r="A1195" s="27" t="s">
        <v>1879</v>
      </c>
      <c r="B1195" s="27" t="s">
        <v>36</v>
      </c>
      <c r="C1195" s="27" t="s">
        <v>906</v>
      </c>
      <c r="D1195" s="27" t="s">
        <v>762</v>
      </c>
    </row>
    <row r="1196" spans="1:4" x14ac:dyDescent="0.2">
      <c r="A1196" s="27"/>
      <c r="B1196" s="27"/>
      <c r="C1196" s="27"/>
      <c r="D1196" s="27" t="s">
        <v>268</v>
      </c>
    </row>
    <row r="1197" spans="1:4" x14ac:dyDescent="0.2">
      <c r="A1197" s="27" t="s">
        <v>1827</v>
      </c>
      <c r="B1197" s="27" t="s">
        <v>1609</v>
      </c>
      <c r="C1197" s="27" t="s">
        <v>906</v>
      </c>
      <c r="D1197" s="27" t="s">
        <v>762</v>
      </c>
    </row>
    <row r="1198" spans="1:4" x14ac:dyDescent="0.2">
      <c r="A1198" s="27"/>
      <c r="B1198" s="27"/>
      <c r="C1198" s="27"/>
      <c r="D1198" s="27" t="s">
        <v>1133</v>
      </c>
    </row>
    <row r="1199" spans="1:4" x14ac:dyDescent="0.2">
      <c r="A1199" s="27"/>
      <c r="B1199" s="27"/>
      <c r="C1199" s="27"/>
      <c r="D1199" s="27" t="s">
        <v>268</v>
      </c>
    </row>
    <row r="1200" spans="1:4" x14ac:dyDescent="0.2">
      <c r="A1200" s="27" t="s">
        <v>1805</v>
      </c>
      <c r="B1200" s="27" t="s">
        <v>1015</v>
      </c>
      <c r="C1200" s="27" t="s">
        <v>906</v>
      </c>
      <c r="D1200" s="27" t="s">
        <v>762</v>
      </c>
    </row>
    <row r="1201" spans="1:4" x14ac:dyDescent="0.2">
      <c r="A1201" s="27"/>
      <c r="B1201" s="27"/>
      <c r="C1201" s="27"/>
      <c r="D1201" s="27" t="s">
        <v>268</v>
      </c>
    </row>
    <row r="1202" spans="1:4" x14ac:dyDescent="0.2">
      <c r="A1202" s="27" t="s">
        <v>1815</v>
      </c>
      <c r="B1202" s="27" t="s">
        <v>20</v>
      </c>
      <c r="C1202" s="27" t="s">
        <v>906</v>
      </c>
      <c r="D1202" s="27" t="s">
        <v>762</v>
      </c>
    </row>
    <row r="1203" spans="1:4" x14ac:dyDescent="0.2">
      <c r="A1203" s="27"/>
      <c r="B1203" s="27"/>
      <c r="C1203" s="27"/>
      <c r="D1203" s="27" t="s">
        <v>268</v>
      </c>
    </row>
    <row r="1204" spans="1:4" x14ac:dyDescent="0.2">
      <c r="A1204" s="27" t="s">
        <v>1811</v>
      </c>
      <c r="B1204" s="27" t="s">
        <v>377</v>
      </c>
      <c r="C1204" s="27" t="s">
        <v>906</v>
      </c>
      <c r="D1204" s="27" t="s">
        <v>762</v>
      </c>
    </row>
    <row r="1205" spans="1:4" x14ac:dyDescent="0.2">
      <c r="A1205" s="27"/>
      <c r="B1205" s="27"/>
      <c r="C1205" s="27"/>
      <c r="D1205" s="27" t="s">
        <v>268</v>
      </c>
    </row>
    <row r="1206" spans="1:4" x14ac:dyDescent="0.2">
      <c r="A1206" s="27" t="s">
        <v>1812</v>
      </c>
      <c r="B1206" s="27" t="s">
        <v>379</v>
      </c>
      <c r="C1206" s="27" t="s">
        <v>906</v>
      </c>
      <c r="D1206" s="27" t="s">
        <v>762</v>
      </c>
    </row>
    <row r="1207" spans="1:4" x14ac:dyDescent="0.2">
      <c r="A1207" s="27"/>
      <c r="B1207" s="27"/>
      <c r="C1207" s="27"/>
      <c r="D1207" s="27" t="s">
        <v>268</v>
      </c>
    </row>
    <row r="1208" spans="1:4" x14ac:dyDescent="0.2">
      <c r="A1208" s="27" t="s">
        <v>1798</v>
      </c>
      <c r="B1208" s="27" t="s">
        <v>378</v>
      </c>
      <c r="C1208" s="27" t="s">
        <v>906</v>
      </c>
      <c r="D1208" s="27" t="s">
        <v>762</v>
      </c>
    </row>
    <row r="1209" spans="1:4" x14ac:dyDescent="0.2">
      <c r="A1209" s="27"/>
      <c r="B1209" s="27"/>
      <c r="C1209" s="27"/>
      <c r="D1209" s="27" t="s">
        <v>268</v>
      </c>
    </row>
    <row r="1210" spans="1:4" x14ac:dyDescent="0.2">
      <c r="A1210" s="27" t="s">
        <v>1922</v>
      </c>
      <c r="B1210" s="27" t="s">
        <v>1923</v>
      </c>
      <c r="C1210" s="27" t="s">
        <v>906</v>
      </c>
      <c r="D1210" s="27" t="s">
        <v>762</v>
      </c>
    </row>
    <row r="1211" spans="1:4" x14ac:dyDescent="0.2">
      <c r="A1211" s="27"/>
      <c r="B1211" s="27"/>
      <c r="C1211" s="27"/>
      <c r="D1211" s="27" t="s">
        <v>268</v>
      </c>
    </row>
    <row r="1212" spans="1:4" x14ac:dyDescent="0.2">
      <c r="A1212" s="27" t="s">
        <v>1870</v>
      </c>
      <c r="B1212" s="27" t="s">
        <v>1646</v>
      </c>
      <c r="C1212" s="27" t="s">
        <v>906</v>
      </c>
      <c r="D1212" s="27" t="s">
        <v>762</v>
      </c>
    </row>
    <row r="1213" spans="1:4" x14ac:dyDescent="0.2">
      <c r="A1213" s="27"/>
      <c r="B1213" s="27"/>
      <c r="C1213" s="27"/>
      <c r="D1213" s="27" t="s">
        <v>1133</v>
      </c>
    </row>
    <row r="1214" spans="1:4" x14ac:dyDescent="0.2">
      <c r="A1214" s="27"/>
      <c r="B1214" s="27"/>
      <c r="C1214" s="27"/>
      <c r="D1214" s="27" t="s">
        <v>268</v>
      </c>
    </row>
    <row r="1215" spans="1:4" x14ac:dyDescent="0.2">
      <c r="A1215" s="27" t="s">
        <v>1794</v>
      </c>
      <c r="B1215" s="27" t="s">
        <v>364</v>
      </c>
      <c r="C1215" s="27" t="s">
        <v>906</v>
      </c>
      <c r="D1215" s="27" t="s">
        <v>762</v>
      </c>
    </row>
    <row r="1216" spans="1:4" x14ac:dyDescent="0.2">
      <c r="A1216" s="27"/>
      <c r="B1216" s="27"/>
      <c r="C1216" s="27"/>
      <c r="D1216" s="27" t="s">
        <v>763</v>
      </c>
    </row>
    <row r="1217" spans="1:4" x14ac:dyDescent="0.2">
      <c r="A1217" s="27"/>
      <c r="B1217" s="27"/>
      <c r="C1217" s="27"/>
      <c r="D1217" s="27" t="s">
        <v>268</v>
      </c>
    </row>
    <row r="1218" spans="1:4" x14ac:dyDescent="0.2">
      <c r="A1218" s="27" t="s">
        <v>1799</v>
      </c>
      <c r="B1218" s="27" t="s">
        <v>34</v>
      </c>
      <c r="C1218" s="27" t="s">
        <v>906</v>
      </c>
      <c r="D1218" s="27" t="s">
        <v>762</v>
      </c>
    </row>
    <row r="1219" spans="1:4" x14ac:dyDescent="0.2">
      <c r="A1219" s="27"/>
      <c r="B1219" s="27"/>
      <c r="C1219" s="27"/>
      <c r="D1219" s="27" t="s">
        <v>268</v>
      </c>
    </row>
    <row r="1220" spans="1:4" x14ac:dyDescent="0.2">
      <c r="A1220" s="27" t="s">
        <v>1854</v>
      </c>
      <c r="B1220" s="27" t="s">
        <v>614</v>
      </c>
      <c r="C1220" s="27" t="s">
        <v>906</v>
      </c>
      <c r="D1220" s="27" t="s">
        <v>762</v>
      </c>
    </row>
    <row r="1221" spans="1:4" x14ac:dyDescent="0.2">
      <c r="A1221" s="27"/>
      <c r="B1221" s="27"/>
      <c r="C1221" s="27"/>
      <c r="D1221" s="27" t="s">
        <v>268</v>
      </c>
    </row>
    <row r="1222" spans="1:4" x14ac:dyDescent="0.2">
      <c r="A1222" s="27" t="s">
        <v>1903</v>
      </c>
      <c r="B1222" s="27" t="s">
        <v>21</v>
      </c>
      <c r="C1222" s="27" t="s">
        <v>906</v>
      </c>
      <c r="D1222" s="27" t="s">
        <v>762</v>
      </c>
    </row>
    <row r="1223" spans="1:4" x14ac:dyDescent="0.2">
      <c r="A1223" s="27"/>
      <c r="B1223" s="27"/>
      <c r="C1223" s="27"/>
      <c r="D1223" s="27" t="s">
        <v>763</v>
      </c>
    </row>
    <row r="1224" spans="1:4" x14ac:dyDescent="0.2">
      <c r="A1224" s="27"/>
      <c r="B1224" s="27"/>
      <c r="C1224" s="27"/>
      <c r="D1224" s="27" t="s">
        <v>268</v>
      </c>
    </row>
    <row r="1225" spans="1:4" x14ac:dyDescent="0.2">
      <c r="A1225" s="27" t="s">
        <v>1894</v>
      </c>
      <c r="B1225" s="27" t="s">
        <v>387</v>
      </c>
      <c r="C1225" s="27" t="s">
        <v>906</v>
      </c>
      <c r="D1225" s="27" t="s">
        <v>762</v>
      </c>
    </row>
    <row r="1226" spans="1:4" x14ac:dyDescent="0.2">
      <c r="A1226" s="27"/>
      <c r="B1226" s="27"/>
      <c r="C1226" s="27"/>
      <c r="D1226" s="27" t="s">
        <v>763</v>
      </c>
    </row>
    <row r="1227" spans="1:4" x14ac:dyDescent="0.2">
      <c r="A1227" s="27"/>
      <c r="B1227" s="27"/>
      <c r="C1227" s="27"/>
      <c r="D1227" s="27" t="s">
        <v>268</v>
      </c>
    </row>
    <row r="1228" spans="1:4" x14ac:dyDescent="0.2">
      <c r="A1228" s="27" t="s">
        <v>1858</v>
      </c>
      <c r="B1228" s="27" t="s">
        <v>11</v>
      </c>
      <c r="C1228" s="27" t="s">
        <v>906</v>
      </c>
      <c r="D1228" s="27" t="s">
        <v>762</v>
      </c>
    </row>
    <row r="1229" spans="1:4" x14ac:dyDescent="0.2">
      <c r="A1229" s="27"/>
      <c r="B1229" s="27"/>
      <c r="C1229" s="27"/>
      <c r="D1229" s="27" t="s">
        <v>268</v>
      </c>
    </row>
    <row r="1230" spans="1:4" x14ac:dyDescent="0.2">
      <c r="A1230" s="27" t="s">
        <v>1807</v>
      </c>
      <c r="B1230" s="27" t="s">
        <v>365</v>
      </c>
      <c r="C1230" s="27" t="s">
        <v>906</v>
      </c>
      <c r="D1230" s="27" t="s">
        <v>766</v>
      </c>
    </row>
    <row r="1231" spans="1:4" x14ac:dyDescent="0.2">
      <c r="A1231" s="27"/>
      <c r="B1231" s="27"/>
      <c r="C1231" s="27"/>
      <c r="D1231" s="27" t="s">
        <v>762</v>
      </c>
    </row>
    <row r="1232" spans="1:4" x14ac:dyDescent="0.2">
      <c r="A1232" s="27"/>
      <c r="B1232" s="27"/>
      <c r="C1232" s="27"/>
      <c r="D1232" s="27" t="s">
        <v>763</v>
      </c>
    </row>
    <row r="1233" spans="1:4" x14ac:dyDescent="0.2">
      <c r="A1233" s="27"/>
      <c r="B1233" s="27"/>
      <c r="C1233" s="27"/>
      <c r="D1233" s="27" t="s">
        <v>268</v>
      </c>
    </row>
    <row r="1234" spans="1:4" x14ac:dyDescent="0.2">
      <c r="A1234" s="27" t="s">
        <v>1869</v>
      </c>
      <c r="B1234" s="27" t="s">
        <v>366</v>
      </c>
      <c r="C1234" s="27" t="s">
        <v>906</v>
      </c>
      <c r="D1234" s="27" t="s">
        <v>766</v>
      </c>
    </row>
    <row r="1235" spans="1:4" x14ac:dyDescent="0.2">
      <c r="A1235" s="27"/>
      <c r="B1235" s="27"/>
      <c r="C1235" s="27"/>
      <c r="D1235" s="27" t="s">
        <v>762</v>
      </c>
    </row>
    <row r="1236" spans="1:4" x14ac:dyDescent="0.2">
      <c r="A1236" s="27"/>
      <c r="B1236" s="27"/>
      <c r="C1236" s="27"/>
      <c r="D1236" s="27" t="s">
        <v>763</v>
      </c>
    </row>
    <row r="1237" spans="1:4" x14ac:dyDescent="0.2">
      <c r="A1237" s="27"/>
      <c r="B1237" s="27"/>
      <c r="C1237" s="27"/>
      <c r="D1237" s="27" t="s">
        <v>268</v>
      </c>
    </row>
    <row r="1238" spans="1:4" x14ac:dyDescent="0.2">
      <c r="A1238" s="27" t="s">
        <v>1845</v>
      </c>
      <c r="B1238" s="27" t="s">
        <v>367</v>
      </c>
      <c r="C1238" s="27" t="s">
        <v>906</v>
      </c>
      <c r="D1238" s="27" t="s">
        <v>766</v>
      </c>
    </row>
    <row r="1239" spans="1:4" x14ac:dyDescent="0.2">
      <c r="A1239" s="27"/>
      <c r="B1239" s="27"/>
      <c r="C1239" s="27"/>
      <c r="D1239" s="27" t="s">
        <v>762</v>
      </c>
    </row>
    <row r="1240" spans="1:4" x14ac:dyDescent="0.2">
      <c r="A1240" s="27"/>
      <c r="B1240" s="27"/>
      <c r="C1240" s="27"/>
      <c r="D1240" s="27" t="s">
        <v>763</v>
      </c>
    </row>
    <row r="1241" spans="1:4" x14ac:dyDescent="0.2">
      <c r="A1241" s="27"/>
      <c r="B1241" s="27"/>
      <c r="C1241" s="27"/>
      <c r="D1241" s="27" t="s">
        <v>268</v>
      </c>
    </row>
    <row r="1242" spans="1:4" x14ac:dyDescent="0.2">
      <c r="A1242" s="27" t="s">
        <v>1904</v>
      </c>
      <c r="B1242" s="27" t="s">
        <v>12</v>
      </c>
      <c r="C1242" s="27" t="s">
        <v>906</v>
      </c>
      <c r="D1242" s="27" t="s">
        <v>762</v>
      </c>
    </row>
    <row r="1243" spans="1:4" x14ac:dyDescent="0.2">
      <c r="A1243" s="27"/>
      <c r="B1243" s="27"/>
      <c r="C1243" s="27"/>
      <c r="D1243" s="27" t="s">
        <v>268</v>
      </c>
    </row>
    <row r="1244" spans="1:4" x14ac:dyDescent="0.2">
      <c r="A1244" s="27" t="s">
        <v>1886</v>
      </c>
      <c r="B1244" s="27" t="s">
        <v>388</v>
      </c>
      <c r="C1244" s="27" t="s">
        <v>906</v>
      </c>
      <c r="D1244" s="27" t="s">
        <v>762</v>
      </c>
    </row>
    <row r="1245" spans="1:4" x14ac:dyDescent="0.2">
      <c r="A1245" s="27"/>
      <c r="B1245" s="27"/>
      <c r="C1245" s="27"/>
      <c r="D1245" s="27" t="s">
        <v>763</v>
      </c>
    </row>
    <row r="1246" spans="1:4" x14ac:dyDescent="0.2">
      <c r="A1246" s="27"/>
      <c r="B1246" s="27"/>
      <c r="C1246" s="27"/>
      <c r="D1246" s="27" t="s">
        <v>268</v>
      </c>
    </row>
    <row r="1247" spans="1:4" x14ac:dyDescent="0.2">
      <c r="A1247" s="27" t="s">
        <v>1912</v>
      </c>
      <c r="B1247" s="27" t="s">
        <v>13</v>
      </c>
      <c r="C1247" s="27" t="s">
        <v>906</v>
      </c>
      <c r="D1247" s="27" t="s">
        <v>762</v>
      </c>
    </row>
    <row r="1248" spans="1:4" x14ac:dyDescent="0.2">
      <c r="A1248" s="27"/>
      <c r="B1248" s="27"/>
      <c r="C1248" s="27"/>
      <c r="D1248" s="27" t="s">
        <v>268</v>
      </c>
    </row>
    <row r="1249" spans="1:4" x14ac:dyDescent="0.2">
      <c r="A1249" s="27" t="s">
        <v>1889</v>
      </c>
      <c r="B1249" s="27" t="s">
        <v>601</v>
      </c>
      <c r="C1249" s="27" t="s">
        <v>906</v>
      </c>
      <c r="D1249" s="27" t="s">
        <v>766</v>
      </c>
    </row>
    <row r="1250" spans="1:4" x14ac:dyDescent="0.2">
      <c r="A1250" s="27"/>
      <c r="B1250" s="27"/>
      <c r="C1250" s="27"/>
      <c r="D1250" s="27" t="s">
        <v>762</v>
      </c>
    </row>
    <row r="1251" spans="1:4" x14ac:dyDescent="0.2">
      <c r="A1251" s="27"/>
      <c r="B1251" s="27"/>
      <c r="C1251" s="27"/>
      <c r="D1251" s="27" t="s">
        <v>763</v>
      </c>
    </row>
    <row r="1252" spans="1:4" x14ac:dyDescent="0.2">
      <c r="A1252" s="27"/>
      <c r="B1252" s="27"/>
      <c r="C1252" s="27"/>
      <c r="D1252" s="27" t="s">
        <v>268</v>
      </c>
    </row>
    <row r="1253" spans="1:4" x14ac:dyDescent="0.2">
      <c r="A1253" s="27" t="s">
        <v>2214</v>
      </c>
      <c r="B1253" s="27" t="s">
        <v>360</v>
      </c>
      <c r="C1253" s="27" t="s">
        <v>906</v>
      </c>
      <c r="D1253" s="27" t="s">
        <v>766</v>
      </c>
    </row>
    <row r="1254" spans="1:4" x14ac:dyDescent="0.2">
      <c r="A1254" s="27"/>
      <c r="B1254" s="27"/>
      <c r="C1254" s="27"/>
      <c r="D1254" s="27" t="s">
        <v>762</v>
      </c>
    </row>
    <row r="1255" spans="1:4" x14ac:dyDescent="0.2">
      <c r="A1255" s="27"/>
      <c r="B1255" s="27"/>
      <c r="C1255" s="27"/>
      <c r="D1255" s="27" t="s">
        <v>763</v>
      </c>
    </row>
    <row r="1256" spans="1:4" x14ac:dyDescent="0.2">
      <c r="A1256" s="27"/>
      <c r="B1256" s="27"/>
      <c r="C1256" s="27"/>
      <c r="D1256" s="27" t="s">
        <v>268</v>
      </c>
    </row>
    <row r="1257" spans="1:4" x14ac:dyDescent="0.2">
      <c r="A1257" s="27" t="s">
        <v>2215</v>
      </c>
      <c r="B1257" s="27" t="s">
        <v>956</v>
      </c>
      <c r="C1257" s="27" t="s">
        <v>906</v>
      </c>
      <c r="D1257" s="27" t="s">
        <v>766</v>
      </c>
    </row>
    <row r="1258" spans="1:4" x14ac:dyDescent="0.2">
      <c r="A1258" s="27"/>
      <c r="B1258" s="27"/>
      <c r="C1258" s="27"/>
      <c r="D1258" s="27" t="s">
        <v>762</v>
      </c>
    </row>
    <row r="1259" spans="1:4" x14ac:dyDescent="0.2">
      <c r="A1259" s="27"/>
      <c r="B1259" s="27"/>
      <c r="C1259" s="27"/>
      <c r="D1259" s="27" t="s">
        <v>763</v>
      </c>
    </row>
    <row r="1260" spans="1:4" x14ac:dyDescent="0.2">
      <c r="A1260" s="27"/>
      <c r="B1260" s="27"/>
      <c r="C1260" s="27"/>
      <c r="D1260" s="27" t="s">
        <v>268</v>
      </c>
    </row>
    <row r="1261" spans="1:4" x14ac:dyDescent="0.2">
      <c r="A1261" s="27" t="s">
        <v>2216</v>
      </c>
      <c r="B1261" s="27" t="s">
        <v>957</v>
      </c>
      <c r="C1261" s="27" t="s">
        <v>906</v>
      </c>
      <c r="D1261" s="27" t="s">
        <v>766</v>
      </c>
    </row>
    <row r="1262" spans="1:4" x14ac:dyDescent="0.2">
      <c r="A1262" s="27"/>
      <c r="B1262" s="27"/>
      <c r="C1262" s="27"/>
      <c r="D1262" s="27" t="s">
        <v>762</v>
      </c>
    </row>
    <row r="1263" spans="1:4" x14ac:dyDescent="0.2">
      <c r="A1263" s="27"/>
      <c r="B1263" s="27"/>
      <c r="C1263" s="27"/>
      <c r="D1263" s="27" t="s">
        <v>763</v>
      </c>
    </row>
    <row r="1264" spans="1:4" x14ac:dyDescent="0.2">
      <c r="A1264" s="27"/>
      <c r="B1264" s="27"/>
      <c r="C1264" s="27"/>
      <c r="D1264" s="27" t="s">
        <v>268</v>
      </c>
    </row>
    <row r="1265" spans="1:4" x14ac:dyDescent="0.2">
      <c r="A1265" s="27" t="s">
        <v>2217</v>
      </c>
      <c r="B1265" s="27" t="s">
        <v>958</v>
      </c>
      <c r="C1265" s="27" t="s">
        <v>906</v>
      </c>
      <c r="D1265" s="27" t="s">
        <v>766</v>
      </c>
    </row>
    <row r="1266" spans="1:4" x14ac:dyDescent="0.2">
      <c r="A1266" s="27"/>
      <c r="B1266" s="27"/>
      <c r="C1266" s="27"/>
      <c r="D1266" s="27" t="s">
        <v>762</v>
      </c>
    </row>
    <row r="1267" spans="1:4" x14ac:dyDescent="0.2">
      <c r="A1267" s="27"/>
      <c r="B1267" s="27"/>
      <c r="C1267" s="27"/>
      <c r="D1267" s="27" t="s">
        <v>763</v>
      </c>
    </row>
    <row r="1268" spans="1:4" x14ac:dyDescent="0.2">
      <c r="A1268" s="27"/>
      <c r="B1268" s="27"/>
      <c r="C1268" s="27"/>
      <c r="D1268" s="27" t="s">
        <v>268</v>
      </c>
    </row>
    <row r="1269" spans="1:4" x14ac:dyDescent="0.2">
      <c r="A1269" s="27" t="s">
        <v>2218</v>
      </c>
      <c r="B1269" s="27" t="s">
        <v>959</v>
      </c>
      <c r="C1269" s="27" t="s">
        <v>906</v>
      </c>
      <c r="D1269" s="27" t="s">
        <v>766</v>
      </c>
    </row>
    <row r="1270" spans="1:4" x14ac:dyDescent="0.2">
      <c r="A1270" s="27"/>
      <c r="B1270" s="27"/>
      <c r="C1270" s="27"/>
      <c r="D1270" s="27" t="s">
        <v>762</v>
      </c>
    </row>
    <row r="1271" spans="1:4" x14ac:dyDescent="0.2">
      <c r="A1271" s="27"/>
      <c r="B1271" s="27"/>
      <c r="C1271" s="27"/>
      <c r="D1271" s="27" t="s">
        <v>763</v>
      </c>
    </row>
    <row r="1272" spans="1:4" x14ac:dyDescent="0.2">
      <c r="A1272" s="27"/>
      <c r="B1272" s="27"/>
      <c r="C1272" s="27"/>
      <c r="D1272" s="27" t="s">
        <v>268</v>
      </c>
    </row>
    <row r="1273" spans="1:4" x14ac:dyDescent="0.2">
      <c r="A1273" s="27" t="s">
        <v>1797</v>
      </c>
      <c r="B1273" s="27" t="s">
        <v>3001</v>
      </c>
      <c r="C1273" s="27" t="s">
        <v>906</v>
      </c>
      <c r="D1273" s="27" t="s">
        <v>762</v>
      </c>
    </row>
    <row r="1274" spans="1:4" x14ac:dyDescent="0.2">
      <c r="A1274" s="27"/>
      <c r="B1274" s="27"/>
      <c r="C1274" s="27"/>
      <c r="D1274" s="27" t="s">
        <v>268</v>
      </c>
    </row>
    <row r="1275" spans="1:4" x14ac:dyDescent="0.2">
      <c r="A1275" s="27" t="s">
        <v>1907</v>
      </c>
      <c r="B1275" s="27" t="s">
        <v>15</v>
      </c>
      <c r="C1275" s="27" t="s">
        <v>906</v>
      </c>
      <c r="D1275" s="27" t="s">
        <v>762</v>
      </c>
    </row>
    <row r="1276" spans="1:4" x14ac:dyDescent="0.2">
      <c r="A1276" s="27"/>
      <c r="B1276" s="27"/>
      <c r="C1276" s="27"/>
      <c r="D1276" s="27" t="s">
        <v>268</v>
      </c>
    </row>
    <row r="1277" spans="1:4" x14ac:dyDescent="0.2">
      <c r="A1277" s="27" t="s">
        <v>1810</v>
      </c>
      <c r="B1277" s="27" t="s">
        <v>3002</v>
      </c>
      <c r="C1277" s="27" t="s">
        <v>906</v>
      </c>
      <c r="D1277" s="27" t="s">
        <v>762</v>
      </c>
    </row>
    <row r="1278" spans="1:4" x14ac:dyDescent="0.2">
      <c r="A1278" s="27"/>
      <c r="B1278" s="27"/>
      <c r="C1278" s="27"/>
      <c r="D1278" s="27" t="s">
        <v>763</v>
      </c>
    </row>
    <row r="1279" spans="1:4" x14ac:dyDescent="0.2">
      <c r="A1279" s="27"/>
      <c r="B1279" s="27"/>
      <c r="C1279" s="27"/>
      <c r="D1279" s="27" t="s">
        <v>268</v>
      </c>
    </row>
    <row r="1280" spans="1:4" x14ac:dyDescent="0.2">
      <c r="A1280" s="27" t="s">
        <v>2437</v>
      </c>
      <c r="B1280" s="27" t="s">
        <v>2438</v>
      </c>
      <c r="C1280" s="27" t="s">
        <v>906</v>
      </c>
      <c r="D1280" s="27" t="s">
        <v>762</v>
      </c>
    </row>
    <row r="1281" spans="1:4" x14ac:dyDescent="0.2">
      <c r="A1281" s="27"/>
      <c r="B1281" s="27"/>
      <c r="C1281" s="27"/>
      <c r="D1281" s="27" t="s">
        <v>266</v>
      </c>
    </row>
    <row r="1282" spans="1:4" x14ac:dyDescent="0.2">
      <c r="A1282" s="27"/>
      <c r="B1282" s="27"/>
      <c r="C1282" s="27"/>
      <c r="D1282" s="27" t="s">
        <v>268</v>
      </c>
    </row>
    <row r="1283" spans="1:4" x14ac:dyDescent="0.2">
      <c r="A1283" s="27" t="s">
        <v>2219</v>
      </c>
      <c r="B1283" s="27" t="s">
        <v>610</v>
      </c>
      <c r="C1283" s="27" t="s">
        <v>906</v>
      </c>
      <c r="D1283" s="27" t="s">
        <v>267</v>
      </c>
    </row>
    <row r="1284" spans="1:4" x14ac:dyDescent="0.2">
      <c r="A1284" s="27"/>
      <c r="B1284" s="27"/>
      <c r="C1284" s="27"/>
      <c r="D1284" s="27" t="s">
        <v>766</v>
      </c>
    </row>
    <row r="1285" spans="1:4" x14ac:dyDescent="0.2">
      <c r="A1285" s="27"/>
      <c r="B1285" s="27"/>
      <c r="C1285" s="27"/>
      <c r="D1285" s="27" t="s">
        <v>762</v>
      </c>
    </row>
    <row r="1286" spans="1:4" x14ac:dyDescent="0.2">
      <c r="A1286" s="27"/>
      <c r="B1286" s="27"/>
      <c r="C1286" s="27"/>
      <c r="D1286" s="27" t="s">
        <v>266</v>
      </c>
    </row>
    <row r="1287" spans="1:4" x14ac:dyDescent="0.2">
      <c r="A1287" s="27"/>
      <c r="B1287" s="27"/>
      <c r="C1287" s="27"/>
      <c r="D1287" s="27" t="s">
        <v>763</v>
      </c>
    </row>
    <row r="1288" spans="1:4" x14ac:dyDescent="0.2">
      <c r="A1288" s="27"/>
      <c r="B1288" s="27"/>
      <c r="C1288" s="27"/>
      <c r="D1288" s="27" t="s">
        <v>764</v>
      </c>
    </row>
    <row r="1289" spans="1:4" x14ac:dyDescent="0.2">
      <c r="A1289" s="27"/>
      <c r="B1289" s="27"/>
      <c r="C1289" s="27"/>
      <c r="D1289" s="27" t="s">
        <v>263</v>
      </c>
    </row>
    <row r="1290" spans="1:4" x14ac:dyDescent="0.2">
      <c r="A1290" s="27"/>
      <c r="B1290" s="27"/>
      <c r="C1290" s="27"/>
      <c r="D1290" s="27" t="s">
        <v>670</v>
      </c>
    </row>
    <row r="1291" spans="1:4" x14ac:dyDescent="0.2">
      <c r="A1291" s="27" t="s">
        <v>2959</v>
      </c>
      <c r="B1291" s="27" t="s">
        <v>609</v>
      </c>
      <c r="C1291" s="27" t="s">
        <v>906</v>
      </c>
      <c r="D1291" s="27" t="s">
        <v>766</v>
      </c>
    </row>
    <row r="1292" spans="1:4" x14ac:dyDescent="0.2">
      <c r="A1292" s="27"/>
      <c r="B1292" s="27"/>
      <c r="C1292" s="27"/>
      <c r="D1292" s="27" t="s">
        <v>762</v>
      </c>
    </row>
    <row r="1293" spans="1:4" x14ac:dyDescent="0.2">
      <c r="A1293" s="27"/>
      <c r="B1293" s="27"/>
      <c r="C1293" s="27"/>
      <c r="D1293" s="27" t="s">
        <v>763</v>
      </c>
    </row>
    <row r="1294" spans="1:4" x14ac:dyDescent="0.2">
      <c r="A1294" s="27"/>
      <c r="B1294" s="27"/>
      <c r="C1294" s="27"/>
      <c r="D1294" s="27" t="s">
        <v>764</v>
      </c>
    </row>
    <row r="1295" spans="1:4" x14ac:dyDescent="0.2">
      <c r="A1295" s="27"/>
      <c r="B1295" s="27"/>
      <c r="C1295" s="27"/>
      <c r="D1295" s="27" t="s">
        <v>268</v>
      </c>
    </row>
    <row r="1296" spans="1:4" x14ac:dyDescent="0.2">
      <c r="A1296" s="27" t="s">
        <v>2567</v>
      </c>
      <c r="B1296" s="27" t="s">
        <v>611</v>
      </c>
      <c r="C1296" s="27" t="s">
        <v>906</v>
      </c>
      <c r="D1296" s="27" t="s">
        <v>766</v>
      </c>
    </row>
    <row r="1297" spans="1:4" x14ac:dyDescent="0.2">
      <c r="A1297" s="27"/>
      <c r="B1297" s="27"/>
      <c r="C1297" s="27"/>
      <c r="D1297" s="27" t="s">
        <v>762</v>
      </c>
    </row>
    <row r="1298" spans="1:4" x14ac:dyDescent="0.2">
      <c r="A1298" s="27"/>
      <c r="B1298" s="27"/>
      <c r="C1298" s="27"/>
      <c r="D1298" s="27" t="s">
        <v>763</v>
      </c>
    </row>
    <row r="1299" spans="1:4" x14ac:dyDescent="0.2">
      <c r="A1299" s="27"/>
      <c r="B1299" s="27"/>
      <c r="C1299" s="27"/>
      <c r="D1299" s="27" t="s">
        <v>268</v>
      </c>
    </row>
    <row r="1300" spans="1:4" x14ac:dyDescent="0.2">
      <c r="A1300" s="27"/>
      <c r="B1300" s="27"/>
      <c r="C1300" s="27"/>
      <c r="D1300" s="27" t="s">
        <v>1012</v>
      </c>
    </row>
    <row r="1301" spans="1:4" x14ac:dyDescent="0.2">
      <c r="A1301" s="27"/>
      <c r="B1301" s="27"/>
      <c r="C1301" s="27"/>
      <c r="D1301" s="27" t="s">
        <v>670</v>
      </c>
    </row>
    <row r="1302" spans="1:4" x14ac:dyDescent="0.2">
      <c r="A1302" s="27" t="s">
        <v>1834</v>
      </c>
      <c r="B1302" s="27" t="s">
        <v>613</v>
      </c>
      <c r="C1302" s="27" t="s">
        <v>906</v>
      </c>
      <c r="D1302" s="27" t="s">
        <v>762</v>
      </c>
    </row>
    <row r="1303" spans="1:4" x14ac:dyDescent="0.2">
      <c r="A1303" s="27"/>
      <c r="B1303" s="27"/>
      <c r="C1303" s="27"/>
      <c r="D1303" s="27" t="s">
        <v>268</v>
      </c>
    </row>
    <row r="1304" spans="1:4" x14ac:dyDescent="0.2">
      <c r="A1304" s="27"/>
      <c r="B1304" s="27"/>
      <c r="C1304" s="27"/>
      <c r="D1304" s="27" t="s">
        <v>1012</v>
      </c>
    </row>
    <row r="1305" spans="1:4" x14ac:dyDescent="0.2">
      <c r="A1305" s="27" t="s">
        <v>2220</v>
      </c>
      <c r="B1305" s="27" t="s">
        <v>615</v>
      </c>
      <c r="C1305" s="27" t="s">
        <v>906</v>
      </c>
      <c r="D1305" s="27" t="s">
        <v>766</v>
      </c>
    </row>
    <row r="1306" spans="1:4" x14ac:dyDescent="0.2">
      <c r="A1306" s="27"/>
      <c r="B1306" s="27"/>
      <c r="C1306" s="27"/>
      <c r="D1306" s="27" t="s">
        <v>762</v>
      </c>
    </row>
    <row r="1307" spans="1:4" x14ac:dyDescent="0.2">
      <c r="A1307" s="27"/>
      <c r="B1307" s="27"/>
      <c r="C1307" s="27"/>
      <c r="D1307" s="27" t="s">
        <v>268</v>
      </c>
    </row>
    <row r="1308" spans="1:4" x14ac:dyDescent="0.2">
      <c r="A1308" s="27"/>
      <c r="B1308" s="27"/>
      <c r="C1308" s="27"/>
      <c r="D1308" s="27" t="s">
        <v>670</v>
      </c>
    </row>
    <row r="1309" spans="1:4" x14ac:dyDescent="0.2">
      <c r="A1309" s="27" t="s">
        <v>1883</v>
      </c>
      <c r="B1309" s="27" t="s">
        <v>616</v>
      </c>
      <c r="C1309" s="27" t="s">
        <v>906</v>
      </c>
      <c r="D1309" s="27" t="s">
        <v>762</v>
      </c>
    </row>
    <row r="1310" spans="1:4" x14ac:dyDescent="0.2">
      <c r="A1310" s="27"/>
      <c r="B1310" s="27"/>
      <c r="C1310" s="27"/>
      <c r="D1310" s="27" t="s">
        <v>268</v>
      </c>
    </row>
    <row r="1311" spans="1:4" x14ac:dyDescent="0.2">
      <c r="A1311" s="27"/>
      <c r="B1311" s="27"/>
      <c r="C1311" s="27"/>
      <c r="D1311" s="27" t="s">
        <v>1012</v>
      </c>
    </row>
    <row r="1312" spans="1:4" x14ac:dyDescent="0.2">
      <c r="A1312" s="27" t="s">
        <v>2568</v>
      </c>
      <c r="B1312" s="27" t="s">
        <v>618</v>
      </c>
      <c r="C1312" s="27" t="s">
        <v>906</v>
      </c>
      <c r="D1312" s="27" t="s">
        <v>766</v>
      </c>
    </row>
    <row r="1313" spans="1:4" x14ac:dyDescent="0.2">
      <c r="A1313" s="27"/>
      <c r="B1313" s="27"/>
      <c r="C1313" s="27"/>
      <c r="D1313" s="27" t="s">
        <v>762</v>
      </c>
    </row>
    <row r="1314" spans="1:4" x14ac:dyDescent="0.2">
      <c r="A1314" s="27"/>
      <c r="B1314" s="27"/>
      <c r="C1314" s="27"/>
      <c r="D1314" s="27" t="s">
        <v>670</v>
      </c>
    </row>
    <row r="1315" spans="1:4" x14ac:dyDescent="0.2">
      <c r="A1315" s="27" t="s">
        <v>2221</v>
      </c>
      <c r="B1315" s="27" t="s">
        <v>608</v>
      </c>
      <c r="C1315" s="27" t="s">
        <v>906</v>
      </c>
      <c r="D1315" s="27" t="s">
        <v>766</v>
      </c>
    </row>
    <row r="1316" spans="1:4" x14ac:dyDescent="0.2">
      <c r="A1316" s="27"/>
      <c r="B1316" s="27"/>
      <c r="C1316" s="27"/>
      <c r="D1316" s="27" t="s">
        <v>762</v>
      </c>
    </row>
    <row r="1317" spans="1:4" x14ac:dyDescent="0.2">
      <c r="A1317" s="27"/>
      <c r="B1317" s="27"/>
      <c r="C1317" s="27"/>
      <c r="D1317" s="27" t="s">
        <v>763</v>
      </c>
    </row>
    <row r="1318" spans="1:4" x14ac:dyDescent="0.2">
      <c r="A1318" s="27"/>
      <c r="B1318" s="27"/>
      <c r="C1318" s="27"/>
      <c r="D1318" s="27" t="s">
        <v>268</v>
      </c>
    </row>
    <row r="1319" spans="1:4" x14ac:dyDescent="0.2">
      <c r="A1319" s="27"/>
      <c r="B1319" s="27"/>
      <c r="C1319" s="27"/>
      <c r="D1319" s="27" t="s">
        <v>670</v>
      </c>
    </row>
    <row r="1320" spans="1:4" x14ac:dyDescent="0.2">
      <c r="A1320" s="27" t="s">
        <v>1848</v>
      </c>
      <c r="B1320" s="27" t="s">
        <v>612</v>
      </c>
      <c r="C1320" s="27" t="s">
        <v>906</v>
      </c>
      <c r="D1320" s="27" t="s">
        <v>762</v>
      </c>
    </row>
    <row r="1321" spans="1:4" x14ac:dyDescent="0.2">
      <c r="A1321" s="27"/>
      <c r="B1321" s="27"/>
      <c r="C1321" s="27"/>
      <c r="D1321" s="27" t="s">
        <v>268</v>
      </c>
    </row>
    <row r="1322" spans="1:4" x14ac:dyDescent="0.2">
      <c r="A1322" s="27"/>
      <c r="B1322" s="27"/>
      <c r="C1322" s="27"/>
      <c r="D1322" s="27" t="s">
        <v>1012</v>
      </c>
    </row>
    <row r="1323" spans="1:4" x14ac:dyDescent="0.2">
      <c r="A1323" s="27" t="s">
        <v>1874</v>
      </c>
      <c r="B1323" s="27" t="s">
        <v>619</v>
      </c>
      <c r="C1323" s="27" t="s">
        <v>906</v>
      </c>
      <c r="D1323" s="27" t="s">
        <v>762</v>
      </c>
    </row>
    <row r="1324" spans="1:4" x14ac:dyDescent="0.2">
      <c r="A1324" s="27"/>
      <c r="B1324" s="27"/>
      <c r="C1324" s="27"/>
      <c r="D1324" s="27" t="s">
        <v>268</v>
      </c>
    </row>
    <row r="1325" spans="1:4" x14ac:dyDescent="0.2">
      <c r="A1325" s="27" t="s">
        <v>2065</v>
      </c>
      <c r="B1325" s="27" t="s">
        <v>2066</v>
      </c>
      <c r="C1325" s="27" t="s">
        <v>906</v>
      </c>
      <c r="D1325" s="27" t="s">
        <v>762</v>
      </c>
    </row>
    <row r="1326" spans="1:4" x14ac:dyDescent="0.2">
      <c r="A1326" s="27"/>
      <c r="B1326" s="27"/>
      <c r="C1326" s="27"/>
      <c r="D1326" s="27" t="s">
        <v>268</v>
      </c>
    </row>
    <row r="1327" spans="1:4" x14ac:dyDescent="0.2">
      <c r="A1327" s="27" t="s">
        <v>1806</v>
      </c>
      <c r="B1327" s="27" t="s">
        <v>950</v>
      </c>
      <c r="C1327" s="27" t="s">
        <v>906</v>
      </c>
      <c r="D1327" s="27" t="s">
        <v>762</v>
      </c>
    </row>
    <row r="1328" spans="1:4" x14ac:dyDescent="0.2">
      <c r="A1328" s="27"/>
      <c r="B1328" s="27"/>
      <c r="C1328" s="27"/>
      <c r="D1328" s="27" t="s">
        <v>268</v>
      </c>
    </row>
    <row r="1329" spans="1:4" x14ac:dyDescent="0.2">
      <c r="A1329" s="27" t="s">
        <v>1909</v>
      </c>
      <c r="B1329" s="27" t="s">
        <v>1618</v>
      </c>
      <c r="C1329" s="27" t="s">
        <v>906</v>
      </c>
      <c r="D1329" s="27" t="s">
        <v>766</v>
      </c>
    </row>
    <row r="1330" spans="1:4" x14ac:dyDescent="0.2">
      <c r="A1330" s="27"/>
      <c r="B1330" s="27"/>
      <c r="C1330" s="27"/>
      <c r="D1330" s="27" t="s">
        <v>762</v>
      </c>
    </row>
    <row r="1331" spans="1:4" x14ac:dyDescent="0.2">
      <c r="A1331" s="27"/>
      <c r="B1331" s="27"/>
      <c r="C1331" s="27"/>
      <c r="D1331" s="27" t="s">
        <v>268</v>
      </c>
    </row>
    <row r="1332" spans="1:4" x14ac:dyDescent="0.2">
      <c r="A1332" s="27" t="s">
        <v>1840</v>
      </c>
      <c r="B1332" s="27" t="s">
        <v>1619</v>
      </c>
      <c r="C1332" s="27" t="s">
        <v>906</v>
      </c>
      <c r="D1332" s="27" t="s">
        <v>766</v>
      </c>
    </row>
    <row r="1333" spans="1:4" x14ac:dyDescent="0.2">
      <c r="A1333" s="27"/>
      <c r="B1333" s="27"/>
      <c r="C1333" s="27"/>
      <c r="D1333" s="27" t="s">
        <v>762</v>
      </c>
    </row>
    <row r="1334" spans="1:4" x14ac:dyDescent="0.2">
      <c r="A1334" s="27"/>
      <c r="B1334" s="27"/>
      <c r="C1334" s="27"/>
      <c r="D1334" s="27" t="s">
        <v>268</v>
      </c>
    </row>
    <row r="1335" spans="1:4" x14ac:dyDescent="0.2">
      <c r="A1335" s="27" t="s">
        <v>2222</v>
      </c>
      <c r="B1335" s="27" t="s">
        <v>944</v>
      </c>
      <c r="C1335" s="27" t="s">
        <v>906</v>
      </c>
      <c r="D1335" s="27" t="s">
        <v>766</v>
      </c>
    </row>
    <row r="1336" spans="1:4" x14ac:dyDescent="0.2">
      <c r="A1336" s="27"/>
      <c r="B1336" s="27"/>
      <c r="C1336" s="27"/>
      <c r="D1336" s="27" t="s">
        <v>762</v>
      </c>
    </row>
    <row r="1337" spans="1:4" x14ac:dyDescent="0.2">
      <c r="A1337" s="27" t="s">
        <v>1849</v>
      </c>
      <c r="B1337" s="27" t="s">
        <v>179</v>
      </c>
      <c r="C1337" s="27" t="s">
        <v>906</v>
      </c>
      <c r="D1337" s="27" t="s">
        <v>762</v>
      </c>
    </row>
    <row r="1338" spans="1:4" x14ac:dyDescent="0.2">
      <c r="A1338" s="27"/>
      <c r="B1338" s="27"/>
      <c r="C1338" s="27"/>
      <c r="D1338" s="27" t="s">
        <v>764</v>
      </c>
    </row>
    <row r="1339" spans="1:4" x14ac:dyDescent="0.2">
      <c r="A1339" s="27"/>
      <c r="B1339" s="27"/>
      <c r="C1339" s="27"/>
      <c r="D1339" s="27" t="s">
        <v>268</v>
      </c>
    </row>
    <row r="1340" spans="1:4" x14ac:dyDescent="0.2">
      <c r="A1340" s="27" t="s">
        <v>1876</v>
      </c>
      <c r="B1340" s="27" t="s">
        <v>954</v>
      </c>
      <c r="C1340" s="27" t="s">
        <v>906</v>
      </c>
      <c r="D1340" s="27" t="s">
        <v>762</v>
      </c>
    </row>
    <row r="1341" spans="1:4" x14ac:dyDescent="0.2">
      <c r="A1341" s="27"/>
      <c r="B1341" s="27"/>
      <c r="C1341" s="27"/>
      <c r="D1341" s="27" t="s">
        <v>268</v>
      </c>
    </row>
    <row r="1342" spans="1:4" x14ac:dyDescent="0.2">
      <c r="A1342" s="27" t="s">
        <v>1898</v>
      </c>
      <c r="B1342" s="27" t="s">
        <v>955</v>
      </c>
      <c r="C1342" s="27" t="s">
        <v>906</v>
      </c>
      <c r="D1342" s="27" t="s">
        <v>762</v>
      </c>
    </row>
    <row r="1343" spans="1:4" x14ac:dyDescent="0.2">
      <c r="A1343" s="27"/>
      <c r="B1343" s="27"/>
      <c r="C1343" s="27"/>
      <c r="D1343" s="27" t="s">
        <v>268</v>
      </c>
    </row>
    <row r="1344" spans="1:4" x14ac:dyDescent="0.2">
      <c r="A1344" s="27" t="s">
        <v>1850</v>
      </c>
      <c r="B1344" s="27" t="s">
        <v>1620</v>
      </c>
      <c r="C1344" s="27" t="s">
        <v>906</v>
      </c>
      <c r="D1344" s="27" t="s">
        <v>766</v>
      </c>
    </row>
    <row r="1345" spans="1:4" x14ac:dyDescent="0.2">
      <c r="A1345" s="27"/>
      <c r="B1345" s="27"/>
      <c r="C1345" s="27"/>
      <c r="D1345" s="27" t="s">
        <v>762</v>
      </c>
    </row>
    <row r="1346" spans="1:4" x14ac:dyDescent="0.2">
      <c r="A1346" s="27"/>
      <c r="B1346" s="27"/>
      <c r="C1346" s="27"/>
      <c r="D1346" s="27" t="s">
        <v>268</v>
      </c>
    </row>
    <row r="1347" spans="1:4" x14ac:dyDescent="0.2">
      <c r="A1347" s="27" t="s">
        <v>1901</v>
      </c>
      <c r="B1347" s="27" t="s">
        <v>1645</v>
      </c>
      <c r="C1347" s="27" t="s">
        <v>906</v>
      </c>
      <c r="D1347" s="27" t="s">
        <v>762</v>
      </c>
    </row>
    <row r="1348" spans="1:4" x14ac:dyDescent="0.2">
      <c r="A1348" s="27"/>
      <c r="B1348" s="27"/>
      <c r="C1348" s="27"/>
      <c r="D1348" s="27" t="s">
        <v>268</v>
      </c>
    </row>
    <row r="1349" spans="1:4" x14ac:dyDescent="0.2">
      <c r="A1349" s="27" t="s">
        <v>1860</v>
      </c>
      <c r="B1349" s="27" t="s">
        <v>519</v>
      </c>
      <c r="C1349" s="27" t="s">
        <v>906</v>
      </c>
      <c r="D1349" s="27" t="s">
        <v>762</v>
      </c>
    </row>
    <row r="1350" spans="1:4" x14ac:dyDescent="0.2">
      <c r="A1350" s="27"/>
      <c r="B1350" s="27"/>
      <c r="C1350" s="27"/>
      <c r="D1350" s="27" t="s">
        <v>268</v>
      </c>
    </row>
    <row r="1351" spans="1:4" x14ac:dyDescent="0.2">
      <c r="A1351" s="27" t="s">
        <v>1926</v>
      </c>
      <c r="B1351" s="27" t="s">
        <v>1927</v>
      </c>
      <c r="C1351" s="27" t="s">
        <v>906</v>
      </c>
      <c r="D1351" s="27" t="s">
        <v>268</v>
      </c>
    </row>
    <row r="1352" spans="1:4" x14ac:dyDescent="0.2">
      <c r="A1352" s="27" t="s">
        <v>1888</v>
      </c>
      <c r="B1352" s="27" t="s">
        <v>1644</v>
      </c>
      <c r="C1352" s="27" t="s">
        <v>906</v>
      </c>
      <c r="D1352" s="27" t="s">
        <v>762</v>
      </c>
    </row>
    <row r="1353" spans="1:4" x14ac:dyDescent="0.2">
      <c r="A1353" s="27"/>
      <c r="B1353" s="27"/>
      <c r="C1353" s="27"/>
      <c r="D1353" s="27" t="s">
        <v>1133</v>
      </c>
    </row>
    <row r="1354" spans="1:4" x14ac:dyDescent="0.2">
      <c r="A1354" s="27"/>
      <c r="B1354" s="27"/>
      <c r="C1354" s="27"/>
      <c r="D1354" s="27" t="s">
        <v>268</v>
      </c>
    </row>
    <row r="1355" spans="1:4" x14ac:dyDescent="0.2">
      <c r="A1355" s="27" t="s">
        <v>1833</v>
      </c>
      <c r="B1355" s="27" t="s">
        <v>22</v>
      </c>
      <c r="C1355" s="27" t="s">
        <v>906</v>
      </c>
      <c r="D1355" s="27" t="s">
        <v>762</v>
      </c>
    </row>
    <row r="1356" spans="1:4" x14ac:dyDescent="0.2">
      <c r="A1356" s="27"/>
      <c r="B1356" s="27"/>
      <c r="C1356" s="27"/>
      <c r="D1356" s="27" t="s">
        <v>268</v>
      </c>
    </row>
    <row r="1357" spans="1:4" x14ac:dyDescent="0.2">
      <c r="A1357" s="27" t="s">
        <v>1862</v>
      </c>
      <c r="B1357" s="27" t="s">
        <v>1770</v>
      </c>
      <c r="C1357" s="27" t="s">
        <v>906</v>
      </c>
      <c r="D1357" s="27" t="s">
        <v>1133</v>
      </c>
    </row>
    <row r="1358" spans="1:4" x14ac:dyDescent="0.2">
      <c r="A1358" s="27"/>
      <c r="B1358" s="27"/>
      <c r="C1358" s="27"/>
      <c r="D1358" s="27" t="s">
        <v>268</v>
      </c>
    </row>
    <row r="1359" spans="1:4" x14ac:dyDescent="0.2">
      <c r="A1359" s="27" t="s">
        <v>1836</v>
      </c>
      <c r="B1359" s="27" t="s">
        <v>37</v>
      </c>
      <c r="C1359" s="27" t="s">
        <v>906</v>
      </c>
      <c r="D1359" s="27" t="s">
        <v>268</v>
      </c>
    </row>
    <row r="1360" spans="1:4" x14ac:dyDescent="0.2">
      <c r="A1360" s="27" t="s">
        <v>1872</v>
      </c>
      <c r="B1360" s="27" t="s">
        <v>952</v>
      </c>
      <c r="C1360" s="27" t="s">
        <v>906</v>
      </c>
      <c r="D1360" s="27" t="s">
        <v>762</v>
      </c>
    </row>
    <row r="1361" spans="1:4" x14ac:dyDescent="0.2">
      <c r="A1361" s="27"/>
      <c r="B1361" s="27"/>
      <c r="C1361" s="27"/>
      <c r="D1361" s="27" t="s">
        <v>268</v>
      </c>
    </row>
    <row r="1362" spans="1:4" x14ac:dyDescent="0.2">
      <c r="A1362" s="27" t="s">
        <v>1877</v>
      </c>
      <c r="B1362" s="27" t="s">
        <v>520</v>
      </c>
      <c r="C1362" s="27" t="s">
        <v>906</v>
      </c>
      <c r="D1362" s="27" t="s">
        <v>762</v>
      </c>
    </row>
    <row r="1363" spans="1:4" x14ac:dyDescent="0.2">
      <c r="A1363" s="27"/>
      <c r="B1363" s="27"/>
      <c r="C1363" s="27"/>
      <c r="D1363" s="27" t="s">
        <v>268</v>
      </c>
    </row>
    <row r="1364" spans="1:4" x14ac:dyDescent="0.2">
      <c r="A1364" s="27" t="s">
        <v>1863</v>
      </c>
      <c r="B1364" s="27" t="s">
        <v>525</v>
      </c>
      <c r="C1364" s="27" t="s">
        <v>906</v>
      </c>
      <c r="D1364" s="27" t="s">
        <v>762</v>
      </c>
    </row>
    <row r="1365" spans="1:4" x14ac:dyDescent="0.2">
      <c r="A1365" s="27"/>
      <c r="B1365" s="27"/>
      <c r="C1365" s="27"/>
      <c r="D1365" s="27" t="s">
        <v>268</v>
      </c>
    </row>
    <row r="1366" spans="1:4" x14ac:dyDescent="0.2">
      <c r="A1366" s="27" t="s">
        <v>1847</v>
      </c>
      <c r="B1366" s="27" t="s">
        <v>1557</v>
      </c>
      <c r="C1366" s="27" t="s">
        <v>906</v>
      </c>
      <c r="D1366" s="27" t="s">
        <v>762</v>
      </c>
    </row>
    <row r="1367" spans="1:4" x14ac:dyDescent="0.2">
      <c r="A1367" s="27"/>
      <c r="B1367" s="27"/>
      <c r="C1367" s="27"/>
      <c r="D1367" s="27" t="s">
        <v>268</v>
      </c>
    </row>
    <row r="1368" spans="1:4" x14ac:dyDescent="0.2">
      <c r="A1368" s="27" t="s">
        <v>1816</v>
      </c>
      <c r="B1368" s="27" t="s">
        <v>1621</v>
      </c>
      <c r="C1368" s="27" t="s">
        <v>906</v>
      </c>
      <c r="D1368" s="27" t="s">
        <v>766</v>
      </c>
    </row>
    <row r="1369" spans="1:4" x14ac:dyDescent="0.2">
      <c r="A1369" s="27"/>
      <c r="B1369" s="27"/>
      <c r="C1369" s="27"/>
      <c r="D1369" s="27" t="s">
        <v>762</v>
      </c>
    </row>
    <row r="1370" spans="1:4" x14ac:dyDescent="0.2">
      <c r="A1370" s="27"/>
      <c r="B1370" s="27"/>
      <c r="C1370" s="27"/>
      <c r="D1370" s="27" t="s">
        <v>268</v>
      </c>
    </row>
    <row r="1371" spans="1:4" x14ac:dyDescent="0.2">
      <c r="A1371" s="27" t="s">
        <v>1924</v>
      </c>
      <c r="B1371" s="27" t="s">
        <v>1925</v>
      </c>
      <c r="C1371" s="27" t="s">
        <v>906</v>
      </c>
      <c r="D1371" s="27" t="s">
        <v>268</v>
      </c>
    </row>
    <row r="1372" spans="1:4" x14ac:dyDescent="0.2">
      <c r="A1372" s="27" t="s">
        <v>1802</v>
      </c>
      <c r="B1372" s="27" t="s">
        <v>33</v>
      </c>
      <c r="C1372" s="27" t="s">
        <v>906</v>
      </c>
      <c r="D1372" s="27" t="s">
        <v>762</v>
      </c>
    </row>
    <row r="1373" spans="1:4" x14ac:dyDescent="0.2">
      <c r="A1373" s="27"/>
      <c r="B1373" s="27"/>
      <c r="C1373" s="27"/>
      <c r="D1373" s="27" t="s">
        <v>268</v>
      </c>
    </row>
    <row r="1374" spans="1:4" x14ac:dyDescent="0.2">
      <c r="A1374" s="27" t="s">
        <v>1864</v>
      </c>
      <c r="B1374" s="27" t="s">
        <v>526</v>
      </c>
      <c r="C1374" s="27" t="s">
        <v>906</v>
      </c>
      <c r="D1374" s="27" t="s">
        <v>762</v>
      </c>
    </row>
    <row r="1375" spans="1:4" x14ac:dyDescent="0.2">
      <c r="A1375" s="27"/>
      <c r="B1375" s="27"/>
      <c r="C1375" s="27"/>
      <c r="D1375" s="27" t="s">
        <v>268</v>
      </c>
    </row>
    <row r="1376" spans="1:4" x14ac:dyDescent="0.2">
      <c r="A1376" s="27" t="s">
        <v>2267</v>
      </c>
      <c r="B1376" s="27" t="s">
        <v>960</v>
      </c>
      <c r="C1376" s="27" t="s">
        <v>906</v>
      </c>
      <c r="D1376" s="27" t="s">
        <v>766</v>
      </c>
    </row>
    <row r="1377" spans="1:4" x14ac:dyDescent="0.2">
      <c r="A1377" s="27"/>
      <c r="B1377" s="27"/>
      <c r="C1377" s="27"/>
      <c r="D1377" s="27" t="s">
        <v>762</v>
      </c>
    </row>
    <row r="1378" spans="1:4" x14ac:dyDescent="0.2">
      <c r="A1378" s="27"/>
      <c r="B1378" s="27"/>
      <c r="C1378" s="27"/>
      <c r="D1378" s="27" t="s">
        <v>268</v>
      </c>
    </row>
    <row r="1379" spans="1:4" x14ac:dyDescent="0.2">
      <c r="A1379" s="27"/>
      <c r="B1379" s="27"/>
      <c r="C1379" s="27"/>
      <c r="D1379" s="27" t="s">
        <v>1012</v>
      </c>
    </row>
    <row r="1380" spans="1:4" x14ac:dyDescent="0.2">
      <c r="A1380" s="27"/>
      <c r="B1380" s="27"/>
      <c r="C1380" s="27"/>
      <c r="D1380" s="27" t="s">
        <v>670</v>
      </c>
    </row>
    <row r="1381" spans="1:4" x14ac:dyDescent="0.2">
      <c r="A1381" s="27" t="s">
        <v>2981</v>
      </c>
      <c r="B1381" s="27" t="s">
        <v>35</v>
      </c>
      <c r="C1381" s="27" t="s">
        <v>906</v>
      </c>
      <c r="D1381" s="27" t="s">
        <v>762</v>
      </c>
    </row>
    <row r="1382" spans="1:4" x14ac:dyDescent="0.2">
      <c r="A1382" s="27"/>
      <c r="B1382" s="27"/>
      <c r="C1382" s="27"/>
      <c r="D1382" s="27" t="s">
        <v>268</v>
      </c>
    </row>
    <row r="1383" spans="1:4" x14ac:dyDescent="0.2">
      <c r="A1383" s="27" t="s">
        <v>1800</v>
      </c>
      <c r="B1383" s="27" t="s">
        <v>964</v>
      </c>
      <c r="C1383" s="27" t="s">
        <v>906</v>
      </c>
      <c r="D1383" s="27" t="s">
        <v>766</v>
      </c>
    </row>
    <row r="1384" spans="1:4" x14ac:dyDescent="0.2">
      <c r="A1384" s="27"/>
      <c r="B1384" s="27"/>
      <c r="C1384" s="27"/>
      <c r="D1384" s="27" t="s">
        <v>762</v>
      </c>
    </row>
    <row r="1385" spans="1:4" x14ac:dyDescent="0.2">
      <c r="A1385" s="27"/>
      <c r="B1385" s="27"/>
      <c r="C1385" s="27"/>
      <c r="D1385" s="27" t="s">
        <v>268</v>
      </c>
    </row>
    <row r="1386" spans="1:4" x14ac:dyDescent="0.2">
      <c r="A1386" s="27" t="s">
        <v>1828</v>
      </c>
      <c r="B1386" s="27" t="s">
        <v>1555</v>
      </c>
      <c r="C1386" s="27" t="s">
        <v>906</v>
      </c>
      <c r="D1386" s="27" t="s">
        <v>762</v>
      </c>
    </row>
    <row r="1387" spans="1:4" x14ac:dyDescent="0.2">
      <c r="A1387" s="27"/>
      <c r="B1387" s="27"/>
      <c r="C1387" s="27"/>
      <c r="D1387" s="27" t="s">
        <v>1133</v>
      </c>
    </row>
    <row r="1388" spans="1:4" x14ac:dyDescent="0.2">
      <c r="A1388" s="27"/>
      <c r="B1388" s="27"/>
      <c r="C1388" s="27"/>
      <c r="D1388" s="27" t="s">
        <v>268</v>
      </c>
    </row>
    <row r="1389" spans="1:4" x14ac:dyDescent="0.2">
      <c r="A1389" s="27" t="s">
        <v>1875</v>
      </c>
      <c r="B1389" s="27" t="s">
        <v>316</v>
      </c>
      <c r="C1389" s="27" t="s">
        <v>906</v>
      </c>
      <c r="D1389" s="27" t="s">
        <v>762</v>
      </c>
    </row>
    <row r="1390" spans="1:4" x14ac:dyDescent="0.2">
      <c r="A1390" s="27"/>
      <c r="B1390" s="27"/>
      <c r="C1390" s="27"/>
      <c r="D1390" s="27" t="s">
        <v>268</v>
      </c>
    </row>
    <row r="1391" spans="1:4" x14ac:dyDescent="0.2">
      <c r="A1391" s="27" t="s">
        <v>1859</v>
      </c>
      <c r="B1391" s="27" t="s">
        <v>3003</v>
      </c>
      <c r="C1391" s="27" t="s">
        <v>906</v>
      </c>
      <c r="D1391" s="27" t="s">
        <v>762</v>
      </c>
    </row>
    <row r="1392" spans="1:4" x14ac:dyDescent="0.2">
      <c r="A1392" s="27"/>
      <c r="B1392" s="27"/>
      <c r="C1392" s="27"/>
      <c r="D1392" s="27" t="s">
        <v>268</v>
      </c>
    </row>
    <row r="1393" spans="1:4" x14ac:dyDescent="0.2">
      <c r="A1393" s="27" t="s">
        <v>1880</v>
      </c>
      <c r="B1393" s="27" t="s">
        <v>318</v>
      </c>
      <c r="C1393" s="27" t="s">
        <v>906</v>
      </c>
      <c r="D1393" s="27" t="s">
        <v>268</v>
      </c>
    </row>
    <row r="1394" spans="1:4" x14ac:dyDescent="0.2">
      <c r="A1394" s="27" t="s">
        <v>2965</v>
      </c>
      <c r="B1394" s="27" t="s">
        <v>961</v>
      </c>
      <c r="C1394" s="27" t="s">
        <v>906</v>
      </c>
      <c r="D1394" s="27" t="s">
        <v>762</v>
      </c>
    </row>
    <row r="1395" spans="1:4" x14ac:dyDescent="0.2">
      <c r="A1395" s="27"/>
      <c r="B1395" s="27"/>
      <c r="C1395" s="27"/>
      <c r="D1395" s="27" t="s">
        <v>268</v>
      </c>
    </row>
    <row r="1396" spans="1:4" x14ac:dyDescent="0.2">
      <c r="A1396" s="27" t="s">
        <v>1837</v>
      </c>
      <c r="B1396" s="27" t="s">
        <v>182</v>
      </c>
      <c r="C1396" s="27" t="s">
        <v>906</v>
      </c>
      <c r="D1396" s="27" t="s">
        <v>762</v>
      </c>
    </row>
    <row r="1397" spans="1:4" x14ac:dyDescent="0.2">
      <c r="A1397" s="27"/>
      <c r="B1397" s="27"/>
      <c r="C1397" s="27"/>
      <c r="D1397" s="27" t="s">
        <v>268</v>
      </c>
    </row>
    <row r="1398" spans="1:4" x14ac:dyDescent="0.2">
      <c r="A1398" s="27" t="s">
        <v>1887</v>
      </c>
      <c r="B1398" s="27" t="s">
        <v>315</v>
      </c>
      <c r="C1398" s="27" t="s">
        <v>906</v>
      </c>
      <c r="D1398" s="27" t="s">
        <v>268</v>
      </c>
    </row>
    <row r="1399" spans="1:4" x14ac:dyDescent="0.2">
      <c r="A1399" s="27" t="s">
        <v>1825</v>
      </c>
      <c r="B1399" s="27" t="s">
        <v>962</v>
      </c>
      <c r="C1399" s="27" t="s">
        <v>906</v>
      </c>
      <c r="D1399" s="27" t="s">
        <v>762</v>
      </c>
    </row>
    <row r="1400" spans="1:4" x14ac:dyDescent="0.2">
      <c r="A1400" s="27"/>
      <c r="B1400" s="27"/>
      <c r="C1400" s="27"/>
      <c r="D1400" s="27" t="s">
        <v>268</v>
      </c>
    </row>
    <row r="1401" spans="1:4" x14ac:dyDescent="0.2">
      <c r="A1401" s="27" t="s">
        <v>1899</v>
      </c>
      <c r="B1401" s="27" t="s">
        <v>321</v>
      </c>
      <c r="C1401" s="27" t="s">
        <v>906</v>
      </c>
      <c r="D1401" s="27" t="s">
        <v>268</v>
      </c>
    </row>
    <row r="1402" spans="1:4" x14ac:dyDescent="0.2">
      <c r="A1402" s="27" t="s">
        <v>1892</v>
      </c>
      <c r="B1402" s="27" t="s">
        <v>317</v>
      </c>
      <c r="C1402" s="27" t="s">
        <v>906</v>
      </c>
      <c r="D1402" s="27" t="s">
        <v>268</v>
      </c>
    </row>
    <row r="1403" spans="1:4" x14ac:dyDescent="0.2">
      <c r="A1403" s="27" t="s">
        <v>2967</v>
      </c>
      <c r="B1403" s="27" t="s">
        <v>511</v>
      </c>
      <c r="C1403" s="27" t="s">
        <v>906</v>
      </c>
      <c r="D1403" s="27" t="s">
        <v>762</v>
      </c>
    </row>
    <row r="1404" spans="1:4" x14ac:dyDescent="0.2">
      <c r="A1404" s="27"/>
      <c r="B1404" s="27"/>
      <c r="C1404" s="27"/>
      <c r="D1404" s="27" t="s">
        <v>268</v>
      </c>
    </row>
    <row r="1405" spans="1:4" x14ac:dyDescent="0.2">
      <c r="A1405" s="27" t="s">
        <v>2543</v>
      </c>
      <c r="B1405" s="27" t="s">
        <v>2544</v>
      </c>
      <c r="C1405" s="27" t="s">
        <v>906</v>
      </c>
      <c r="D1405" s="27" t="s">
        <v>268</v>
      </c>
    </row>
    <row r="1406" spans="1:4" x14ac:dyDescent="0.2">
      <c r="A1406" s="27" t="s">
        <v>1902</v>
      </c>
      <c r="B1406" s="27" t="s">
        <v>942</v>
      </c>
      <c r="C1406" s="27" t="s">
        <v>906</v>
      </c>
      <c r="D1406" s="27" t="s">
        <v>268</v>
      </c>
    </row>
    <row r="1407" spans="1:4" x14ac:dyDescent="0.2">
      <c r="A1407" s="27" t="s">
        <v>1817</v>
      </c>
      <c r="B1407" s="27" t="s">
        <v>1771</v>
      </c>
      <c r="C1407" s="27" t="s">
        <v>906</v>
      </c>
      <c r="D1407" s="27" t="s">
        <v>762</v>
      </c>
    </row>
    <row r="1408" spans="1:4" x14ac:dyDescent="0.2">
      <c r="A1408" s="27"/>
      <c r="B1408" s="27"/>
      <c r="C1408" s="27"/>
      <c r="D1408" s="27" t="s">
        <v>1133</v>
      </c>
    </row>
    <row r="1409" spans="1:4" x14ac:dyDescent="0.2">
      <c r="A1409" s="27"/>
      <c r="B1409" s="27"/>
      <c r="C1409" s="27"/>
      <c r="D1409" s="27" t="s">
        <v>268</v>
      </c>
    </row>
    <row r="1410" spans="1:4" x14ac:dyDescent="0.2">
      <c r="A1410" s="27" t="s">
        <v>2969</v>
      </c>
      <c r="B1410" s="27" t="s">
        <v>385</v>
      </c>
      <c r="C1410" s="27" t="s">
        <v>906</v>
      </c>
      <c r="D1410" s="27" t="s">
        <v>762</v>
      </c>
    </row>
    <row r="1411" spans="1:4" x14ac:dyDescent="0.2">
      <c r="A1411" s="27"/>
      <c r="B1411" s="27"/>
      <c r="C1411" s="27"/>
      <c r="D1411" s="27" t="s">
        <v>268</v>
      </c>
    </row>
    <row r="1412" spans="1:4" x14ac:dyDescent="0.2">
      <c r="A1412" s="27" t="s">
        <v>1819</v>
      </c>
      <c r="B1412" s="27" t="s">
        <v>383</v>
      </c>
      <c r="C1412" s="27" t="s">
        <v>906</v>
      </c>
      <c r="D1412" s="27" t="s">
        <v>762</v>
      </c>
    </row>
    <row r="1413" spans="1:4" x14ac:dyDescent="0.2">
      <c r="A1413" s="27"/>
      <c r="B1413" s="27"/>
      <c r="C1413" s="27"/>
      <c r="D1413" s="27" t="s">
        <v>268</v>
      </c>
    </row>
    <row r="1414" spans="1:4" x14ac:dyDescent="0.2">
      <c r="A1414" s="27" t="s">
        <v>2962</v>
      </c>
      <c r="B1414" s="27" t="s">
        <v>2944</v>
      </c>
      <c r="C1414" s="27" t="s">
        <v>906</v>
      </c>
      <c r="D1414" s="27" t="s">
        <v>766</v>
      </c>
    </row>
    <row r="1415" spans="1:4" x14ac:dyDescent="0.2">
      <c r="A1415" s="27"/>
      <c r="B1415" s="27"/>
      <c r="C1415" s="27"/>
      <c r="D1415" s="27" t="s">
        <v>762</v>
      </c>
    </row>
    <row r="1416" spans="1:4" x14ac:dyDescent="0.2">
      <c r="A1416" s="27"/>
      <c r="B1416" s="27"/>
      <c r="C1416" s="27"/>
      <c r="D1416" s="27" t="s">
        <v>266</v>
      </c>
    </row>
    <row r="1417" spans="1:4" x14ac:dyDescent="0.2">
      <c r="A1417" s="27"/>
      <c r="B1417" s="27"/>
      <c r="C1417" s="27"/>
      <c r="D1417" s="27" t="s">
        <v>268</v>
      </c>
    </row>
    <row r="1418" spans="1:4" x14ac:dyDescent="0.2">
      <c r="A1418" s="27" t="s">
        <v>1988</v>
      </c>
      <c r="B1418" s="27" t="s">
        <v>2947</v>
      </c>
      <c r="C1418" s="27" t="s">
        <v>906</v>
      </c>
      <c r="D1418" s="27" t="s">
        <v>268</v>
      </c>
    </row>
    <row r="1419" spans="1:4" x14ac:dyDescent="0.2">
      <c r="A1419" s="27" t="s">
        <v>1989</v>
      </c>
      <c r="B1419" s="27" t="s">
        <v>2946</v>
      </c>
      <c r="C1419" s="27" t="s">
        <v>906</v>
      </c>
      <c r="D1419" s="27" t="s">
        <v>268</v>
      </c>
    </row>
    <row r="1420" spans="1:4" x14ac:dyDescent="0.2">
      <c r="A1420" s="27" t="s">
        <v>1881</v>
      </c>
      <c r="B1420" s="27" t="s">
        <v>7</v>
      </c>
      <c r="C1420" s="27" t="s">
        <v>906</v>
      </c>
      <c r="D1420" s="27" t="s">
        <v>762</v>
      </c>
    </row>
    <row r="1421" spans="1:4" x14ac:dyDescent="0.2">
      <c r="A1421" s="27"/>
      <c r="B1421" s="27"/>
      <c r="C1421" s="27"/>
      <c r="D1421" s="27" t="s">
        <v>268</v>
      </c>
    </row>
    <row r="1422" spans="1:4" x14ac:dyDescent="0.2">
      <c r="A1422" s="27" t="s">
        <v>1844</v>
      </c>
      <c r="B1422" s="27" t="s">
        <v>186</v>
      </c>
      <c r="C1422" s="27" t="s">
        <v>906</v>
      </c>
      <c r="D1422" s="27" t="s">
        <v>762</v>
      </c>
    </row>
    <row r="1423" spans="1:4" x14ac:dyDescent="0.2">
      <c r="A1423" s="27"/>
      <c r="B1423" s="27"/>
      <c r="C1423" s="27"/>
      <c r="D1423" s="27" t="s">
        <v>763</v>
      </c>
    </row>
    <row r="1424" spans="1:4" x14ac:dyDescent="0.2">
      <c r="A1424" s="27"/>
      <c r="B1424" s="27"/>
      <c r="C1424" s="27"/>
      <c r="D1424" s="27" t="s">
        <v>268</v>
      </c>
    </row>
    <row r="1425" spans="1:4" x14ac:dyDescent="0.2">
      <c r="A1425" s="27" t="s">
        <v>1824</v>
      </c>
      <c r="B1425" s="27" t="s">
        <v>963</v>
      </c>
      <c r="C1425" s="27" t="s">
        <v>906</v>
      </c>
      <c r="D1425" s="27" t="s">
        <v>762</v>
      </c>
    </row>
    <row r="1426" spans="1:4" x14ac:dyDescent="0.2">
      <c r="A1426" s="27"/>
      <c r="B1426" s="27"/>
      <c r="C1426" s="27"/>
      <c r="D1426" s="27" t="s">
        <v>763</v>
      </c>
    </row>
    <row r="1427" spans="1:4" x14ac:dyDescent="0.2">
      <c r="A1427" s="27"/>
      <c r="B1427" s="27"/>
      <c r="C1427" s="27"/>
      <c r="D1427" s="27" t="s">
        <v>268</v>
      </c>
    </row>
    <row r="1428" spans="1:4" x14ac:dyDescent="0.2">
      <c r="A1428" s="27" t="s">
        <v>1885</v>
      </c>
      <c r="B1428" s="27" t="s">
        <v>1772</v>
      </c>
      <c r="C1428" s="27" t="s">
        <v>906</v>
      </c>
      <c r="D1428" s="27" t="s">
        <v>762</v>
      </c>
    </row>
    <row r="1429" spans="1:4" x14ac:dyDescent="0.2">
      <c r="A1429" s="27"/>
      <c r="B1429" s="27"/>
      <c r="C1429" s="27"/>
      <c r="D1429" s="27" t="s">
        <v>268</v>
      </c>
    </row>
    <row r="1430" spans="1:4" x14ac:dyDescent="0.2">
      <c r="A1430" s="27" t="s">
        <v>1838</v>
      </c>
      <c r="B1430" s="27" t="s">
        <v>2746</v>
      </c>
      <c r="C1430" s="27" t="s">
        <v>906</v>
      </c>
      <c r="D1430" s="27" t="s">
        <v>762</v>
      </c>
    </row>
    <row r="1431" spans="1:4" x14ac:dyDescent="0.2">
      <c r="A1431" s="27"/>
      <c r="B1431" s="27"/>
      <c r="C1431" s="27"/>
      <c r="D1431" s="27" t="s">
        <v>268</v>
      </c>
    </row>
    <row r="1432" spans="1:4" x14ac:dyDescent="0.2">
      <c r="A1432" s="27"/>
      <c r="B1432" s="27"/>
      <c r="C1432" s="27"/>
      <c r="D1432" s="27" t="s">
        <v>670</v>
      </c>
    </row>
    <row r="1433" spans="1:4" x14ac:dyDescent="0.2">
      <c r="A1433" s="27" t="s">
        <v>2963</v>
      </c>
      <c r="B1433" s="27" t="s">
        <v>3004</v>
      </c>
      <c r="C1433" s="27" t="s">
        <v>906</v>
      </c>
      <c r="D1433" s="27" t="s">
        <v>762</v>
      </c>
    </row>
    <row r="1434" spans="1:4" x14ac:dyDescent="0.2">
      <c r="A1434" s="27"/>
      <c r="B1434" s="27"/>
      <c r="C1434" s="27"/>
      <c r="D1434" s="27" t="s">
        <v>763</v>
      </c>
    </row>
    <row r="1435" spans="1:4" x14ac:dyDescent="0.2">
      <c r="A1435" s="27"/>
      <c r="B1435" s="27"/>
      <c r="C1435" s="27"/>
      <c r="D1435" s="27" t="s">
        <v>268</v>
      </c>
    </row>
    <row r="1436" spans="1:4" x14ac:dyDescent="0.2">
      <c r="A1436" s="27" t="s">
        <v>2780</v>
      </c>
      <c r="B1436" s="27" t="s">
        <v>2781</v>
      </c>
      <c r="C1436" s="27" t="s">
        <v>906</v>
      </c>
      <c r="D1436" s="27" t="s">
        <v>268</v>
      </c>
    </row>
    <row r="1437" spans="1:4" x14ac:dyDescent="0.2">
      <c r="A1437" s="27" t="s">
        <v>1867</v>
      </c>
      <c r="B1437" s="27" t="s">
        <v>23</v>
      </c>
      <c r="C1437" s="27" t="s">
        <v>906</v>
      </c>
      <c r="D1437" s="27" t="s">
        <v>268</v>
      </c>
    </row>
    <row r="1438" spans="1:4" x14ac:dyDescent="0.2">
      <c r="A1438" s="27" t="s">
        <v>1793</v>
      </c>
      <c r="B1438" s="27" t="s">
        <v>831</v>
      </c>
      <c r="C1438" s="27" t="s">
        <v>906</v>
      </c>
      <c r="D1438" s="27" t="s">
        <v>762</v>
      </c>
    </row>
    <row r="1439" spans="1:4" x14ac:dyDescent="0.2">
      <c r="A1439" s="27"/>
      <c r="B1439" s="27"/>
      <c r="C1439" s="27"/>
      <c r="D1439" s="27" t="s">
        <v>763</v>
      </c>
    </row>
    <row r="1440" spans="1:4" x14ac:dyDescent="0.2">
      <c r="A1440" s="27"/>
      <c r="B1440" s="27"/>
      <c r="C1440" s="27"/>
      <c r="D1440" s="27" t="s">
        <v>764</v>
      </c>
    </row>
    <row r="1441" spans="1:4" x14ac:dyDescent="0.2">
      <c r="A1441" s="27"/>
      <c r="B1441" s="27"/>
      <c r="C1441" s="27"/>
      <c r="D1441" s="27" t="s">
        <v>268</v>
      </c>
    </row>
    <row r="1442" spans="1:4" x14ac:dyDescent="0.2">
      <c r="A1442" s="27" t="s">
        <v>2987</v>
      </c>
      <c r="B1442" s="27" t="s">
        <v>2747</v>
      </c>
      <c r="C1442" s="27" t="s">
        <v>906</v>
      </c>
      <c r="D1442" s="27" t="s">
        <v>762</v>
      </c>
    </row>
    <row r="1443" spans="1:4" x14ac:dyDescent="0.2">
      <c r="A1443" s="27"/>
      <c r="B1443" s="27"/>
      <c r="C1443" s="27"/>
      <c r="D1443" s="27" t="s">
        <v>268</v>
      </c>
    </row>
    <row r="1444" spans="1:4" x14ac:dyDescent="0.2">
      <c r="A1444" s="27" t="s">
        <v>2988</v>
      </c>
      <c r="B1444" s="27" t="s">
        <v>185</v>
      </c>
      <c r="C1444" s="27" t="s">
        <v>906</v>
      </c>
      <c r="D1444" s="27" t="s">
        <v>762</v>
      </c>
    </row>
    <row r="1445" spans="1:4" x14ac:dyDescent="0.2">
      <c r="A1445" s="27"/>
      <c r="B1445" s="27"/>
      <c r="C1445" s="27"/>
      <c r="D1445" s="27" t="s">
        <v>763</v>
      </c>
    </row>
    <row r="1446" spans="1:4" x14ac:dyDescent="0.2">
      <c r="A1446" s="27"/>
      <c r="B1446" s="27"/>
      <c r="C1446" s="27"/>
      <c r="D1446" s="27" t="s">
        <v>764</v>
      </c>
    </row>
    <row r="1447" spans="1:4" x14ac:dyDescent="0.2">
      <c r="A1447" s="27"/>
      <c r="B1447" s="27"/>
      <c r="C1447" s="27"/>
      <c r="D1447" s="27" t="s">
        <v>268</v>
      </c>
    </row>
    <row r="1448" spans="1:4" x14ac:dyDescent="0.2">
      <c r="A1448" s="27" t="s">
        <v>2964</v>
      </c>
      <c r="B1448" s="27" t="s">
        <v>965</v>
      </c>
      <c r="C1448" s="27" t="s">
        <v>906</v>
      </c>
      <c r="D1448" s="27" t="s">
        <v>766</v>
      </c>
    </row>
    <row r="1449" spans="1:4" x14ac:dyDescent="0.2">
      <c r="A1449" s="27"/>
      <c r="B1449" s="27"/>
      <c r="C1449" s="27"/>
      <c r="D1449" s="27" t="s">
        <v>762</v>
      </c>
    </row>
    <row r="1450" spans="1:4" x14ac:dyDescent="0.2">
      <c r="A1450" s="27"/>
      <c r="B1450" s="27"/>
      <c r="C1450" s="27"/>
      <c r="D1450" s="27" t="s">
        <v>763</v>
      </c>
    </row>
    <row r="1451" spans="1:4" x14ac:dyDescent="0.2">
      <c r="A1451" s="27"/>
      <c r="B1451" s="27"/>
      <c r="C1451" s="27"/>
      <c r="D1451" s="27" t="s">
        <v>268</v>
      </c>
    </row>
    <row r="1452" spans="1:4" x14ac:dyDescent="0.2">
      <c r="A1452" s="27" t="s">
        <v>1891</v>
      </c>
      <c r="B1452" s="27" t="s">
        <v>314</v>
      </c>
      <c r="C1452" s="27" t="s">
        <v>906</v>
      </c>
      <c r="D1452" s="27" t="s">
        <v>268</v>
      </c>
    </row>
    <row r="1453" spans="1:4" x14ac:dyDescent="0.2">
      <c r="A1453" s="27" t="s">
        <v>2971</v>
      </c>
      <c r="B1453" s="27" t="s">
        <v>510</v>
      </c>
      <c r="C1453" s="27" t="s">
        <v>906</v>
      </c>
      <c r="D1453" s="27" t="s">
        <v>762</v>
      </c>
    </row>
    <row r="1454" spans="1:4" x14ac:dyDescent="0.2">
      <c r="A1454" s="27"/>
      <c r="B1454" s="27"/>
      <c r="C1454" s="27"/>
      <c r="D1454" s="27" t="s">
        <v>268</v>
      </c>
    </row>
    <row r="1455" spans="1:4" x14ac:dyDescent="0.2">
      <c r="A1455" s="27" t="s">
        <v>1853</v>
      </c>
      <c r="B1455" s="27" t="s">
        <v>327</v>
      </c>
      <c r="C1455" s="27" t="s">
        <v>906</v>
      </c>
      <c r="D1455" s="27" t="s">
        <v>762</v>
      </c>
    </row>
    <row r="1456" spans="1:4" x14ac:dyDescent="0.2">
      <c r="A1456" s="27"/>
      <c r="B1456" s="27"/>
      <c r="C1456" s="27"/>
      <c r="D1456" s="27" t="s">
        <v>268</v>
      </c>
    </row>
    <row r="1457" spans="1:4" x14ac:dyDescent="0.2">
      <c r="A1457" s="27" t="s">
        <v>1795</v>
      </c>
      <c r="B1457" s="27" t="s">
        <v>512</v>
      </c>
      <c r="C1457" s="27" t="s">
        <v>906</v>
      </c>
      <c r="D1457" s="27" t="s">
        <v>762</v>
      </c>
    </row>
    <row r="1458" spans="1:4" x14ac:dyDescent="0.2">
      <c r="A1458" s="27"/>
      <c r="B1458" s="27"/>
      <c r="C1458" s="27"/>
      <c r="D1458" s="27" t="s">
        <v>763</v>
      </c>
    </row>
    <row r="1459" spans="1:4" x14ac:dyDescent="0.2">
      <c r="A1459" s="27"/>
      <c r="B1459" s="27"/>
      <c r="C1459" s="27"/>
      <c r="D1459" s="27" t="s">
        <v>268</v>
      </c>
    </row>
    <row r="1460" spans="1:4" x14ac:dyDescent="0.2">
      <c r="A1460" s="27" t="s">
        <v>2982</v>
      </c>
      <c r="B1460" s="27" t="s">
        <v>386</v>
      </c>
      <c r="C1460" s="27" t="s">
        <v>906</v>
      </c>
      <c r="D1460" s="27" t="s">
        <v>762</v>
      </c>
    </row>
    <row r="1461" spans="1:4" x14ac:dyDescent="0.2">
      <c r="A1461" s="27"/>
      <c r="B1461" s="27"/>
      <c r="C1461" s="27"/>
      <c r="D1461" s="27" t="s">
        <v>268</v>
      </c>
    </row>
    <row r="1462" spans="1:4" x14ac:dyDescent="0.2">
      <c r="A1462" s="27" t="s">
        <v>1829</v>
      </c>
      <c r="B1462" s="27" t="s">
        <v>860</v>
      </c>
      <c r="C1462" s="27" t="s">
        <v>906</v>
      </c>
      <c r="D1462" s="27" t="s">
        <v>762</v>
      </c>
    </row>
    <row r="1463" spans="1:4" x14ac:dyDescent="0.2">
      <c r="A1463" s="27"/>
      <c r="B1463" s="27"/>
      <c r="C1463" s="27"/>
      <c r="D1463" s="27" t="s">
        <v>268</v>
      </c>
    </row>
    <row r="1464" spans="1:4" x14ac:dyDescent="0.2">
      <c r="A1464" s="27" t="s">
        <v>1855</v>
      </c>
      <c r="B1464" s="27" t="s">
        <v>320</v>
      </c>
      <c r="C1464" s="27" t="s">
        <v>906</v>
      </c>
      <c r="D1464" s="27" t="s">
        <v>762</v>
      </c>
    </row>
    <row r="1465" spans="1:4" x14ac:dyDescent="0.2">
      <c r="A1465" s="27"/>
      <c r="B1465" s="27"/>
      <c r="C1465" s="27"/>
      <c r="D1465" s="27" t="s">
        <v>268</v>
      </c>
    </row>
    <row r="1466" spans="1:4" x14ac:dyDescent="0.2">
      <c r="A1466" s="27" t="s">
        <v>1890</v>
      </c>
      <c r="B1466" s="27" t="s">
        <v>326</v>
      </c>
      <c r="C1466" s="27" t="s">
        <v>906</v>
      </c>
      <c r="D1466" s="27" t="s">
        <v>762</v>
      </c>
    </row>
    <row r="1467" spans="1:4" x14ac:dyDescent="0.2">
      <c r="A1467" s="27"/>
      <c r="B1467" s="27"/>
      <c r="C1467" s="27"/>
      <c r="D1467" s="27" t="s">
        <v>268</v>
      </c>
    </row>
    <row r="1468" spans="1:4" x14ac:dyDescent="0.2">
      <c r="A1468" s="27" t="s">
        <v>1842</v>
      </c>
      <c r="B1468" s="27" t="s">
        <v>328</v>
      </c>
      <c r="C1468" s="27" t="s">
        <v>906</v>
      </c>
      <c r="D1468" s="27" t="s">
        <v>762</v>
      </c>
    </row>
    <row r="1469" spans="1:4" x14ac:dyDescent="0.2">
      <c r="A1469" s="27"/>
      <c r="B1469" s="27"/>
      <c r="C1469" s="27"/>
      <c r="D1469" s="27" t="s">
        <v>268</v>
      </c>
    </row>
    <row r="1470" spans="1:4" x14ac:dyDescent="0.2">
      <c r="A1470" s="27" t="s">
        <v>1818</v>
      </c>
      <c r="B1470" s="27" t="s">
        <v>513</v>
      </c>
      <c r="C1470" s="27" t="s">
        <v>906</v>
      </c>
      <c r="D1470" s="27" t="s">
        <v>762</v>
      </c>
    </row>
    <row r="1471" spans="1:4" x14ac:dyDescent="0.2">
      <c r="A1471" s="27"/>
      <c r="B1471" s="27"/>
      <c r="C1471" s="27"/>
      <c r="D1471" s="27" t="s">
        <v>268</v>
      </c>
    </row>
    <row r="1472" spans="1:4" x14ac:dyDescent="0.2">
      <c r="A1472" s="27" t="s">
        <v>1796</v>
      </c>
      <c r="B1472" s="27" t="s">
        <v>514</v>
      </c>
      <c r="C1472" s="27" t="s">
        <v>906</v>
      </c>
      <c r="D1472" s="27" t="s">
        <v>762</v>
      </c>
    </row>
    <row r="1473" spans="1:4" x14ac:dyDescent="0.2">
      <c r="A1473" s="27"/>
      <c r="B1473" s="27"/>
      <c r="C1473" s="27"/>
      <c r="D1473" s="27" t="s">
        <v>268</v>
      </c>
    </row>
    <row r="1474" spans="1:4" x14ac:dyDescent="0.2">
      <c r="A1474" s="27" t="s">
        <v>1897</v>
      </c>
      <c r="B1474" s="27" t="s">
        <v>4</v>
      </c>
      <c r="C1474" s="27" t="s">
        <v>906</v>
      </c>
      <c r="D1474" s="27" t="s">
        <v>762</v>
      </c>
    </row>
    <row r="1475" spans="1:4" x14ac:dyDescent="0.2">
      <c r="A1475" s="27"/>
      <c r="B1475" s="27"/>
      <c r="C1475" s="27"/>
      <c r="D1475" s="27" t="s">
        <v>268</v>
      </c>
    </row>
    <row r="1476" spans="1:4" x14ac:dyDescent="0.2">
      <c r="A1476" s="27" t="s">
        <v>1905</v>
      </c>
      <c r="B1476" s="27" t="s">
        <v>5</v>
      </c>
      <c r="C1476" s="27" t="s">
        <v>906</v>
      </c>
      <c r="D1476" s="27" t="s">
        <v>762</v>
      </c>
    </row>
    <row r="1477" spans="1:4" x14ac:dyDescent="0.2">
      <c r="A1477" s="27"/>
      <c r="B1477" s="27"/>
      <c r="C1477" s="27"/>
      <c r="D1477" s="27" t="s">
        <v>268</v>
      </c>
    </row>
    <row r="1478" spans="1:4" x14ac:dyDescent="0.2">
      <c r="A1478" s="27" t="s">
        <v>1893</v>
      </c>
      <c r="B1478" s="27" t="s">
        <v>183</v>
      </c>
      <c r="C1478" s="27" t="s">
        <v>906</v>
      </c>
      <c r="D1478" s="27" t="s">
        <v>762</v>
      </c>
    </row>
    <row r="1479" spans="1:4" x14ac:dyDescent="0.2">
      <c r="A1479" s="27"/>
      <c r="B1479" s="27"/>
      <c r="C1479" s="27"/>
      <c r="D1479" s="27" t="s">
        <v>268</v>
      </c>
    </row>
    <row r="1480" spans="1:4" x14ac:dyDescent="0.2">
      <c r="A1480" s="27" t="s">
        <v>2545</v>
      </c>
      <c r="B1480" s="27" t="s">
        <v>2546</v>
      </c>
      <c r="C1480" s="27" t="s">
        <v>906</v>
      </c>
      <c r="D1480" s="27" t="s">
        <v>268</v>
      </c>
    </row>
    <row r="1481" spans="1:4" x14ac:dyDescent="0.2">
      <c r="A1481" s="27" t="s">
        <v>1908</v>
      </c>
      <c r="B1481" s="27" t="s">
        <v>515</v>
      </c>
      <c r="C1481" s="27" t="s">
        <v>906</v>
      </c>
      <c r="D1481" s="27" t="s">
        <v>268</v>
      </c>
    </row>
    <row r="1482" spans="1:4" x14ac:dyDescent="0.2">
      <c r="A1482" s="27"/>
      <c r="B1482" s="27"/>
      <c r="C1482" s="27"/>
      <c r="D1482" s="27" t="s">
        <v>670</v>
      </c>
    </row>
    <row r="1483" spans="1:4" x14ac:dyDescent="0.2">
      <c r="A1483" s="27" t="s">
        <v>1865</v>
      </c>
      <c r="B1483" s="27" t="s">
        <v>6</v>
      </c>
      <c r="C1483" s="27" t="s">
        <v>906</v>
      </c>
      <c r="D1483" s="27" t="s">
        <v>762</v>
      </c>
    </row>
    <row r="1484" spans="1:4" x14ac:dyDescent="0.2">
      <c r="A1484" s="27"/>
      <c r="B1484" s="27"/>
      <c r="C1484" s="27"/>
      <c r="D1484" s="27" t="s">
        <v>763</v>
      </c>
    </row>
    <row r="1485" spans="1:4" x14ac:dyDescent="0.2">
      <c r="A1485" s="27"/>
      <c r="B1485" s="27"/>
      <c r="C1485" s="27"/>
      <c r="D1485" s="27" t="s">
        <v>268</v>
      </c>
    </row>
    <row r="1486" spans="1:4" x14ac:dyDescent="0.2">
      <c r="A1486" s="27" t="s">
        <v>1878</v>
      </c>
      <c r="B1486" s="27" t="s">
        <v>184</v>
      </c>
      <c r="C1486" s="27" t="s">
        <v>906</v>
      </c>
      <c r="D1486" s="27" t="s">
        <v>762</v>
      </c>
    </row>
    <row r="1487" spans="1:4" x14ac:dyDescent="0.2">
      <c r="A1487" s="27"/>
      <c r="B1487" s="27"/>
      <c r="C1487" s="27"/>
      <c r="D1487" s="27" t="s">
        <v>763</v>
      </c>
    </row>
    <row r="1488" spans="1:4" x14ac:dyDescent="0.2">
      <c r="A1488" s="27"/>
      <c r="B1488" s="27"/>
      <c r="C1488" s="27"/>
      <c r="D1488" s="27" t="s">
        <v>268</v>
      </c>
    </row>
    <row r="1489" spans="1:4" x14ac:dyDescent="0.2">
      <c r="A1489" s="27" t="s">
        <v>1820</v>
      </c>
      <c r="B1489" s="27" t="s">
        <v>840</v>
      </c>
      <c r="C1489" s="27" t="s">
        <v>906</v>
      </c>
      <c r="D1489" s="27" t="s">
        <v>762</v>
      </c>
    </row>
    <row r="1490" spans="1:4" x14ac:dyDescent="0.2">
      <c r="A1490" s="27"/>
      <c r="B1490" s="27"/>
      <c r="C1490" s="27"/>
      <c r="D1490" s="27" t="s">
        <v>268</v>
      </c>
    </row>
    <row r="1491" spans="1:4" x14ac:dyDescent="0.2">
      <c r="A1491" s="27" t="s">
        <v>1911</v>
      </c>
      <c r="B1491" s="27" t="s">
        <v>516</v>
      </c>
      <c r="C1491" s="27" t="s">
        <v>906</v>
      </c>
      <c r="D1491" s="27" t="s">
        <v>268</v>
      </c>
    </row>
    <row r="1492" spans="1:4" x14ac:dyDescent="0.2">
      <c r="A1492" s="27" t="s">
        <v>1809</v>
      </c>
      <c r="B1492" s="27" t="s">
        <v>1773</v>
      </c>
      <c r="C1492" s="27" t="s">
        <v>906</v>
      </c>
      <c r="D1492" s="27" t="s">
        <v>762</v>
      </c>
    </row>
    <row r="1493" spans="1:4" x14ac:dyDescent="0.2">
      <c r="A1493" s="27"/>
      <c r="B1493" s="27"/>
      <c r="C1493" s="27"/>
      <c r="D1493" s="27" t="s">
        <v>268</v>
      </c>
    </row>
    <row r="1494" spans="1:4" x14ac:dyDescent="0.2">
      <c r="A1494" s="27" t="s">
        <v>2949</v>
      </c>
      <c r="B1494" s="27" t="s">
        <v>2957</v>
      </c>
      <c r="C1494" s="27" t="s">
        <v>906</v>
      </c>
      <c r="D1494" s="27" t="s">
        <v>268</v>
      </c>
    </row>
    <row r="1495" spans="1:4" x14ac:dyDescent="0.2">
      <c r="A1495" s="27" t="s">
        <v>2948</v>
      </c>
      <c r="B1495" s="27" t="s">
        <v>2953</v>
      </c>
      <c r="C1495" s="27" t="s">
        <v>906</v>
      </c>
      <c r="D1495" s="27" t="s">
        <v>762</v>
      </c>
    </row>
    <row r="1496" spans="1:4" x14ac:dyDescent="0.2">
      <c r="A1496" s="27"/>
      <c r="B1496" s="27"/>
      <c r="C1496" s="27"/>
      <c r="D1496" s="27" t="s">
        <v>268</v>
      </c>
    </row>
    <row r="1497" spans="1:4" x14ac:dyDescent="0.2">
      <c r="A1497" s="27" t="s">
        <v>2951</v>
      </c>
      <c r="B1497" s="27" t="s">
        <v>2954</v>
      </c>
      <c r="C1497" s="27" t="s">
        <v>906</v>
      </c>
      <c r="D1497" s="27" t="s">
        <v>268</v>
      </c>
    </row>
    <row r="1498" spans="1:4" x14ac:dyDescent="0.2">
      <c r="A1498" s="27" t="s">
        <v>2961</v>
      </c>
      <c r="B1498" s="27" t="s">
        <v>2943</v>
      </c>
      <c r="C1498" s="27" t="s">
        <v>906</v>
      </c>
      <c r="D1498" s="27" t="s">
        <v>766</v>
      </c>
    </row>
    <row r="1499" spans="1:4" x14ac:dyDescent="0.2">
      <c r="A1499" s="27"/>
      <c r="B1499" s="27"/>
      <c r="C1499" s="27"/>
      <c r="D1499" s="27" t="s">
        <v>762</v>
      </c>
    </row>
    <row r="1500" spans="1:4" x14ac:dyDescent="0.2">
      <c r="A1500" s="27"/>
      <c r="B1500" s="27"/>
      <c r="C1500" s="27"/>
      <c r="D1500" s="27" t="s">
        <v>266</v>
      </c>
    </row>
    <row r="1501" spans="1:4" x14ac:dyDescent="0.2">
      <c r="A1501" s="27"/>
      <c r="B1501" s="27"/>
      <c r="C1501" s="27"/>
      <c r="D1501" s="27" t="s">
        <v>763</v>
      </c>
    </row>
    <row r="1502" spans="1:4" x14ac:dyDescent="0.2">
      <c r="A1502" s="27"/>
      <c r="B1502" s="27"/>
      <c r="C1502" s="27"/>
      <c r="D1502" s="27" t="s">
        <v>268</v>
      </c>
    </row>
    <row r="1503" spans="1:4" x14ac:dyDescent="0.2">
      <c r="A1503" s="27" t="s">
        <v>2950</v>
      </c>
      <c r="B1503" s="27" t="s">
        <v>2958</v>
      </c>
      <c r="C1503" s="27" t="s">
        <v>906</v>
      </c>
      <c r="D1503" s="27" t="s">
        <v>268</v>
      </c>
    </row>
    <row r="1504" spans="1:4" x14ac:dyDescent="0.2">
      <c r="A1504" s="27" t="s">
        <v>2302</v>
      </c>
      <c r="B1504" s="27" t="s">
        <v>177</v>
      </c>
      <c r="C1504" s="27" t="s">
        <v>906</v>
      </c>
      <c r="D1504" s="27" t="s">
        <v>762</v>
      </c>
    </row>
    <row r="1505" spans="1:4" x14ac:dyDescent="0.2">
      <c r="A1505" s="27"/>
      <c r="B1505" s="27"/>
      <c r="C1505" s="27"/>
      <c r="D1505" s="27" t="s">
        <v>763</v>
      </c>
    </row>
    <row r="1506" spans="1:4" x14ac:dyDescent="0.2">
      <c r="A1506" s="27"/>
      <c r="B1506" s="27"/>
      <c r="C1506" s="27"/>
      <c r="D1506" s="27" t="s">
        <v>268</v>
      </c>
    </row>
    <row r="1507" spans="1:4" x14ac:dyDescent="0.2">
      <c r="A1507" s="27" t="s">
        <v>2283</v>
      </c>
      <c r="B1507" s="27" t="s">
        <v>517</v>
      </c>
      <c r="C1507" s="27" t="s">
        <v>906</v>
      </c>
      <c r="D1507" s="27" t="s">
        <v>766</v>
      </c>
    </row>
    <row r="1508" spans="1:4" x14ac:dyDescent="0.2">
      <c r="A1508" s="27"/>
      <c r="B1508" s="27"/>
      <c r="C1508" s="27"/>
      <c r="D1508" s="27" t="s">
        <v>762</v>
      </c>
    </row>
    <row r="1509" spans="1:4" x14ac:dyDescent="0.2">
      <c r="A1509" s="27"/>
      <c r="B1509" s="27"/>
      <c r="C1509" s="27"/>
      <c r="D1509" s="27" t="s">
        <v>763</v>
      </c>
    </row>
    <row r="1510" spans="1:4" x14ac:dyDescent="0.2">
      <c r="A1510" s="27"/>
      <c r="B1510" s="27"/>
      <c r="C1510" s="27"/>
      <c r="D1510" s="27" t="s">
        <v>764</v>
      </c>
    </row>
    <row r="1511" spans="1:4" x14ac:dyDescent="0.2">
      <c r="A1511" s="27" t="s">
        <v>1915</v>
      </c>
      <c r="B1511" s="27" t="s">
        <v>1622</v>
      </c>
      <c r="C1511" s="27" t="s">
        <v>906</v>
      </c>
      <c r="D1511" s="27" t="s">
        <v>766</v>
      </c>
    </row>
    <row r="1512" spans="1:4" x14ac:dyDescent="0.2">
      <c r="A1512" s="27"/>
      <c r="B1512" s="27"/>
      <c r="C1512" s="27"/>
      <c r="D1512" s="27" t="s">
        <v>762</v>
      </c>
    </row>
    <row r="1513" spans="1:4" x14ac:dyDescent="0.2">
      <c r="A1513" s="27"/>
      <c r="B1513" s="27"/>
      <c r="C1513" s="27"/>
      <c r="D1513" s="27" t="s">
        <v>268</v>
      </c>
    </row>
    <row r="1514" spans="1:4" x14ac:dyDescent="0.2">
      <c r="A1514" s="27" t="s">
        <v>1832</v>
      </c>
      <c r="B1514" s="27" t="s">
        <v>180</v>
      </c>
      <c r="C1514" s="27" t="s">
        <v>906</v>
      </c>
      <c r="D1514" s="27" t="s">
        <v>762</v>
      </c>
    </row>
    <row r="1515" spans="1:4" x14ac:dyDescent="0.2">
      <c r="A1515" s="27"/>
      <c r="B1515" s="27"/>
      <c r="C1515" s="27"/>
      <c r="D1515" s="27" t="s">
        <v>763</v>
      </c>
    </row>
    <row r="1516" spans="1:4" x14ac:dyDescent="0.2">
      <c r="A1516" s="27"/>
      <c r="B1516" s="27"/>
      <c r="C1516" s="27"/>
      <c r="D1516" s="27" t="s">
        <v>268</v>
      </c>
    </row>
    <row r="1517" spans="1:4" x14ac:dyDescent="0.2">
      <c r="A1517" s="27" t="s">
        <v>2275</v>
      </c>
      <c r="B1517" s="27" t="s">
        <v>518</v>
      </c>
      <c r="C1517" s="27" t="s">
        <v>906</v>
      </c>
      <c r="D1517" s="27" t="s">
        <v>766</v>
      </c>
    </row>
    <row r="1518" spans="1:4" x14ac:dyDescent="0.2">
      <c r="A1518" s="27"/>
      <c r="B1518" s="27"/>
      <c r="C1518" s="27"/>
      <c r="D1518" s="27" t="s">
        <v>762</v>
      </c>
    </row>
    <row r="1519" spans="1:4" x14ac:dyDescent="0.2">
      <c r="A1519" s="27"/>
      <c r="B1519" s="27"/>
      <c r="C1519" s="27"/>
      <c r="D1519" s="27" t="s">
        <v>763</v>
      </c>
    </row>
    <row r="1520" spans="1:4" x14ac:dyDescent="0.2">
      <c r="A1520" s="27" t="s">
        <v>1906</v>
      </c>
      <c r="B1520" s="27" t="s">
        <v>1558</v>
      </c>
      <c r="C1520" s="27" t="s">
        <v>906</v>
      </c>
      <c r="D1520" s="27" t="s">
        <v>762</v>
      </c>
    </row>
    <row r="1521" spans="1:4" x14ac:dyDescent="0.2">
      <c r="A1521" s="27"/>
      <c r="B1521" s="27"/>
      <c r="C1521" s="27"/>
      <c r="D1521" s="27" t="s">
        <v>268</v>
      </c>
    </row>
    <row r="1522" spans="1:4" x14ac:dyDescent="0.2">
      <c r="A1522" s="27" t="s">
        <v>2223</v>
      </c>
      <c r="B1522" s="27" t="s">
        <v>941</v>
      </c>
      <c r="C1522" s="27" t="s">
        <v>906</v>
      </c>
      <c r="D1522" s="27" t="s">
        <v>766</v>
      </c>
    </row>
    <row r="1523" spans="1:4" x14ac:dyDescent="0.2">
      <c r="A1523" s="27"/>
      <c r="B1523" s="27"/>
      <c r="C1523" s="27"/>
      <c r="D1523" s="27" t="s">
        <v>762</v>
      </c>
    </row>
    <row r="1524" spans="1:4" x14ac:dyDescent="0.2">
      <c r="A1524" s="27"/>
      <c r="B1524" s="27"/>
      <c r="C1524" s="27"/>
      <c r="D1524" s="27" t="s">
        <v>268</v>
      </c>
    </row>
    <row r="1525" spans="1:4" x14ac:dyDescent="0.2">
      <c r="A1525" s="27" t="s">
        <v>1813</v>
      </c>
      <c r="B1525" s="27" t="s">
        <v>830</v>
      </c>
      <c r="C1525" s="27" t="s">
        <v>906</v>
      </c>
      <c r="D1525" s="27" t="s">
        <v>762</v>
      </c>
    </row>
    <row r="1526" spans="1:4" x14ac:dyDescent="0.2">
      <c r="A1526" s="27"/>
      <c r="B1526" s="27"/>
      <c r="C1526" s="27"/>
      <c r="D1526" s="27" t="s">
        <v>764</v>
      </c>
    </row>
    <row r="1527" spans="1:4" x14ac:dyDescent="0.2">
      <c r="A1527" s="27"/>
      <c r="B1527" s="27"/>
      <c r="C1527" s="27"/>
      <c r="D1527" s="27" t="s">
        <v>268</v>
      </c>
    </row>
    <row r="1528" spans="1:4" x14ac:dyDescent="0.2">
      <c r="A1528" s="27" t="s">
        <v>1871</v>
      </c>
      <c r="B1528" s="27" t="s">
        <v>1774</v>
      </c>
      <c r="C1528" s="27" t="s">
        <v>906</v>
      </c>
      <c r="D1528" s="27" t="s">
        <v>762</v>
      </c>
    </row>
    <row r="1529" spans="1:4" x14ac:dyDescent="0.2">
      <c r="A1529" s="27"/>
      <c r="B1529" s="27"/>
      <c r="C1529" s="27"/>
      <c r="D1529" s="27" t="s">
        <v>268</v>
      </c>
    </row>
    <row r="1530" spans="1:4" x14ac:dyDescent="0.2">
      <c r="A1530" s="27" t="s">
        <v>2960</v>
      </c>
      <c r="B1530" s="27" t="s">
        <v>2942</v>
      </c>
      <c r="C1530" s="27" t="s">
        <v>906</v>
      </c>
      <c r="D1530" s="27" t="s">
        <v>766</v>
      </c>
    </row>
    <row r="1531" spans="1:4" x14ac:dyDescent="0.2">
      <c r="A1531" s="27"/>
      <c r="B1531" s="27"/>
      <c r="C1531" s="27"/>
      <c r="D1531" s="27" t="s">
        <v>762</v>
      </c>
    </row>
    <row r="1532" spans="1:4" x14ac:dyDescent="0.2">
      <c r="A1532" s="27"/>
      <c r="B1532" s="27"/>
      <c r="C1532" s="27"/>
      <c r="D1532" s="27" t="s">
        <v>763</v>
      </c>
    </row>
    <row r="1533" spans="1:4" x14ac:dyDescent="0.2">
      <c r="A1533" s="27"/>
      <c r="B1533" s="27"/>
      <c r="C1533" s="27"/>
      <c r="D1533" s="27" t="s">
        <v>268</v>
      </c>
    </row>
    <row r="1534" spans="1:4" x14ac:dyDescent="0.2">
      <c r="A1534" s="27" t="s">
        <v>2970</v>
      </c>
      <c r="B1534" s="27" t="s">
        <v>45</v>
      </c>
      <c r="C1534" s="27" t="s">
        <v>906</v>
      </c>
      <c r="D1534" s="27" t="s">
        <v>762</v>
      </c>
    </row>
    <row r="1535" spans="1:4" x14ac:dyDescent="0.2">
      <c r="A1535" s="27"/>
      <c r="B1535" s="27"/>
      <c r="C1535" s="27"/>
      <c r="D1535" s="27" t="s">
        <v>763</v>
      </c>
    </row>
    <row r="1536" spans="1:4" x14ac:dyDescent="0.2">
      <c r="A1536" s="27"/>
      <c r="B1536" s="27"/>
      <c r="C1536" s="27"/>
      <c r="D1536" s="27" t="s">
        <v>268</v>
      </c>
    </row>
    <row r="1537" spans="1:4" x14ac:dyDescent="0.2">
      <c r="A1537" s="27" t="s">
        <v>2569</v>
      </c>
      <c r="B1537" s="27" t="s">
        <v>527</v>
      </c>
      <c r="C1537" s="27" t="s">
        <v>906</v>
      </c>
      <c r="D1537" s="27" t="s">
        <v>766</v>
      </c>
    </row>
    <row r="1538" spans="1:4" x14ac:dyDescent="0.2">
      <c r="A1538" s="27"/>
      <c r="B1538" s="27"/>
      <c r="C1538" s="27"/>
      <c r="D1538" s="27" t="s">
        <v>762</v>
      </c>
    </row>
    <row r="1539" spans="1:4" x14ac:dyDescent="0.2">
      <c r="A1539" s="27"/>
      <c r="B1539" s="27"/>
      <c r="C1539" s="27"/>
      <c r="D1539" s="27" t="s">
        <v>670</v>
      </c>
    </row>
    <row r="1540" spans="1:4" x14ac:dyDescent="0.2">
      <c r="A1540" s="27" t="s">
        <v>1803</v>
      </c>
      <c r="B1540" s="27" t="s">
        <v>1623</v>
      </c>
      <c r="C1540" s="27" t="s">
        <v>906</v>
      </c>
      <c r="D1540" s="27" t="s">
        <v>766</v>
      </c>
    </row>
    <row r="1541" spans="1:4" x14ac:dyDescent="0.2">
      <c r="A1541" s="27"/>
      <c r="B1541" s="27"/>
      <c r="C1541" s="27"/>
      <c r="D1541" s="27" t="s">
        <v>762</v>
      </c>
    </row>
    <row r="1542" spans="1:4" x14ac:dyDescent="0.2">
      <c r="A1542" s="27"/>
      <c r="B1542" s="27"/>
      <c r="C1542" s="27"/>
      <c r="D1542" s="27" t="s">
        <v>268</v>
      </c>
    </row>
    <row r="1543" spans="1:4" x14ac:dyDescent="0.2">
      <c r="A1543" s="27" t="s">
        <v>2224</v>
      </c>
      <c r="B1543" s="27" t="s">
        <v>928</v>
      </c>
      <c r="C1543" s="27" t="s">
        <v>906</v>
      </c>
      <c r="D1543" s="27" t="s">
        <v>766</v>
      </c>
    </row>
    <row r="1544" spans="1:4" x14ac:dyDescent="0.2">
      <c r="A1544" s="27"/>
      <c r="B1544" s="27"/>
      <c r="C1544" s="27"/>
      <c r="D1544" s="27" t="s">
        <v>762</v>
      </c>
    </row>
    <row r="1545" spans="1:4" x14ac:dyDescent="0.2">
      <c r="A1545" s="27"/>
      <c r="B1545" s="27"/>
      <c r="C1545" s="27"/>
      <c r="D1545" s="27" t="s">
        <v>268</v>
      </c>
    </row>
    <row r="1546" spans="1:4" x14ac:dyDescent="0.2">
      <c r="A1546" s="27" t="s">
        <v>2225</v>
      </c>
      <c r="B1546" s="27" t="s">
        <v>929</v>
      </c>
      <c r="C1546" s="27" t="s">
        <v>906</v>
      </c>
      <c r="D1546" s="27" t="s">
        <v>766</v>
      </c>
    </row>
    <row r="1547" spans="1:4" x14ac:dyDescent="0.2">
      <c r="A1547" s="27"/>
      <c r="B1547" s="27"/>
      <c r="C1547" s="27"/>
      <c r="D1547" s="27" t="s">
        <v>762</v>
      </c>
    </row>
    <row r="1548" spans="1:4" x14ac:dyDescent="0.2">
      <c r="A1548" s="27"/>
      <c r="B1548" s="27"/>
      <c r="C1548" s="27"/>
      <c r="D1548" s="27" t="s">
        <v>268</v>
      </c>
    </row>
    <row r="1549" spans="1:4" x14ac:dyDescent="0.2">
      <c r="A1549" s="27" t="s">
        <v>1804</v>
      </c>
      <c r="B1549" s="27" t="s">
        <v>622</v>
      </c>
      <c r="C1549" s="27" t="s">
        <v>906</v>
      </c>
      <c r="D1549" s="27" t="s">
        <v>766</v>
      </c>
    </row>
    <row r="1550" spans="1:4" x14ac:dyDescent="0.2">
      <c r="A1550" s="27"/>
      <c r="B1550" s="27"/>
      <c r="C1550" s="27"/>
      <c r="D1550" s="27" t="s">
        <v>762</v>
      </c>
    </row>
    <row r="1551" spans="1:4" x14ac:dyDescent="0.2">
      <c r="A1551" s="27"/>
      <c r="B1551" s="27"/>
      <c r="C1551" s="27"/>
      <c r="D1551" s="27" t="s">
        <v>268</v>
      </c>
    </row>
    <row r="1552" spans="1:4" x14ac:dyDescent="0.2">
      <c r="A1552" s="27" t="s">
        <v>2226</v>
      </c>
      <c r="B1552" s="27" t="s">
        <v>623</v>
      </c>
      <c r="C1552" s="27" t="s">
        <v>906</v>
      </c>
      <c r="D1552" s="27" t="s">
        <v>766</v>
      </c>
    </row>
    <row r="1553" spans="1:4" x14ac:dyDescent="0.2">
      <c r="A1553" s="27"/>
      <c r="B1553" s="27"/>
      <c r="C1553" s="27"/>
      <c r="D1553" s="27" t="s">
        <v>762</v>
      </c>
    </row>
    <row r="1554" spans="1:4" x14ac:dyDescent="0.2">
      <c r="A1554" s="27"/>
      <c r="B1554" s="27"/>
      <c r="C1554" s="27"/>
      <c r="D1554" s="27" t="s">
        <v>268</v>
      </c>
    </row>
    <row r="1555" spans="1:4" x14ac:dyDescent="0.2">
      <c r="A1555" s="27"/>
      <c r="B1555" s="27"/>
      <c r="C1555" s="27"/>
      <c r="D1555" s="27" t="s">
        <v>670</v>
      </c>
    </row>
    <row r="1556" spans="1:4" x14ac:dyDescent="0.2">
      <c r="A1556" s="27" t="s">
        <v>2227</v>
      </c>
      <c r="B1556" s="27" t="s">
        <v>409</v>
      </c>
      <c r="C1556" s="27" t="s">
        <v>906</v>
      </c>
      <c r="D1556" s="27" t="s">
        <v>762</v>
      </c>
    </row>
    <row r="1557" spans="1:4" x14ac:dyDescent="0.2">
      <c r="A1557" s="27"/>
      <c r="B1557" s="27"/>
      <c r="C1557" s="27"/>
      <c r="D1557" s="27" t="s">
        <v>670</v>
      </c>
    </row>
    <row r="1558" spans="1:4" x14ac:dyDescent="0.2">
      <c r="A1558" s="27" t="s">
        <v>2228</v>
      </c>
      <c r="B1558" s="27" t="s">
        <v>410</v>
      </c>
      <c r="C1558" s="27" t="s">
        <v>906</v>
      </c>
      <c r="D1558" s="27" t="s">
        <v>762</v>
      </c>
    </row>
    <row r="1559" spans="1:4" x14ac:dyDescent="0.2">
      <c r="A1559" s="27"/>
      <c r="B1559" s="27"/>
      <c r="C1559" s="27"/>
      <c r="D1559" s="27" t="s">
        <v>763</v>
      </c>
    </row>
    <row r="1560" spans="1:4" x14ac:dyDescent="0.2">
      <c r="A1560" s="27"/>
      <c r="B1560" s="27"/>
      <c r="C1560" s="27"/>
      <c r="D1560" s="27" t="s">
        <v>268</v>
      </c>
    </row>
    <row r="1561" spans="1:4" x14ac:dyDescent="0.2">
      <c r="A1561" s="27"/>
      <c r="B1561" s="27"/>
      <c r="C1561" s="27"/>
      <c r="D1561" s="27" t="s">
        <v>263</v>
      </c>
    </row>
    <row r="1562" spans="1:4" x14ac:dyDescent="0.2">
      <c r="A1562" s="27"/>
      <c r="B1562" s="27"/>
      <c r="C1562" s="27"/>
      <c r="D1562" s="27" t="s">
        <v>670</v>
      </c>
    </row>
    <row r="1563" spans="1:4" x14ac:dyDescent="0.2">
      <c r="A1563" s="27" t="s">
        <v>2229</v>
      </c>
      <c r="B1563" s="27" t="s">
        <v>411</v>
      </c>
      <c r="C1563" s="27" t="s">
        <v>906</v>
      </c>
      <c r="D1563" s="27" t="s">
        <v>762</v>
      </c>
    </row>
    <row r="1564" spans="1:4" x14ac:dyDescent="0.2">
      <c r="A1564" s="27"/>
      <c r="B1564" s="27"/>
      <c r="C1564" s="27"/>
      <c r="D1564" s="27" t="s">
        <v>263</v>
      </c>
    </row>
    <row r="1565" spans="1:4" x14ac:dyDescent="0.2">
      <c r="A1565" s="27"/>
      <c r="B1565" s="27"/>
      <c r="C1565" s="27"/>
      <c r="D1565" s="27" t="s">
        <v>670</v>
      </c>
    </row>
    <row r="1566" spans="1:4" x14ac:dyDescent="0.2">
      <c r="A1566" s="27" t="s">
        <v>2230</v>
      </c>
      <c r="B1566" s="27" t="s">
        <v>412</v>
      </c>
      <c r="C1566" s="27" t="s">
        <v>906</v>
      </c>
      <c r="D1566" s="27" t="s">
        <v>762</v>
      </c>
    </row>
    <row r="1567" spans="1:4" x14ac:dyDescent="0.2">
      <c r="A1567" s="27"/>
      <c r="B1567" s="27"/>
      <c r="C1567" s="27"/>
      <c r="D1567" s="27" t="s">
        <v>670</v>
      </c>
    </row>
    <row r="1568" spans="1:4" x14ac:dyDescent="0.2">
      <c r="A1568" s="27" t="s">
        <v>2231</v>
      </c>
      <c r="B1568" s="27" t="s">
        <v>413</v>
      </c>
      <c r="C1568" s="27" t="s">
        <v>906</v>
      </c>
      <c r="D1568" s="27" t="s">
        <v>762</v>
      </c>
    </row>
    <row r="1569" spans="1:4" x14ac:dyDescent="0.2">
      <c r="A1569" s="27"/>
      <c r="B1569" s="27"/>
      <c r="C1569" s="27"/>
      <c r="D1569" s="27" t="s">
        <v>670</v>
      </c>
    </row>
    <row r="1570" spans="1:4" x14ac:dyDescent="0.2">
      <c r="A1570" s="27" t="s">
        <v>2232</v>
      </c>
      <c r="B1570" s="27" t="s">
        <v>414</v>
      </c>
      <c r="C1570" s="27" t="s">
        <v>906</v>
      </c>
      <c r="D1570" s="27" t="s">
        <v>762</v>
      </c>
    </row>
    <row r="1571" spans="1:4" x14ac:dyDescent="0.2">
      <c r="A1571" s="27"/>
      <c r="B1571" s="27"/>
      <c r="C1571" s="27"/>
      <c r="D1571" s="27" t="s">
        <v>1012</v>
      </c>
    </row>
    <row r="1572" spans="1:4" x14ac:dyDescent="0.2">
      <c r="A1572" s="27"/>
      <c r="B1572" s="27"/>
      <c r="C1572" s="27"/>
      <c r="D1572" s="27" t="s">
        <v>670</v>
      </c>
    </row>
    <row r="1573" spans="1:4" x14ac:dyDescent="0.2">
      <c r="A1573" s="27" t="s">
        <v>2233</v>
      </c>
      <c r="B1573" s="27" t="s">
        <v>415</v>
      </c>
      <c r="C1573" s="27" t="s">
        <v>906</v>
      </c>
      <c r="D1573" s="27" t="s">
        <v>762</v>
      </c>
    </row>
    <row r="1574" spans="1:4" x14ac:dyDescent="0.2">
      <c r="A1574" s="27"/>
      <c r="B1574" s="27"/>
      <c r="C1574" s="27"/>
      <c r="D1574" s="27" t="s">
        <v>670</v>
      </c>
    </row>
    <row r="1575" spans="1:4" x14ac:dyDescent="0.2">
      <c r="A1575" s="27" t="s">
        <v>2234</v>
      </c>
      <c r="B1575" s="27" t="s">
        <v>416</v>
      </c>
      <c r="C1575" s="27" t="s">
        <v>906</v>
      </c>
      <c r="D1575" s="27" t="s">
        <v>762</v>
      </c>
    </row>
    <row r="1576" spans="1:4" x14ac:dyDescent="0.2">
      <c r="A1576" s="27"/>
      <c r="B1576" s="27"/>
      <c r="C1576" s="27"/>
      <c r="D1576" s="27" t="s">
        <v>263</v>
      </c>
    </row>
    <row r="1577" spans="1:4" x14ac:dyDescent="0.2">
      <c r="A1577" s="27"/>
      <c r="B1577" s="27"/>
      <c r="C1577" s="27"/>
      <c r="D1577" s="27" t="s">
        <v>670</v>
      </c>
    </row>
    <row r="1578" spans="1:4" x14ac:dyDescent="0.2">
      <c r="A1578" s="27" t="s">
        <v>2235</v>
      </c>
      <c r="B1578" s="27" t="s">
        <v>417</v>
      </c>
      <c r="C1578" s="27" t="s">
        <v>906</v>
      </c>
      <c r="D1578" s="27" t="s">
        <v>762</v>
      </c>
    </row>
    <row r="1579" spans="1:4" x14ac:dyDescent="0.2">
      <c r="A1579" s="27"/>
      <c r="B1579" s="27"/>
      <c r="C1579" s="27"/>
      <c r="D1579" s="27" t="s">
        <v>670</v>
      </c>
    </row>
    <row r="1580" spans="1:4" x14ac:dyDescent="0.2">
      <c r="A1580" s="27" t="s">
        <v>2236</v>
      </c>
      <c r="B1580" s="27" t="s">
        <v>418</v>
      </c>
      <c r="C1580" s="27" t="s">
        <v>906</v>
      </c>
      <c r="D1580" s="27" t="s">
        <v>762</v>
      </c>
    </row>
    <row r="1581" spans="1:4" x14ac:dyDescent="0.2">
      <c r="A1581" s="27"/>
      <c r="B1581" s="27"/>
      <c r="C1581" s="27"/>
      <c r="D1581" s="27" t="s">
        <v>1012</v>
      </c>
    </row>
    <row r="1582" spans="1:4" x14ac:dyDescent="0.2">
      <c r="A1582" s="27"/>
      <c r="B1582" s="27"/>
      <c r="C1582" s="27"/>
      <c r="D1582" s="27" t="s">
        <v>670</v>
      </c>
    </row>
    <row r="1583" spans="1:4" x14ac:dyDescent="0.2">
      <c r="A1583" s="27" t="s">
        <v>2237</v>
      </c>
      <c r="B1583" s="27" t="s">
        <v>419</v>
      </c>
      <c r="C1583" s="27" t="s">
        <v>906</v>
      </c>
      <c r="D1583" s="27" t="s">
        <v>762</v>
      </c>
    </row>
    <row r="1584" spans="1:4" x14ac:dyDescent="0.2">
      <c r="A1584" s="27"/>
      <c r="B1584" s="27"/>
      <c r="C1584" s="27"/>
      <c r="D1584" s="27" t="s">
        <v>670</v>
      </c>
    </row>
    <row r="1585" spans="1:4" x14ac:dyDescent="0.2">
      <c r="A1585" s="27" t="s">
        <v>2238</v>
      </c>
      <c r="B1585" s="27" t="s">
        <v>420</v>
      </c>
      <c r="C1585" s="27" t="s">
        <v>906</v>
      </c>
      <c r="D1585" s="27" t="s">
        <v>762</v>
      </c>
    </row>
    <row r="1586" spans="1:4" x14ac:dyDescent="0.2">
      <c r="A1586" s="27"/>
      <c r="B1586" s="27"/>
      <c r="C1586" s="27"/>
      <c r="D1586" s="27" t="s">
        <v>763</v>
      </c>
    </row>
    <row r="1587" spans="1:4" x14ac:dyDescent="0.2">
      <c r="A1587" s="27"/>
      <c r="B1587" s="27"/>
      <c r="C1587" s="27"/>
      <c r="D1587" s="27" t="s">
        <v>263</v>
      </c>
    </row>
    <row r="1588" spans="1:4" x14ac:dyDescent="0.2">
      <c r="A1588" s="27"/>
      <c r="B1588" s="27"/>
      <c r="C1588" s="27"/>
      <c r="D1588" s="27" t="s">
        <v>670</v>
      </c>
    </row>
    <row r="1589" spans="1:4" x14ac:dyDescent="0.2">
      <c r="A1589" s="27" t="s">
        <v>2239</v>
      </c>
      <c r="B1589" s="27" t="s">
        <v>421</v>
      </c>
      <c r="C1589" s="27" t="s">
        <v>906</v>
      </c>
      <c r="D1589" s="27" t="s">
        <v>762</v>
      </c>
    </row>
    <row r="1590" spans="1:4" x14ac:dyDescent="0.2">
      <c r="A1590" s="27"/>
      <c r="B1590" s="27"/>
      <c r="C1590" s="27"/>
      <c r="D1590" s="27" t="s">
        <v>670</v>
      </c>
    </row>
    <row r="1591" spans="1:4" x14ac:dyDescent="0.2">
      <c r="A1591" s="27" t="s">
        <v>2240</v>
      </c>
      <c r="B1591" s="27" t="s">
        <v>422</v>
      </c>
      <c r="C1591" s="27" t="s">
        <v>906</v>
      </c>
      <c r="D1591" s="27" t="s">
        <v>762</v>
      </c>
    </row>
    <row r="1592" spans="1:4" x14ac:dyDescent="0.2">
      <c r="A1592" s="27" t="s">
        <v>2241</v>
      </c>
      <c r="B1592" s="27" t="s">
        <v>423</v>
      </c>
      <c r="C1592" s="27" t="s">
        <v>906</v>
      </c>
      <c r="D1592" s="27" t="s">
        <v>762</v>
      </c>
    </row>
    <row r="1593" spans="1:4" x14ac:dyDescent="0.2">
      <c r="A1593" s="27"/>
      <c r="B1593" s="27"/>
      <c r="C1593" s="27"/>
      <c r="D1593" s="27" t="s">
        <v>670</v>
      </c>
    </row>
    <row r="1594" spans="1:4" x14ac:dyDescent="0.2">
      <c r="A1594" s="27" t="s">
        <v>2242</v>
      </c>
      <c r="B1594" s="27" t="s">
        <v>424</v>
      </c>
      <c r="C1594" s="27" t="s">
        <v>906</v>
      </c>
      <c r="D1594" s="27" t="s">
        <v>762</v>
      </c>
    </row>
    <row r="1595" spans="1:4" x14ac:dyDescent="0.2">
      <c r="A1595" s="27"/>
      <c r="B1595" s="27"/>
      <c r="C1595" s="27"/>
      <c r="D1595" s="27" t="s">
        <v>670</v>
      </c>
    </row>
    <row r="1596" spans="1:4" x14ac:dyDescent="0.2">
      <c r="A1596" s="27" t="s">
        <v>2243</v>
      </c>
      <c r="B1596" s="27" t="s">
        <v>425</v>
      </c>
      <c r="C1596" s="27" t="s">
        <v>906</v>
      </c>
      <c r="D1596" s="27" t="s">
        <v>762</v>
      </c>
    </row>
    <row r="1597" spans="1:4" x14ac:dyDescent="0.2">
      <c r="A1597" s="27"/>
      <c r="B1597" s="27"/>
      <c r="C1597" s="27"/>
      <c r="D1597" s="27" t="s">
        <v>763</v>
      </c>
    </row>
    <row r="1598" spans="1:4" x14ac:dyDescent="0.2">
      <c r="A1598" s="27"/>
      <c r="B1598" s="27"/>
      <c r="C1598" s="27"/>
      <c r="D1598" s="27" t="s">
        <v>263</v>
      </c>
    </row>
    <row r="1599" spans="1:4" x14ac:dyDescent="0.2">
      <c r="A1599" s="27"/>
      <c r="B1599" s="27"/>
      <c r="C1599" s="27"/>
      <c r="D1599" s="27" t="s">
        <v>670</v>
      </c>
    </row>
    <row r="1600" spans="1:4" x14ac:dyDescent="0.2">
      <c r="A1600" s="27" t="s">
        <v>2244</v>
      </c>
      <c r="B1600" s="27" t="s">
        <v>426</v>
      </c>
      <c r="C1600" s="27" t="s">
        <v>906</v>
      </c>
      <c r="D1600" s="27" t="s">
        <v>762</v>
      </c>
    </row>
    <row r="1601" spans="1:4" x14ac:dyDescent="0.2">
      <c r="A1601" s="27"/>
      <c r="B1601" s="27"/>
      <c r="C1601" s="27"/>
      <c r="D1601" s="27" t="s">
        <v>670</v>
      </c>
    </row>
    <row r="1602" spans="1:4" x14ac:dyDescent="0.2">
      <c r="A1602" s="27" t="s">
        <v>2245</v>
      </c>
      <c r="B1602" s="27" t="s">
        <v>624</v>
      </c>
      <c r="C1602" s="27" t="s">
        <v>906</v>
      </c>
      <c r="D1602" s="27" t="s">
        <v>766</v>
      </c>
    </row>
    <row r="1603" spans="1:4" x14ac:dyDescent="0.2">
      <c r="A1603" s="27"/>
      <c r="B1603" s="27"/>
      <c r="C1603" s="27"/>
      <c r="D1603" s="27" t="s">
        <v>762</v>
      </c>
    </row>
    <row r="1604" spans="1:4" x14ac:dyDescent="0.2">
      <c r="A1604" s="27"/>
      <c r="B1604" s="27"/>
      <c r="C1604" s="27"/>
      <c r="D1604" s="27" t="s">
        <v>763</v>
      </c>
    </row>
    <row r="1605" spans="1:4" x14ac:dyDescent="0.2">
      <c r="A1605" s="27"/>
      <c r="B1605" s="27"/>
      <c r="C1605" s="27"/>
      <c r="D1605" s="27" t="s">
        <v>268</v>
      </c>
    </row>
    <row r="1606" spans="1:4" x14ac:dyDescent="0.2">
      <c r="A1606" s="27"/>
      <c r="B1606" s="27"/>
      <c r="C1606" s="27"/>
      <c r="D1606" s="27" t="s">
        <v>670</v>
      </c>
    </row>
    <row r="1607" spans="1:4" x14ac:dyDescent="0.2">
      <c r="A1607" s="27" t="s">
        <v>2246</v>
      </c>
      <c r="B1607" s="27" t="s">
        <v>427</v>
      </c>
      <c r="C1607" s="27" t="s">
        <v>906</v>
      </c>
      <c r="D1607" s="27" t="s">
        <v>762</v>
      </c>
    </row>
    <row r="1608" spans="1:4" x14ac:dyDescent="0.2">
      <c r="A1608" s="27"/>
      <c r="B1608" s="27"/>
      <c r="C1608" s="27"/>
      <c r="D1608" s="27" t="s">
        <v>763</v>
      </c>
    </row>
    <row r="1609" spans="1:4" x14ac:dyDescent="0.2">
      <c r="A1609" s="27"/>
      <c r="B1609" s="27"/>
      <c r="C1609" s="27"/>
      <c r="D1609" s="27" t="s">
        <v>670</v>
      </c>
    </row>
    <row r="1610" spans="1:4" x14ac:dyDescent="0.2">
      <c r="A1610" s="27" t="s">
        <v>2247</v>
      </c>
      <c r="B1610" s="27" t="s">
        <v>931</v>
      </c>
      <c r="C1610" s="27" t="s">
        <v>906</v>
      </c>
      <c r="D1610" s="27" t="s">
        <v>766</v>
      </c>
    </row>
    <row r="1611" spans="1:4" x14ac:dyDescent="0.2">
      <c r="A1611" s="27"/>
      <c r="B1611" s="27"/>
      <c r="C1611" s="27"/>
      <c r="D1611" s="27" t="s">
        <v>762</v>
      </c>
    </row>
    <row r="1612" spans="1:4" x14ac:dyDescent="0.2">
      <c r="A1612" s="27"/>
      <c r="B1612" s="27"/>
      <c r="C1612" s="27"/>
      <c r="D1612" s="27" t="s">
        <v>268</v>
      </c>
    </row>
    <row r="1613" spans="1:4" x14ac:dyDescent="0.2">
      <c r="A1613" s="27"/>
      <c r="B1613" s="27"/>
      <c r="C1613" s="27"/>
      <c r="D1613" s="27" t="s">
        <v>670</v>
      </c>
    </row>
    <row r="1614" spans="1:4" x14ac:dyDescent="0.2">
      <c r="A1614" s="27" t="s">
        <v>2248</v>
      </c>
      <c r="B1614" s="27" t="s">
        <v>932</v>
      </c>
      <c r="C1614" s="27" t="s">
        <v>906</v>
      </c>
      <c r="D1614" s="27" t="s">
        <v>766</v>
      </c>
    </row>
    <row r="1615" spans="1:4" x14ac:dyDescent="0.2">
      <c r="A1615" s="27"/>
      <c r="B1615" s="27"/>
      <c r="C1615" s="27"/>
      <c r="D1615" s="27" t="s">
        <v>762</v>
      </c>
    </row>
    <row r="1616" spans="1:4" x14ac:dyDescent="0.2">
      <c r="A1616" s="27"/>
      <c r="B1616" s="27"/>
      <c r="C1616" s="27"/>
      <c r="D1616" s="27" t="s">
        <v>268</v>
      </c>
    </row>
    <row r="1617" spans="1:4" x14ac:dyDescent="0.2">
      <c r="A1617" s="27"/>
      <c r="B1617" s="27"/>
      <c r="C1617" s="27"/>
      <c r="D1617" s="27" t="s">
        <v>1012</v>
      </c>
    </row>
    <row r="1618" spans="1:4" x14ac:dyDescent="0.2">
      <c r="A1618" s="27"/>
      <c r="B1618" s="27"/>
      <c r="C1618" s="27"/>
      <c r="D1618" s="27" t="s">
        <v>670</v>
      </c>
    </row>
    <row r="1619" spans="1:4" x14ac:dyDescent="0.2">
      <c r="A1619" s="27" t="s">
        <v>2249</v>
      </c>
      <c r="B1619" s="27" t="s">
        <v>930</v>
      </c>
      <c r="C1619" s="27" t="s">
        <v>906</v>
      </c>
      <c r="D1619" s="27" t="s">
        <v>766</v>
      </c>
    </row>
    <row r="1620" spans="1:4" x14ac:dyDescent="0.2">
      <c r="A1620" s="27"/>
      <c r="B1620" s="27"/>
      <c r="C1620" s="27"/>
      <c r="D1620" s="27" t="s">
        <v>762</v>
      </c>
    </row>
    <row r="1621" spans="1:4" x14ac:dyDescent="0.2">
      <c r="A1621" s="27"/>
      <c r="B1621" s="27"/>
      <c r="C1621" s="27"/>
      <c r="D1621" s="27" t="s">
        <v>268</v>
      </c>
    </row>
    <row r="1622" spans="1:4" x14ac:dyDescent="0.2">
      <c r="A1622" s="27"/>
      <c r="B1622" s="27"/>
      <c r="C1622" s="27"/>
      <c r="D1622" s="27" t="s">
        <v>1012</v>
      </c>
    </row>
    <row r="1623" spans="1:4" x14ac:dyDescent="0.2">
      <c r="A1623" s="27"/>
      <c r="B1623" s="27"/>
      <c r="C1623" s="27"/>
      <c r="D1623" s="27" t="s">
        <v>670</v>
      </c>
    </row>
    <row r="1624" spans="1:4" x14ac:dyDescent="0.2">
      <c r="A1624" s="27" t="s">
        <v>2250</v>
      </c>
      <c r="B1624" s="27" t="s">
        <v>933</v>
      </c>
      <c r="C1624" s="27" t="s">
        <v>906</v>
      </c>
      <c r="D1624" s="27" t="s">
        <v>766</v>
      </c>
    </row>
    <row r="1625" spans="1:4" x14ac:dyDescent="0.2">
      <c r="A1625" s="27"/>
      <c r="B1625" s="27"/>
      <c r="C1625" s="27"/>
      <c r="D1625" s="27" t="s">
        <v>762</v>
      </c>
    </row>
    <row r="1626" spans="1:4" x14ac:dyDescent="0.2">
      <c r="A1626" s="27"/>
      <c r="B1626" s="27"/>
      <c r="C1626" s="27"/>
      <c r="D1626" s="27" t="s">
        <v>268</v>
      </c>
    </row>
    <row r="1627" spans="1:4" x14ac:dyDescent="0.2">
      <c r="A1627" s="27"/>
      <c r="B1627" s="27"/>
      <c r="C1627" s="27"/>
      <c r="D1627" s="27" t="s">
        <v>1012</v>
      </c>
    </row>
    <row r="1628" spans="1:4" x14ac:dyDescent="0.2">
      <c r="A1628" s="27"/>
      <c r="B1628" s="27"/>
      <c r="C1628" s="27"/>
      <c r="D1628" s="27" t="s">
        <v>670</v>
      </c>
    </row>
    <row r="1629" spans="1:4" x14ac:dyDescent="0.2">
      <c r="A1629" s="27" t="s">
        <v>2251</v>
      </c>
      <c r="B1629" s="27" t="s">
        <v>18</v>
      </c>
      <c r="C1629" s="27" t="s">
        <v>906</v>
      </c>
      <c r="D1629" s="27" t="s">
        <v>766</v>
      </c>
    </row>
    <row r="1630" spans="1:4" x14ac:dyDescent="0.2">
      <c r="A1630" s="27"/>
      <c r="B1630" s="27"/>
      <c r="C1630" s="27"/>
      <c r="D1630" s="27" t="s">
        <v>762</v>
      </c>
    </row>
    <row r="1631" spans="1:4" x14ac:dyDescent="0.2">
      <c r="A1631" s="27" t="s">
        <v>2252</v>
      </c>
      <c r="B1631" s="27" t="s">
        <v>927</v>
      </c>
      <c r="C1631" s="27" t="s">
        <v>906</v>
      </c>
      <c r="D1631" s="27" t="s">
        <v>766</v>
      </c>
    </row>
    <row r="1632" spans="1:4" x14ac:dyDescent="0.2">
      <c r="A1632" s="27"/>
      <c r="B1632" s="27"/>
      <c r="C1632" s="27"/>
      <c r="D1632" s="27" t="s">
        <v>762</v>
      </c>
    </row>
    <row r="1633" spans="1:4" x14ac:dyDescent="0.2">
      <c r="A1633" s="27" t="s">
        <v>2280</v>
      </c>
      <c r="B1633" s="27" t="s">
        <v>528</v>
      </c>
      <c r="C1633" s="27" t="s">
        <v>906</v>
      </c>
      <c r="D1633" s="27" t="s">
        <v>766</v>
      </c>
    </row>
    <row r="1634" spans="1:4" x14ac:dyDescent="0.2">
      <c r="A1634" s="27"/>
      <c r="B1634" s="27"/>
      <c r="C1634" s="27"/>
      <c r="D1634" s="27" t="s">
        <v>762</v>
      </c>
    </row>
    <row r="1635" spans="1:4" x14ac:dyDescent="0.2">
      <c r="A1635" s="27"/>
      <c r="B1635" s="27"/>
      <c r="C1635" s="27"/>
      <c r="D1635" s="27" t="s">
        <v>268</v>
      </c>
    </row>
    <row r="1636" spans="1:4" x14ac:dyDescent="0.2">
      <c r="A1636" s="27"/>
      <c r="B1636" s="27"/>
      <c r="C1636" s="27"/>
      <c r="D1636" s="27" t="s">
        <v>1012</v>
      </c>
    </row>
    <row r="1637" spans="1:4" x14ac:dyDescent="0.2">
      <c r="A1637" s="27"/>
      <c r="B1637" s="27"/>
      <c r="C1637" s="27"/>
      <c r="D1637" s="27" t="s">
        <v>670</v>
      </c>
    </row>
    <row r="1638" spans="1:4" x14ac:dyDescent="0.2">
      <c r="A1638" s="27" t="s">
        <v>1856</v>
      </c>
      <c r="B1638" s="27" t="s">
        <v>949</v>
      </c>
      <c r="C1638" s="27" t="s">
        <v>906</v>
      </c>
      <c r="D1638" s="27" t="s">
        <v>762</v>
      </c>
    </row>
    <row r="1639" spans="1:4" x14ac:dyDescent="0.2">
      <c r="A1639" s="27"/>
      <c r="B1639" s="27"/>
      <c r="C1639" s="27"/>
      <c r="D1639" s="27" t="s">
        <v>268</v>
      </c>
    </row>
    <row r="1640" spans="1:4" x14ac:dyDescent="0.2">
      <c r="A1640" s="27" t="s">
        <v>1896</v>
      </c>
      <c r="B1640" s="27" t="s">
        <v>1370</v>
      </c>
      <c r="C1640" s="27" t="s">
        <v>906</v>
      </c>
      <c r="D1640" s="27" t="s">
        <v>268</v>
      </c>
    </row>
    <row r="1641" spans="1:4" x14ac:dyDescent="0.2">
      <c r="A1641" s="27" t="s">
        <v>1821</v>
      </c>
      <c r="B1641" s="27" t="s">
        <v>948</v>
      </c>
      <c r="C1641" s="27" t="s">
        <v>906</v>
      </c>
      <c r="D1641" s="27" t="s">
        <v>762</v>
      </c>
    </row>
    <row r="1642" spans="1:4" x14ac:dyDescent="0.2">
      <c r="A1642" s="27"/>
      <c r="B1642" s="27"/>
      <c r="C1642" s="27"/>
      <c r="D1642" s="27" t="s">
        <v>268</v>
      </c>
    </row>
    <row r="1643" spans="1:4" x14ac:dyDescent="0.2">
      <c r="A1643" s="27" t="s">
        <v>1916</v>
      </c>
      <c r="B1643" s="27" t="s">
        <v>8</v>
      </c>
      <c r="C1643" s="27" t="s">
        <v>906</v>
      </c>
      <c r="D1643" s="27" t="s">
        <v>268</v>
      </c>
    </row>
    <row r="1644" spans="1:4" x14ac:dyDescent="0.2">
      <c r="A1644" s="27" t="s">
        <v>1913</v>
      </c>
      <c r="B1644" s="27" t="s">
        <v>9</v>
      </c>
      <c r="C1644" s="27" t="s">
        <v>906</v>
      </c>
      <c r="D1644" s="27" t="s">
        <v>268</v>
      </c>
    </row>
    <row r="1645" spans="1:4" x14ac:dyDescent="0.2">
      <c r="A1645" s="27" t="s">
        <v>1914</v>
      </c>
      <c r="B1645" s="27" t="s">
        <v>10</v>
      </c>
      <c r="C1645" s="27" t="s">
        <v>906</v>
      </c>
      <c r="D1645" s="27" t="s">
        <v>268</v>
      </c>
    </row>
    <row r="1646" spans="1:4" x14ac:dyDescent="0.2">
      <c r="A1646" s="27" t="s">
        <v>2672</v>
      </c>
      <c r="B1646" s="27" t="s">
        <v>797</v>
      </c>
      <c r="C1646" s="27" t="s">
        <v>907</v>
      </c>
      <c r="D1646" s="27" t="s">
        <v>263</v>
      </c>
    </row>
    <row r="1647" spans="1:4" x14ac:dyDescent="0.2">
      <c r="A1647" s="27" t="s">
        <v>2653</v>
      </c>
      <c r="B1647" s="27" t="s">
        <v>926</v>
      </c>
      <c r="C1647" s="27" t="s">
        <v>907</v>
      </c>
      <c r="D1647" s="27" t="s">
        <v>263</v>
      </c>
    </row>
    <row r="1648" spans="1:4" x14ac:dyDescent="0.2">
      <c r="A1648" s="27" t="s">
        <v>2699</v>
      </c>
      <c r="B1648" s="27" t="s">
        <v>925</v>
      </c>
      <c r="C1648" s="27" t="s">
        <v>907</v>
      </c>
      <c r="D1648" s="27" t="s">
        <v>268</v>
      </c>
    </row>
    <row r="1649" spans="1:4" x14ac:dyDescent="0.2">
      <c r="A1649" s="27"/>
      <c r="B1649" s="27"/>
      <c r="C1649" s="27"/>
      <c r="D1649" s="27" t="s">
        <v>263</v>
      </c>
    </row>
    <row r="1650" spans="1:4" x14ac:dyDescent="0.2">
      <c r="A1650" s="27" t="s">
        <v>2598</v>
      </c>
      <c r="B1650" s="27" t="s">
        <v>529</v>
      </c>
      <c r="C1650" s="27" t="s">
        <v>907</v>
      </c>
      <c r="D1650" s="27" t="s">
        <v>762</v>
      </c>
    </row>
    <row r="1651" spans="1:4" x14ac:dyDescent="0.2">
      <c r="A1651" s="27"/>
      <c r="B1651" s="27"/>
      <c r="C1651" s="27"/>
      <c r="D1651" s="27" t="s">
        <v>268</v>
      </c>
    </row>
    <row r="1652" spans="1:4" x14ac:dyDescent="0.2">
      <c r="A1652" s="27"/>
      <c r="B1652" s="27"/>
      <c r="C1652" s="27"/>
      <c r="D1652" s="27" t="s">
        <v>263</v>
      </c>
    </row>
    <row r="1653" spans="1:4" x14ac:dyDescent="0.2">
      <c r="A1653" s="27" t="s">
        <v>2700</v>
      </c>
      <c r="B1653" s="27" t="s">
        <v>1502</v>
      </c>
      <c r="C1653" s="27" t="s">
        <v>907</v>
      </c>
      <c r="D1653" s="27" t="s">
        <v>263</v>
      </c>
    </row>
    <row r="1654" spans="1:4" x14ac:dyDescent="0.2">
      <c r="A1654" s="27" t="s">
        <v>2687</v>
      </c>
      <c r="B1654" s="27" t="s">
        <v>1503</v>
      </c>
      <c r="C1654" s="27" t="s">
        <v>907</v>
      </c>
      <c r="D1654" s="27" t="s">
        <v>263</v>
      </c>
    </row>
    <row r="1655" spans="1:4" x14ac:dyDescent="0.2">
      <c r="A1655" s="27" t="s">
        <v>2599</v>
      </c>
      <c r="B1655" s="27" t="s">
        <v>530</v>
      </c>
      <c r="C1655" s="27" t="s">
        <v>907</v>
      </c>
      <c r="D1655" s="27" t="s">
        <v>766</v>
      </c>
    </row>
    <row r="1656" spans="1:4" x14ac:dyDescent="0.2">
      <c r="A1656" s="27"/>
      <c r="B1656" s="27"/>
      <c r="C1656" s="27"/>
      <c r="D1656" s="27" t="s">
        <v>762</v>
      </c>
    </row>
    <row r="1657" spans="1:4" x14ac:dyDescent="0.2">
      <c r="A1657" s="27"/>
      <c r="B1657" s="27"/>
      <c r="C1657" s="27"/>
      <c r="D1657" s="27" t="s">
        <v>268</v>
      </c>
    </row>
    <row r="1658" spans="1:4" x14ac:dyDescent="0.2">
      <c r="A1658" s="27"/>
      <c r="B1658" s="27"/>
      <c r="C1658" s="27"/>
      <c r="D1658" s="27" t="s">
        <v>263</v>
      </c>
    </row>
    <row r="1659" spans="1:4" x14ac:dyDescent="0.2">
      <c r="A1659" s="27" t="s">
        <v>2588</v>
      </c>
      <c r="B1659" s="27" t="s">
        <v>532</v>
      </c>
      <c r="C1659" s="27" t="s">
        <v>907</v>
      </c>
      <c r="D1659" s="27" t="s">
        <v>763</v>
      </c>
    </row>
    <row r="1660" spans="1:4" x14ac:dyDescent="0.2">
      <c r="A1660" s="27"/>
      <c r="B1660" s="27"/>
      <c r="C1660" s="27"/>
      <c r="D1660" s="27" t="s">
        <v>263</v>
      </c>
    </row>
    <row r="1661" spans="1:4" x14ac:dyDescent="0.2">
      <c r="A1661" s="27" t="s">
        <v>2587</v>
      </c>
      <c r="B1661" s="27" t="s">
        <v>531</v>
      </c>
      <c r="C1661" s="27" t="s">
        <v>907</v>
      </c>
      <c r="D1661" s="27" t="s">
        <v>763</v>
      </c>
    </row>
    <row r="1662" spans="1:4" x14ac:dyDescent="0.2">
      <c r="A1662" s="27"/>
      <c r="B1662" s="27"/>
      <c r="C1662" s="27"/>
      <c r="D1662" s="27" t="s">
        <v>263</v>
      </c>
    </row>
    <row r="1663" spans="1:4" x14ac:dyDescent="0.2">
      <c r="A1663" s="27" t="s">
        <v>2640</v>
      </c>
      <c r="B1663" s="27" t="s">
        <v>799</v>
      </c>
      <c r="C1663" s="27" t="s">
        <v>907</v>
      </c>
      <c r="D1663" s="27" t="s">
        <v>762</v>
      </c>
    </row>
    <row r="1664" spans="1:4" x14ac:dyDescent="0.2">
      <c r="A1664" s="27"/>
      <c r="B1664" s="27"/>
      <c r="C1664" s="27"/>
      <c r="D1664" s="27" t="s">
        <v>263</v>
      </c>
    </row>
    <row r="1665" spans="1:4" x14ac:dyDescent="0.2">
      <c r="A1665" s="27" t="s">
        <v>2652</v>
      </c>
      <c r="B1665" s="27" t="s">
        <v>989</v>
      </c>
      <c r="C1665" s="27" t="s">
        <v>907</v>
      </c>
      <c r="D1665" s="27" t="s">
        <v>762</v>
      </c>
    </row>
    <row r="1666" spans="1:4" x14ac:dyDescent="0.2">
      <c r="A1666" s="27"/>
      <c r="B1666" s="27"/>
      <c r="C1666" s="27"/>
      <c r="D1666" s="27" t="s">
        <v>263</v>
      </c>
    </row>
    <row r="1667" spans="1:4" x14ac:dyDescent="0.2">
      <c r="A1667" s="27" t="s">
        <v>2606</v>
      </c>
      <c r="B1667" s="27" t="s">
        <v>798</v>
      </c>
      <c r="C1667" s="27" t="s">
        <v>907</v>
      </c>
      <c r="D1667" s="27" t="s">
        <v>762</v>
      </c>
    </row>
    <row r="1668" spans="1:4" x14ac:dyDescent="0.2">
      <c r="A1668" s="27"/>
      <c r="B1668" s="27"/>
      <c r="C1668" s="27"/>
      <c r="D1668" s="27" t="s">
        <v>763</v>
      </c>
    </row>
    <row r="1669" spans="1:4" x14ac:dyDescent="0.2">
      <c r="A1669" s="27"/>
      <c r="B1669" s="27"/>
      <c r="C1669" s="27"/>
      <c r="D1669" s="27" t="s">
        <v>263</v>
      </c>
    </row>
    <row r="1670" spans="1:4" x14ac:dyDescent="0.2">
      <c r="A1670" s="27" t="s">
        <v>2597</v>
      </c>
      <c r="B1670" s="27" t="s">
        <v>533</v>
      </c>
      <c r="C1670" s="27" t="s">
        <v>907</v>
      </c>
      <c r="D1670" s="27" t="s">
        <v>762</v>
      </c>
    </row>
    <row r="1671" spans="1:4" x14ac:dyDescent="0.2">
      <c r="A1671" s="27"/>
      <c r="B1671" s="27"/>
      <c r="C1671" s="27"/>
      <c r="D1671" s="27" t="s">
        <v>763</v>
      </c>
    </row>
    <row r="1672" spans="1:4" x14ac:dyDescent="0.2">
      <c r="A1672" s="27"/>
      <c r="B1672" s="27"/>
      <c r="C1672" s="27"/>
      <c r="D1672" s="27" t="s">
        <v>764</v>
      </c>
    </row>
    <row r="1673" spans="1:4" x14ac:dyDescent="0.2">
      <c r="A1673" s="27"/>
      <c r="B1673" s="27"/>
      <c r="C1673" s="27"/>
      <c r="D1673" s="27" t="s">
        <v>263</v>
      </c>
    </row>
    <row r="1674" spans="1:4" x14ac:dyDescent="0.2">
      <c r="A1674" s="27" t="s">
        <v>2646</v>
      </c>
      <c r="B1674" s="27" t="s">
        <v>584</v>
      </c>
      <c r="C1674" s="27" t="s">
        <v>907</v>
      </c>
      <c r="D1674" s="27" t="s">
        <v>762</v>
      </c>
    </row>
    <row r="1675" spans="1:4" x14ac:dyDescent="0.2">
      <c r="A1675" s="27"/>
      <c r="B1675" s="27"/>
      <c r="C1675" s="27"/>
      <c r="D1675" s="27" t="s">
        <v>263</v>
      </c>
    </row>
    <row r="1676" spans="1:4" x14ac:dyDescent="0.2">
      <c r="A1676" s="27" t="s">
        <v>2659</v>
      </c>
      <c r="B1676" s="27" t="s">
        <v>1778</v>
      </c>
      <c r="C1676" s="27" t="s">
        <v>907</v>
      </c>
      <c r="D1676" s="27" t="s">
        <v>263</v>
      </c>
    </row>
    <row r="1677" spans="1:4" x14ac:dyDescent="0.2">
      <c r="A1677" s="27" t="s">
        <v>2693</v>
      </c>
      <c r="B1677" s="27" t="s">
        <v>1779</v>
      </c>
      <c r="C1677" s="27" t="s">
        <v>907</v>
      </c>
      <c r="D1677" s="27" t="s">
        <v>263</v>
      </c>
    </row>
    <row r="1678" spans="1:4" x14ac:dyDescent="0.2">
      <c r="A1678" s="27" t="s">
        <v>2615</v>
      </c>
      <c r="B1678" s="27" t="s">
        <v>585</v>
      </c>
      <c r="C1678" s="27" t="s">
        <v>907</v>
      </c>
      <c r="D1678" s="27" t="s">
        <v>762</v>
      </c>
    </row>
    <row r="1679" spans="1:4" x14ac:dyDescent="0.2">
      <c r="A1679" s="27"/>
      <c r="B1679" s="27"/>
      <c r="C1679" s="27"/>
      <c r="D1679" s="27" t="s">
        <v>268</v>
      </c>
    </row>
    <row r="1680" spans="1:4" x14ac:dyDescent="0.2">
      <c r="A1680" s="27"/>
      <c r="B1680" s="27"/>
      <c r="C1680" s="27"/>
      <c r="D1680" s="27" t="s">
        <v>263</v>
      </c>
    </row>
    <row r="1681" spans="1:4" x14ac:dyDescent="0.2">
      <c r="A1681" s="27" t="s">
        <v>2608</v>
      </c>
      <c r="B1681" s="27" t="s">
        <v>586</v>
      </c>
      <c r="C1681" s="27" t="s">
        <v>907</v>
      </c>
      <c r="D1681" s="27" t="s">
        <v>263</v>
      </c>
    </row>
    <row r="1682" spans="1:4" x14ac:dyDescent="0.2">
      <c r="A1682" s="27" t="s">
        <v>2611</v>
      </c>
      <c r="B1682" s="27" t="s">
        <v>306</v>
      </c>
      <c r="C1682" s="27" t="s">
        <v>907</v>
      </c>
      <c r="D1682" s="27" t="s">
        <v>762</v>
      </c>
    </row>
    <row r="1683" spans="1:4" x14ac:dyDescent="0.2">
      <c r="A1683" s="27"/>
      <c r="B1683" s="27"/>
      <c r="C1683" s="27"/>
      <c r="D1683" s="27" t="s">
        <v>263</v>
      </c>
    </row>
    <row r="1684" spans="1:4" x14ac:dyDescent="0.2">
      <c r="A1684" s="27" t="s">
        <v>2648</v>
      </c>
      <c r="B1684" s="27" t="s">
        <v>213</v>
      </c>
      <c r="C1684" s="27" t="s">
        <v>907</v>
      </c>
      <c r="D1684" s="27" t="s">
        <v>762</v>
      </c>
    </row>
    <row r="1685" spans="1:4" x14ac:dyDescent="0.2">
      <c r="A1685" s="27"/>
      <c r="B1685" s="27"/>
      <c r="C1685" s="27"/>
      <c r="D1685" s="27" t="s">
        <v>263</v>
      </c>
    </row>
    <row r="1686" spans="1:4" x14ac:dyDescent="0.2">
      <c r="A1686" s="27" t="s">
        <v>2591</v>
      </c>
      <c r="B1686" s="27" t="s">
        <v>564</v>
      </c>
      <c r="C1686" s="27" t="s">
        <v>907</v>
      </c>
      <c r="D1686" s="27" t="s">
        <v>762</v>
      </c>
    </row>
    <row r="1687" spans="1:4" x14ac:dyDescent="0.2">
      <c r="A1687" s="27"/>
      <c r="B1687" s="27"/>
      <c r="C1687" s="27"/>
      <c r="D1687" s="27" t="s">
        <v>764</v>
      </c>
    </row>
    <row r="1688" spans="1:4" x14ac:dyDescent="0.2">
      <c r="A1688" s="27"/>
      <c r="B1688" s="27"/>
      <c r="C1688" s="27"/>
      <c r="D1688" s="27" t="s">
        <v>263</v>
      </c>
    </row>
    <row r="1689" spans="1:4" x14ac:dyDescent="0.2">
      <c r="A1689" s="27" t="s">
        <v>2600</v>
      </c>
      <c r="B1689" s="27" t="s">
        <v>667</v>
      </c>
      <c r="C1689" s="27" t="s">
        <v>907</v>
      </c>
      <c r="D1689" s="27" t="s">
        <v>762</v>
      </c>
    </row>
    <row r="1690" spans="1:4" x14ac:dyDescent="0.2">
      <c r="A1690" s="27"/>
      <c r="B1690" s="27"/>
      <c r="C1690" s="27"/>
      <c r="D1690" s="27" t="s">
        <v>764</v>
      </c>
    </row>
    <row r="1691" spans="1:4" x14ac:dyDescent="0.2">
      <c r="A1691" s="27" t="s">
        <v>2593</v>
      </c>
      <c r="B1691" s="27" t="s">
        <v>164</v>
      </c>
      <c r="C1691" s="27" t="s">
        <v>907</v>
      </c>
      <c r="D1691" s="27" t="s">
        <v>762</v>
      </c>
    </row>
    <row r="1692" spans="1:4" x14ac:dyDescent="0.2">
      <c r="A1692" s="27"/>
      <c r="B1692" s="27"/>
      <c r="C1692" s="27"/>
      <c r="D1692" s="27" t="s">
        <v>763</v>
      </c>
    </row>
    <row r="1693" spans="1:4" x14ac:dyDescent="0.2">
      <c r="A1693" s="27"/>
      <c r="B1693" s="27"/>
      <c r="C1693" s="27"/>
      <c r="D1693" s="27" t="s">
        <v>764</v>
      </c>
    </row>
    <row r="1694" spans="1:4" x14ac:dyDescent="0.2">
      <c r="A1694" s="27"/>
      <c r="B1694" s="27"/>
      <c r="C1694" s="27"/>
      <c r="D1694" s="27" t="s">
        <v>263</v>
      </c>
    </row>
    <row r="1695" spans="1:4" x14ac:dyDescent="0.2">
      <c r="A1695" s="27" t="s">
        <v>2685</v>
      </c>
      <c r="B1695" s="27" t="s">
        <v>668</v>
      </c>
      <c r="C1695" s="27" t="s">
        <v>907</v>
      </c>
      <c r="D1695" s="27" t="s">
        <v>764</v>
      </c>
    </row>
    <row r="1696" spans="1:4" x14ac:dyDescent="0.2">
      <c r="A1696" s="27"/>
      <c r="B1696" s="27"/>
      <c r="C1696" s="27"/>
      <c r="D1696" s="27" t="s">
        <v>268</v>
      </c>
    </row>
    <row r="1697" spans="1:4" x14ac:dyDescent="0.2">
      <c r="A1697" s="27" t="s">
        <v>2671</v>
      </c>
      <c r="B1697" s="27" t="s">
        <v>587</v>
      </c>
      <c r="C1697" s="27" t="s">
        <v>907</v>
      </c>
      <c r="D1697" s="27" t="s">
        <v>762</v>
      </c>
    </row>
    <row r="1698" spans="1:4" x14ac:dyDescent="0.2">
      <c r="A1698" s="27"/>
      <c r="B1698" s="27"/>
      <c r="C1698" s="27"/>
      <c r="D1698" s="27" t="s">
        <v>268</v>
      </c>
    </row>
    <row r="1699" spans="1:4" x14ac:dyDescent="0.2">
      <c r="A1699" s="27"/>
      <c r="B1699" s="27"/>
      <c r="C1699" s="27"/>
      <c r="D1699" s="27" t="s">
        <v>263</v>
      </c>
    </row>
    <row r="1700" spans="1:4" x14ac:dyDescent="0.2">
      <c r="A1700" s="27" t="s">
        <v>2629</v>
      </c>
      <c r="B1700" s="27" t="s">
        <v>588</v>
      </c>
      <c r="C1700" s="27" t="s">
        <v>907</v>
      </c>
      <c r="D1700" s="27" t="s">
        <v>762</v>
      </c>
    </row>
    <row r="1701" spans="1:4" x14ac:dyDescent="0.2">
      <c r="A1701" s="27"/>
      <c r="B1701" s="27"/>
      <c r="C1701" s="27"/>
      <c r="D1701" s="27" t="s">
        <v>268</v>
      </c>
    </row>
    <row r="1702" spans="1:4" x14ac:dyDescent="0.2">
      <c r="A1702" s="27"/>
      <c r="B1702" s="27"/>
      <c r="C1702" s="27"/>
      <c r="D1702" s="27" t="s">
        <v>263</v>
      </c>
    </row>
    <row r="1703" spans="1:4" x14ac:dyDescent="0.2">
      <c r="A1703" s="27" t="s">
        <v>2603</v>
      </c>
      <c r="B1703" s="27" t="s">
        <v>589</v>
      </c>
      <c r="C1703" s="27" t="s">
        <v>907</v>
      </c>
      <c r="D1703" s="27" t="s">
        <v>762</v>
      </c>
    </row>
    <row r="1704" spans="1:4" x14ac:dyDescent="0.2">
      <c r="A1704" s="27"/>
      <c r="B1704" s="27"/>
      <c r="C1704" s="27"/>
      <c r="D1704" s="27" t="s">
        <v>268</v>
      </c>
    </row>
    <row r="1705" spans="1:4" x14ac:dyDescent="0.2">
      <c r="A1705" s="27"/>
      <c r="B1705" s="27"/>
      <c r="C1705" s="27"/>
      <c r="D1705" s="27" t="s">
        <v>263</v>
      </c>
    </row>
    <row r="1706" spans="1:4" x14ac:dyDescent="0.2">
      <c r="A1706" s="27" t="s">
        <v>2676</v>
      </c>
      <c r="B1706" s="27" t="s">
        <v>590</v>
      </c>
      <c r="C1706" s="27" t="s">
        <v>907</v>
      </c>
      <c r="D1706" s="27" t="s">
        <v>762</v>
      </c>
    </row>
    <row r="1707" spans="1:4" x14ac:dyDescent="0.2">
      <c r="A1707" s="27"/>
      <c r="B1707" s="27"/>
      <c r="C1707" s="27"/>
      <c r="D1707" s="27" t="s">
        <v>268</v>
      </c>
    </row>
    <row r="1708" spans="1:4" x14ac:dyDescent="0.2">
      <c r="A1708" s="27"/>
      <c r="B1708" s="27"/>
      <c r="C1708" s="27"/>
      <c r="D1708" s="27" t="s">
        <v>263</v>
      </c>
    </row>
    <row r="1709" spans="1:4" x14ac:dyDescent="0.2">
      <c r="A1709" s="27" t="s">
        <v>2621</v>
      </c>
      <c r="B1709" s="27" t="s">
        <v>591</v>
      </c>
      <c r="C1709" s="27" t="s">
        <v>907</v>
      </c>
      <c r="D1709" s="27" t="s">
        <v>762</v>
      </c>
    </row>
    <row r="1710" spans="1:4" x14ac:dyDescent="0.2">
      <c r="A1710" s="27"/>
      <c r="B1710" s="27"/>
      <c r="C1710" s="27"/>
      <c r="D1710" s="27" t="s">
        <v>268</v>
      </c>
    </row>
    <row r="1711" spans="1:4" x14ac:dyDescent="0.2">
      <c r="A1711" s="27"/>
      <c r="B1711" s="27"/>
      <c r="C1711" s="27"/>
      <c r="D1711" s="27" t="s">
        <v>263</v>
      </c>
    </row>
    <row r="1712" spans="1:4" x14ac:dyDescent="0.2">
      <c r="A1712" s="27" t="s">
        <v>2620</v>
      </c>
      <c r="B1712" s="27" t="s">
        <v>592</v>
      </c>
      <c r="C1712" s="27" t="s">
        <v>907</v>
      </c>
      <c r="D1712" s="27" t="s">
        <v>762</v>
      </c>
    </row>
    <row r="1713" spans="1:4" x14ac:dyDescent="0.2">
      <c r="A1713" s="27"/>
      <c r="B1713" s="27"/>
      <c r="C1713" s="27"/>
      <c r="D1713" s="27" t="s">
        <v>268</v>
      </c>
    </row>
    <row r="1714" spans="1:4" x14ac:dyDescent="0.2">
      <c r="A1714" s="27"/>
      <c r="B1714" s="27"/>
      <c r="C1714" s="27"/>
      <c r="D1714" s="27" t="s">
        <v>263</v>
      </c>
    </row>
    <row r="1715" spans="1:4" x14ac:dyDescent="0.2">
      <c r="A1715" s="27" t="s">
        <v>2617</v>
      </c>
      <c r="B1715" s="27" t="s">
        <v>593</v>
      </c>
      <c r="C1715" s="27" t="s">
        <v>907</v>
      </c>
      <c r="D1715" s="27" t="s">
        <v>762</v>
      </c>
    </row>
    <row r="1716" spans="1:4" x14ac:dyDescent="0.2">
      <c r="A1716" s="27"/>
      <c r="B1716" s="27"/>
      <c r="C1716" s="27"/>
      <c r="D1716" s="27" t="s">
        <v>263</v>
      </c>
    </row>
    <row r="1717" spans="1:4" x14ac:dyDescent="0.2">
      <c r="A1717" s="27" t="s">
        <v>2643</v>
      </c>
      <c r="B1717" s="27" t="s">
        <v>598</v>
      </c>
      <c r="C1717" s="27" t="s">
        <v>907</v>
      </c>
      <c r="D1717" s="27" t="s">
        <v>762</v>
      </c>
    </row>
    <row r="1718" spans="1:4" x14ac:dyDescent="0.2">
      <c r="A1718" s="27"/>
      <c r="B1718" s="27"/>
      <c r="C1718" s="27"/>
      <c r="D1718" s="27" t="s">
        <v>268</v>
      </c>
    </row>
    <row r="1719" spans="1:4" x14ac:dyDescent="0.2">
      <c r="A1719" s="27"/>
      <c r="B1719" s="27"/>
      <c r="C1719" s="27"/>
      <c r="D1719" s="27" t="s">
        <v>263</v>
      </c>
    </row>
    <row r="1720" spans="1:4" x14ac:dyDescent="0.2">
      <c r="A1720" s="27" t="s">
        <v>2707</v>
      </c>
      <c r="B1720" s="27" t="s">
        <v>1498</v>
      </c>
      <c r="C1720" s="27" t="s">
        <v>907</v>
      </c>
      <c r="D1720" s="27" t="s">
        <v>762</v>
      </c>
    </row>
    <row r="1721" spans="1:4" x14ac:dyDescent="0.2">
      <c r="A1721" s="27"/>
      <c r="B1721" s="27"/>
      <c r="C1721" s="27"/>
      <c r="D1721" s="27" t="s">
        <v>263</v>
      </c>
    </row>
    <row r="1722" spans="1:4" x14ac:dyDescent="0.2">
      <c r="A1722" s="27" t="s">
        <v>2649</v>
      </c>
      <c r="B1722" s="27" t="s">
        <v>214</v>
      </c>
      <c r="C1722" s="27" t="s">
        <v>907</v>
      </c>
      <c r="D1722" s="27" t="s">
        <v>762</v>
      </c>
    </row>
    <row r="1723" spans="1:4" x14ac:dyDescent="0.2">
      <c r="A1723" s="27"/>
      <c r="B1723" s="27"/>
      <c r="C1723" s="27"/>
      <c r="D1723" s="27" t="s">
        <v>268</v>
      </c>
    </row>
    <row r="1724" spans="1:4" x14ac:dyDescent="0.2">
      <c r="A1724" s="27"/>
      <c r="B1724" s="27"/>
      <c r="C1724" s="27"/>
      <c r="D1724" s="27" t="s">
        <v>263</v>
      </c>
    </row>
    <row r="1725" spans="1:4" x14ac:dyDescent="0.2">
      <c r="A1725" s="27" t="s">
        <v>2675</v>
      </c>
      <c r="B1725" s="27" t="s">
        <v>1499</v>
      </c>
      <c r="C1725" s="27" t="s">
        <v>907</v>
      </c>
      <c r="D1725" s="27" t="s">
        <v>762</v>
      </c>
    </row>
    <row r="1726" spans="1:4" x14ac:dyDescent="0.2">
      <c r="A1726" s="27"/>
      <c r="B1726" s="27"/>
      <c r="C1726" s="27"/>
      <c r="D1726" s="27" t="s">
        <v>263</v>
      </c>
    </row>
    <row r="1727" spans="1:4" x14ac:dyDescent="0.2">
      <c r="A1727" s="27" t="s">
        <v>2708</v>
      </c>
      <c r="B1727" s="27" t="s">
        <v>1500</v>
      </c>
      <c r="C1727" s="27" t="s">
        <v>907</v>
      </c>
      <c r="D1727" s="27" t="s">
        <v>762</v>
      </c>
    </row>
    <row r="1728" spans="1:4" x14ac:dyDescent="0.2">
      <c r="A1728" s="27"/>
      <c r="B1728" s="27"/>
      <c r="C1728" s="27"/>
      <c r="D1728" s="27" t="s">
        <v>263</v>
      </c>
    </row>
    <row r="1729" spans="1:4" x14ac:dyDescent="0.2">
      <c r="A1729" s="27" t="s">
        <v>2661</v>
      </c>
      <c r="B1729" s="27" t="s">
        <v>599</v>
      </c>
      <c r="C1729" s="27" t="s">
        <v>907</v>
      </c>
      <c r="D1729" s="27" t="s">
        <v>268</v>
      </c>
    </row>
    <row r="1730" spans="1:4" x14ac:dyDescent="0.2">
      <c r="A1730" s="27"/>
      <c r="B1730" s="27"/>
      <c r="C1730" s="27"/>
      <c r="D1730" s="27" t="s">
        <v>263</v>
      </c>
    </row>
    <row r="1731" spans="1:4" x14ac:dyDescent="0.2">
      <c r="A1731" s="27" t="s">
        <v>2602</v>
      </c>
      <c r="B1731" s="27" t="s">
        <v>228</v>
      </c>
      <c r="C1731" s="27" t="s">
        <v>907</v>
      </c>
      <c r="D1731" s="27" t="s">
        <v>268</v>
      </c>
    </row>
    <row r="1732" spans="1:4" x14ac:dyDescent="0.2">
      <c r="A1732" s="27"/>
      <c r="B1732" s="27"/>
      <c r="C1732" s="27"/>
      <c r="D1732" s="27" t="s">
        <v>263</v>
      </c>
    </row>
    <row r="1733" spans="1:4" x14ac:dyDescent="0.2">
      <c r="A1733" s="27" t="s">
        <v>2684</v>
      </c>
      <c r="B1733" s="27" t="s">
        <v>209</v>
      </c>
      <c r="C1733" s="27" t="s">
        <v>907</v>
      </c>
      <c r="D1733" s="27" t="s">
        <v>762</v>
      </c>
    </row>
    <row r="1734" spans="1:4" x14ac:dyDescent="0.2">
      <c r="A1734" s="27"/>
      <c r="B1734" s="27"/>
      <c r="C1734" s="27"/>
      <c r="D1734" s="27" t="s">
        <v>268</v>
      </c>
    </row>
    <row r="1735" spans="1:4" x14ac:dyDescent="0.2">
      <c r="A1735" s="27"/>
      <c r="B1735" s="27"/>
      <c r="C1735" s="27"/>
      <c r="D1735" s="27" t="s">
        <v>263</v>
      </c>
    </row>
    <row r="1736" spans="1:4" x14ac:dyDescent="0.2">
      <c r="A1736" s="27" t="s">
        <v>2697</v>
      </c>
      <c r="B1736" s="27" t="s">
        <v>210</v>
      </c>
      <c r="C1736" s="27" t="s">
        <v>907</v>
      </c>
      <c r="D1736" s="27" t="s">
        <v>263</v>
      </c>
    </row>
    <row r="1737" spans="1:4" x14ac:dyDescent="0.2">
      <c r="A1737" s="27" t="s">
        <v>2666</v>
      </c>
      <c r="B1737" s="27" t="s">
        <v>212</v>
      </c>
      <c r="C1737" s="27" t="s">
        <v>907</v>
      </c>
      <c r="D1737" s="27" t="s">
        <v>263</v>
      </c>
    </row>
    <row r="1738" spans="1:4" x14ac:dyDescent="0.2">
      <c r="A1738" s="27" t="s">
        <v>2674</v>
      </c>
      <c r="B1738" s="27" t="s">
        <v>211</v>
      </c>
      <c r="C1738" s="27" t="s">
        <v>907</v>
      </c>
      <c r="D1738" s="27" t="s">
        <v>263</v>
      </c>
    </row>
    <row r="1739" spans="1:4" x14ac:dyDescent="0.2">
      <c r="A1739" s="27" t="s">
        <v>2690</v>
      </c>
      <c r="B1739" s="27" t="s">
        <v>600</v>
      </c>
      <c r="C1739" s="27" t="s">
        <v>907</v>
      </c>
      <c r="D1739" s="27" t="s">
        <v>762</v>
      </c>
    </row>
    <row r="1740" spans="1:4" x14ac:dyDescent="0.2">
      <c r="A1740" s="27"/>
      <c r="B1740" s="27"/>
      <c r="C1740" s="27"/>
      <c r="D1740" s="27" t="s">
        <v>263</v>
      </c>
    </row>
    <row r="1741" spans="1:4" x14ac:dyDescent="0.2">
      <c r="A1741" s="27" t="s">
        <v>2662</v>
      </c>
      <c r="B1741" s="27" t="s">
        <v>160</v>
      </c>
      <c r="C1741" s="27" t="s">
        <v>907</v>
      </c>
      <c r="D1741" s="27" t="s">
        <v>263</v>
      </c>
    </row>
    <row r="1742" spans="1:4" x14ac:dyDescent="0.2">
      <c r="A1742" s="27" t="s">
        <v>2689</v>
      </c>
      <c r="B1742" s="27" t="s">
        <v>2559</v>
      </c>
      <c r="C1742" s="27" t="s">
        <v>907</v>
      </c>
      <c r="D1742" s="27" t="s">
        <v>263</v>
      </c>
    </row>
    <row r="1743" spans="1:4" x14ac:dyDescent="0.2">
      <c r="A1743" s="27" t="s">
        <v>2613</v>
      </c>
      <c r="B1743" s="27" t="s">
        <v>161</v>
      </c>
      <c r="C1743" s="27" t="s">
        <v>907</v>
      </c>
      <c r="D1743" s="27" t="s">
        <v>762</v>
      </c>
    </row>
    <row r="1744" spans="1:4" x14ac:dyDescent="0.2">
      <c r="A1744" s="27"/>
      <c r="B1744" s="27"/>
      <c r="C1744" s="27"/>
      <c r="D1744" s="27" t="s">
        <v>268</v>
      </c>
    </row>
    <row r="1745" spans="1:4" x14ac:dyDescent="0.2">
      <c r="A1745" s="27"/>
      <c r="B1745" s="27"/>
      <c r="C1745" s="27"/>
      <c r="D1745" s="27" t="s">
        <v>263</v>
      </c>
    </row>
    <row r="1746" spans="1:4" x14ac:dyDescent="0.2">
      <c r="A1746" s="27" t="s">
        <v>2664</v>
      </c>
      <c r="B1746" s="27" t="s">
        <v>1041</v>
      </c>
      <c r="C1746" s="27" t="s">
        <v>907</v>
      </c>
      <c r="D1746" s="27" t="s">
        <v>762</v>
      </c>
    </row>
    <row r="1747" spans="1:4" x14ac:dyDescent="0.2">
      <c r="A1747" s="27"/>
      <c r="B1747" s="27"/>
      <c r="C1747" s="27"/>
      <c r="D1747" s="27" t="s">
        <v>263</v>
      </c>
    </row>
    <row r="1748" spans="1:4" x14ac:dyDescent="0.2">
      <c r="A1748" s="27" t="s">
        <v>2610</v>
      </c>
      <c r="B1748" s="27" t="s">
        <v>483</v>
      </c>
      <c r="C1748" s="27" t="s">
        <v>907</v>
      </c>
      <c r="D1748" s="27" t="s">
        <v>263</v>
      </c>
    </row>
    <row r="1749" spans="1:4" x14ac:dyDescent="0.2">
      <c r="A1749" s="27" t="s">
        <v>3054</v>
      </c>
      <c r="B1749" s="27" t="s">
        <v>3055</v>
      </c>
      <c r="C1749" s="27" t="s">
        <v>907</v>
      </c>
      <c r="D1749" s="27" t="s">
        <v>263</v>
      </c>
    </row>
    <row r="1750" spans="1:4" x14ac:dyDescent="0.2">
      <c r="A1750" s="27" t="s">
        <v>2632</v>
      </c>
      <c r="B1750" s="27" t="s">
        <v>2056</v>
      </c>
      <c r="C1750" s="27" t="s">
        <v>907</v>
      </c>
      <c r="D1750" s="27" t="s">
        <v>263</v>
      </c>
    </row>
    <row r="1751" spans="1:4" x14ac:dyDescent="0.2">
      <c r="A1751" s="27" t="s">
        <v>2601</v>
      </c>
      <c r="B1751" s="27" t="s">
        <v>162</v>
      </c>
      <c r="C1751" s="27" t="s">
        <v>907</v>
      </c>
      <c r="D1751" s="27" t="s">
        <v>766</v>
      </c>
    </row>
    <row r="1752" spans="1:4" x14ac:dyDescent="0.2">
      <c r="A1752" s="27"/>
      <c r="B1752" s="27"/>
      <c r="C1752" s="27"/>
      <c r="D1752" s="27" t="s">
        <v>762</v>
      </c>
    </row>
    <row r="1753" spans="1:4" x14ac:dyDescent="0.2">
      <c r="A1753" s="27"/>
      <c r="B1753" s="27"/>
      <c r="C1753" s="27"/>
      <c r="D1753" s="27" t="s">
        <v>763</v>
      </c>
    </row>
    <row r="1754" spans="1:4" x14ac:dyDescent="0.2">
      <c r="A1754" s="27"/>
      <c r="B1754" s="27"/>
      <c r="C1754" s="27"/>
      <c r="D1754" s="27" t="s">
        <v>263</v>
      </c>
    </row>
    <row r="1755" spans="1:4" x14ac:dyDescent="0.2">
      <c r="A1755" s="27" t="s">
        <v>2589</v>
      </c>
      <c r="B1755" s="27" t="s">
        <v>163</v>
      </c>
      <c r="C1755" s="27" t="s">
        <v>907</v>
      </c>
      <c r="D1755" s="27" t="s">
        <v>762</v>
      </c>
    </row>
    <row r="1756" spans="1:4" x14ac:dyDescent="0.2">
      <c r="A1756" s="27"/>
      <c r="B1756" s="27"/>
      <c r="C1756" s="27"/>
      <c r="D1756" s="27" t="s">
        <v>763</v>
      </c>
    </row>
    <row r="1757" spans="1:4" x14ac:dyDescent="0.2">
      <c r="A1757" s="27"/>
      <c r="B1757" s="27"/>
      <c r="C1757" s="27"/>
      <c r="D1757" s="27" t="s">
        <v>764</v>
      </c>
    </row>
    <row r="1758" spans="1:4" x14ac:dyDescent="0.2">
      <c r="A1758" s="27"/>
      <c r="B1758" s="27"/>
      <c r="C1758" s="27"/>
      <c r="D1758" s="27" t="s">
        <v>263</v>
      </c>
    </row>
    <row r="1759" spans="1:4" x14ac:dyDescent="0.2">
      <c r="A1759" s="27" t="s">
        <v>2635</v>
      </c>
      <c r="B1759" s="27" t="s">
        <v>951</v>
      </c>
      <c r="C1759" s="27" t="s">
        <v>907</v>
      </c>
      <c r="D1759" s="27" t="s">
        <v>268</v>
      </c>
    </row>
    <row r="1760" spans="1:4" x14ac:dyDescent="0.2">
      <c r="A1760" s="27"/>
      <c r="B1760" s="27"/>
      <c r="C1760" s="27"/>
      <c r="D1760" s="27" t="s">
        <v>263</v>
      </c>
    </row>
    <row r="1761" spans="1:4" x14ac:dyDescent="0.2">
      <c r="A1761" s="27" t="s">
        <v>2633</v>
      </c>
      <c r="B1761" s="27" t="s">
        <v>165</v>
      </c>
      <c r="C1761" s="27" t="s">
        <v>907</v>
      </c>
      <c r="D1761" s="27" t="s">
        <v>762</v>
      </c>
    </row>
    <row r="1762" spans="1:4" x14ac:dyDescent="0.2">
      <c r="A1762" s="27"/>
      <c r="B1762" s="27"/>
      <c r="C1762" s="27"/>
      <c r="D1762" s="27" t="s">
        <v>268</v>
      </c>
    </row>
    <row r="1763" spans="1:4" x14ac:dyDescent="0.2">
      <c r="A1763" s="27"/>
      <c r="B1763" s="27"/>
      <c r="C1763" s="27"/>
      <c r="D1763" s="27" t="s">
        <v>263</v>
      </c>
    </row>
    <row r="1764" spans="1:4" x14ac:dyDescent="0.2">
      <c r="A1764" s="27" t="s">
        <v>2663</v>
      </c>
      <c r="B1764" s="27" t="s">
        <v>1375</v>
      </c>
      <c r="C1764" s="27" t="s">
        <v>907</v>
      </c>
      <c r="D1764" s="27" t="s">
        <v>263</v>
      </c>
    </row>
    <row r="1765" spans="1:4" x14ac:dyDescent="0.2">
      <c r="A1765" s="27" t="s">
        <v>2660</v>
      </c>
      <c r="B1765" s="27" t="s">
        <v>222</v>
      </c>
      <c r="C1765" s="27" t="s">
        <v>907</v>
      </c>
      <c r="D1765" s="27" t="s">
        <v>762</v>
      </c>
    </row>
    <row r="1766" spans="1:4" x14ac:dyDescent="0.2">
      <c r="A1766" s="27"/>
      <c r="B1766" s="27"/>
      <c r="C1766" s="27"/>
      <c r="D1766" s="27" t="s">
        <v>268</v>
      </c>
    </row>
    <row r="1767" spans="1:4" x14ac:dyDescent="0.2">
      <c r="A1767" s="27"/>
      <c r="B1767" s="27"/>
      <c r="C1767" s="27"/>
      <c r="D1767" s="27" t="s">
        <v>263</v>
      </c>
    </row>
    <row r="1768" spans="1:4" x14ac:dyDescent="0.2">
      <c r="A1768" s="27" t="s">
        <v>2595</v>
      </c>
      <c r="B1768" s="27" t="s">
        <v>223</v>
      </c>
      <c r="C1768" s="27" t="s">
        <v>907</v>
      </c>
      <c r="D1768" s="27" t="s">
        <v>762</v>
      </c>
    </row>
    <row r="1769" spans="1:4" x14ac:dyDescent="0.2">
      <c r="A1769" s="27"/>
      <c r="B1769" s="27"/>
      <c r="C1769" s="27"/>
      <c r="D1769" s="27" t="s">
        <v>268</v>
      </c>
    </row>
    <row r="1770" spans="1:4" x14ac:dyDescent="0.2">
      <c r="A1770" s="27"/>
      <c r="B1770" s="27"/>
      <c r="C1770" s="27"/>
      <c r="D1770" s="27" t="s">
        <v>263</v>
      </c>
    </row>
    <row r="1771" spans="1:4" x14ac:dyDescent="0.2">
      <c r="A1771" s="27" t="s">
        <v>2642</v>
      </c>
      <c r="B1771" s="27" t="s">
        <v>660</v>
      </c>
      <c r="C1771" s="27" t="s">
        <v>907</v>
      </c>
      <c r="D1771" s="27" t="s">
        <v>762</v>
      </c>
    </row>
    <row r="1772" spans="1:4" x14ac:dyDescent="0.2">
      <c r="A1772" s="27"/>
      <c r="B1772" s="27"/>
      <c r="C1772" s="27"/>
      <c r="D1772" s="27" t="s">
        <v>763</v>
      </c>
    </row>
    <row r="1773" spans="1:4" x14ac:dyDescent="0.2">
      <c r="A1773" s="27"/>
      <c r="B1773" s="27"/>
      <c r="C1773" s="27"/>
      <c r="D1773" s="27" t="s">
        <v>263</v>
      </c>
    </row>
    <row r="1774" spans="1:4" x14ac:dyDescent="0.2">
      <c r="A1774" s="27" t="s">
        <v>2679</v>
      </c>
      <c r="B1774" s="27" t="s">
        <v>224</v>
      </c>
      <c r="C1774" s="27" t="s">
        <v>907</v>
      </c>
      <c r="D1774" s="27" t="s">
        <v>263</v>
      </c>
    </row>
    <row r="1775" spans="1:4" x14ac:dyDescent="0.2">
      <c r="A1775" s="27" t="s">
        <v>2651</v>
      </c>
      <c r="B1775" s="27" t="s">
        <v>225</v>
      </c>
      <c r="C1775" s="27" t="s">
        <v>907</v>
      </c>
      <c r="D1775" s="27" t="s">
        <v>762</v>
      </c>
    </row>
    <row r="1776" spans="1:4" x14ac:dyDescent="0.2">
      <c r="A1776" s="27"/>
      <c r="B1776" s="27"/>
      <c r="C1776" s="27"/>
      <c r="D1776" s="27" t="s">
        <v>263</v>
      </c>
    </row>
    <row r="1777" spans="1:4" x14ac:dyDescent="0.2">
      <c r="A1777" s="27" t="s">
        <v>2655</v>
      </c>
      <c r="B1777" s="27" t="s">
        <v>226</v>
      </c>
      <c r="C1777" s="27" t="s">
        <v>907</v>
      </c>
      <c r="D1777" s="27" t="s">
        <v>762</v>
      </c>
    </row>
    <row r="1778" spans="1:4" x14ac:dyDescent="0.2">
      <c r="A1778" s="27"/>
      <c r="B1778" s="27"/>
      <c r="C1778" s="27"/>
      <c r="D1778" s="27" t="s">
        <v>263</v>
      </c>
    </row>
    <row r="1779" spans="1:4" x14ac:dyDescent="0.2">
      <c r="A1779" s="27" t="s">
        <v>2596</v>
      </c>
      <c r="B1779" s="27" t="s">
        <v>227</v>
      </c>
      <c r="C1779" s="27" t="s">
        <v>907</v>
      </c>
      <c r="D1779" s="27" t="s">
        <v>762</v>
      </c>
    </row>
    <row r="1780" spans="1:4" x14ac:dyDescent="0.2">
      <c r="A1780" s="27"/>
      <c r="B1780" s="27"/>
      <c r="C1780" s="27"/>
      <c r="D1780" s="27" t="s">
        <v>263</v>
      </c>
    </row>
    <row r="1781" spans="1:4" x14ac:dyDescent="0.2">
      <c r="A1781" s="27" t="s">
        <v>2709</v>
      </c>
      <c r="B1781" s="27" t="s">
        <v>229</v>
      </c>
      <c r="C1781" s="27" t="s">
        <v>907</v>
      </c>
      <c r="D1781" s="27" t="s">
        <v>766</v>
      </c>
    </row>
    <row r="1782" spans="1:4" x14ac:dyDescent="0.2">
      <c r="A1782" s="27"/>
      <c r="B1782" s="27"/>
      <c r="C1782" s="27"/>
      <c r="D1782" s="27" t="s">
        <v>762</v>
      </c>
    </row>
    <row r="1783" spans="1:4" x14ac:dyDescent="0.2">
      <c r="A1783" s="27"/>
      <c r="B1783" s="27"/>
      <c r="C1783" s="27"/>
      <c r="D1783" s="27" t="s">
        <v>1133</v>
      </c>
    </row>
    <row r="1784" spans="1:4" x14ac:dyDescent="0.2">
      <c r="A1784" s="27"/>
      <c r="B1784" s="27"/>
      <c r="C1784" s="27"/>
      <c r="D1784" s="27" t="s">
        <v>268</v>
      </c>
    </row>
    <row r="1785" spans="1:4" x14ac:dyDescent="0.2">
      <c r="A1785" s="27" t="s">
        <v>2637</v>
      </c>
      <c r="B1785" s="27" t="s">
        <v>1376</v>
      </c>
      <c r="C1785" s="27" t="s">
        <v>907</v>
      </c>
      <c r="D1785" s="27" t="s">
        <v>268</v>
      </c>
    </row>
    <row r="1786" spans="1:4" x14ac:dyDescent="0.2">
      <c r="A1786" s="27"/>
      <c r="B1786" s="27"/>
      <c r="C1786" s="27"/>
      <c r="D1786" s="27" t="s">
        <v>263</v>
      </c>
    </row>
    <row r="1787" spans="1:4" x14ac:dyDescent="0.2">
      <c r="A1787" s="27" t="s">
        <v>2605</v>
      </c>
      <c r="B1787" s="27" t="s">
        <v>249</v>
      </c>
      <c r="C1787" s="27" t="s">
        <v>907</v>
      </c>
      <c r="D1787" s="27" t="s">
        <v>762</v>
      </c>
    </row>
    <row r="1788" spans="1:4" x14ac:dyDescent="0.2">
      <c r="A1788" s="27"/>
      <c r="B1788" s="27"/>
      <c r="C1788" s="27"/>
      <c r="D1788" s="27" t="s">
        <v>268</v>
      </c>
    </row>
    <row r="1789" spans="1:4" x14ac:dyDescent="0.2">
      <c r="A1789" s="27"/>
      <c r="B1789" s="27"/>
      <c r="C1789" s="27"/>
      <c r="D1789" s="27" t="s">
        <v>263</v>
      </c>
    </row>
    <row r="1790" spans="1:4" x14ac:dyDescent="0.2">
      <c r="A1790" s="27" t="s">
        <v>2626</v>
      </c>
      <c r="B1790" s="27" t="s">
        <v>661</v>
      </c>
      <c r="C1790" s="27" t="s">
        <v>907</v>
      </c>
      <c r="D1790" s="27" t="s">
        <v>762</v>
      </c>
    </row>
    <row r="1791" spans="1:4" x14ac:dyDescent="0.2">
      <c r="A1791" s="27"/>
      <c r="B1791" s="27"/>
      <c r="C1791" s="27"/>
      <c r="D1791" s="27" t="s">
        <v>268</v>
      </c>
    </row>
    <row r="1792" spans="1:4" x14ac:dyDescent="0.2">
      <c r="A1792" s="27"/>
      <c r="B1792" s="27"/>
      <c r="C1792" s="27"/>
      <c r="D1792" s="27" t="s">
        <v>263</v>
      </c>
    </row>
    <row r="1793" spans="1:4" x14ac:dyDescent="0.2">
      <c r="A1793" s="27" t="s">
        <v>2668</v>
      </c>
      <c r="B1793" s="27" t="s">
        <v>662</v>
      </c>
      <c r="C1793" s="27" t="s">
        <v>907</v>
      </c>
      <c r="D1793" s="27" t="s">
        <v>762</v>
      </c>
    </row>
    <row r="1794" spans="1:4" x14ac:dyDescent="0.2">
      <c r="A1794" s="27"/>
      <c r="B1794" s="27"/>
      <c r="C1794" s="27"/>
      <c r="D1794" s="27" t="s">
        <v>268</v>
      </c>
    </row>
    <row r="1795" spans="1:4" x14ac:dyDescent="0.2">
      <c r="A1795" s="27"/>
      <c r="B1795" s="27"/>
      <c r="C1795" s="27"/>
      <c r="D1795" s="27" t="s">
        <v>263</v>
      </c>
    </row>
    <row r="1796" spans="1:4" x14ac:dyDescent="0.2">
      <c r="A1796" s="27" t="s">
        <v>2616</v>
      </c>
      <c r="B1796" s="27" t="s">
        <v>251</v>
      </c>
      <c r="C1796" s="27" t="s">
        <v>907</v>
      </c>
      <c r="D1796" s="27" t="s">
        <v>762</v>
      </c>
    </row>
    <row r="1797" spans="1:4" x14ac:dyDescent="0.2">
      <c r="A1797" s="27"/>
      <c r="B1797" s="27"/>
      <c r="C1797" s="27"/>
      <c r="D1797" s="27" t="s">
        <v>763</v>
      </c>
    </row>
    <row r="1798" spans="1:4" x14ac:dyDescent="0.2">
      <c r="A1798" s="27"/>
      <c r="B1798" s="27"/>
      <c r="C1798" s="27"/>
      <c r="D1798" s="27" t="s">
        <v>263</v>
      </c>
    </row>
    <row r="1799" spans="1:4" x14ac:dyDescent="0.2">
      <c r="A1799" s="27" t="s">
        <v>2586</v>
      </c>
      <c r="B1799" s="27" t="s">
        <v>252</v>
      </c>
      <c r="C1799" s="27" t="s">
        <v>907</v>
      </c>
      <c r="D1799" s="27" t="s">
        <v>766</v>
      </c>
    </row>
    <row r="1800" spans="1:4" x14ac:dyDescent="0.2">
      <c r="A1800" s="27"/>
      <c r="B1800" s="27"/>
      <c r="C1800" s="27"/>
      <c r="D1800" s="27" t="s">
        <v>762</v>
      </c>
    </row>
    <row r="1801" spans="1:4" x14ac:dyDescent="0.2">
      <c r="A1801" s="27"/>
      <c r="B1801" s="27"/>
      <c r="C1801" s="27"/>
      <c r="D1801" s="27" t="s">
        <v>763</v>
      </c>
    </row>
    <row r="1802" spans="1:4" x14ac:dyDescent="0.2">
      <c r="A1802" s="27"/>
      <c r="B1802" s="27"/>
      <c r="C1802" s="27"/>
      <c r="D1802" s="27" t="s">
        <v>764</v>
      </c>
    </row>
    <row r="1803" spans="1:4" x14ac:dyDescent="0.2">
      <c r="A1803" s="27"/>
      <c r="B1803" s="27"/>
      <c r="C1803" s="27"/>
      <c r="D1803" s="27" t="s">
        <v>263</v>
      </c>
    </row>
    <row r="1804" spans="1:4" x14ac:dyDescent="0.2">
      <c r="A1804" s="27" t="s">
        <v>2673</v>
      </c>
      <c r="B1804" s="27" t="s">
        <v>330</v>
      </c>
      <c r="C1804" s="27" t="s">
        <v>907</v>
      </c>
      <c r="D1804" s="27" t="s">
        <v>263</v>
      </c>
    </row>
    <row r="1805" spans="1:4" x14ac:dyDescent="0.2">
      <c r="A1805" s="27" t="s">
        <v>2669</v>
      </c>
      <c r="B1805" s="27" t="s">
        <v>331</v>
      </c>
      <c r="C1805" s="27" t="s">
        <v>907</v>
      </c>
      <c r="D1805" s="27" t="s">
        <v>762</v>
      </c>
    </row>
    <row r="1806" spans="1:4" x14ac:dyDescent="0.2">
      <c r="A1806" s="27"/>
      <c r="B1806" s="27"/>
      <c r="C1806" s="27"/>
      <c r="D1806" s="27" t="s">
        <v>263</v>
      </c>
    </row>
    <row r="1807" spans="1:4" x14ac:dyDescent="0.2">
      <c r="A1807" s="27" t="s">
        <v>2644</v>
      </c>
      <c r="B1807" s="27" t="s">
        <v>332</v>
      </c>
      <c r="C1807" s="27" t="s">
        <v>907</v>
      </c>
      <c r="D1807" s="27" t="s">
        <v>762</v>
      </c>
    </row>
    <row r="1808" spans="1:4" x14ac:dyDescent="0.2">
      <c r="A1808" s="27"/>
      <c r="B1808" s="27"/>
      <c r="C1808" s="27"/>
      <c r="D1808" s="27" t="s">
        <v>263</v>
      </c>
    </row>
    <row r="1809" spans="1:4" x14ac:dyDescent="0.2">
      <c r="A1809" s="27" t="s">
        <v>2698</v>
      </c>
      <c r="B1809" s="27" t="s">
        <v>333</v>
      </c>
      <c r="C1809" s="27" t="s">
        <v>907</v>
      </c>
      <c r="D1809" s="27" t="s">
        <v>263</v>
      </c>
    </row>
    <row r="1810" spans="1:4" x14ac:dyDescent="0.2">
      <c r="A1810" s="27" t="s">
        <v>2656</v>
      </c>
      <c r="B1810" s="27" t="s">
        <v>334</v>
      </c>
      <c r="C1810" s="27" t="s">
        <v>907</v>
      </c>
      <c r="D1810" s="27" t="s">
        <v>263</v>
      </c>
    </row>
    <row r="1811" spans="1:4" x14ac:dyDescent="0.2">
      <c r="A1811" s="27" t="s">
        <v>2670</v>
      </c>
      <c r="B1811" s="27" t="s">
        <v>335</v>
      </c>
      <c r="C1811" s="27" t="s">
        <v>907</v>
      </c>
      <c r="D1811" s="27" t="s">
        <v>263</v>
      </c>
    </row>
    <row r="1812" spans="1:4" x14ac:dyDescent="0.2">
      <c r="A1812" s="27" t="s">
        <v>2678</v>
      </c>
      <c r="B1812" s="27" t="s">
        <v>325</v>
      </c>
      <c r="C1812" s="27" t="s">
        <v>907</v>
      </c>
      <c r="D1812" s="27" t="s">
        <v>263</v>
      </c>
    </row>
    <row r="1813" spans="1:4" x14ac:dyDescent="0.2">
      <c r="A1813" s="27" t="s">
        <v>2696</v>
      </c>
      <c r="B1813" s="27" t="s">
        <v>336</v>
      </c>
      <c r="C1813" s="27" t="s">
        <v>907</v>
      </c>
      <c r="D1813" s="27" t="s">
        <v>263</v>
      </c>
    </row>
    <row r="1814" spans="1:4" x14ac:dyDescent="0.2">
      <c r="A1814" s="27" t="s">
        <v>2688</v>
      </c>
      <c r="B1814" s="27" t="s">
        <v>324</v>
      </c>
      <c r="C1814" s="27" t="s">
        <v>907</v>
      </c>
      <c r="D1814" s="27" t="s">
        <v>263</v>
      </c>
    </row>
    <row r="1815" spans="1:4" x14ac:dyDescent="0.2">
      <c r="A1815" s="27" t="s">
        <v>2622</v>
      </c>
      <c r="B1815" s="27" t="s">
        <v>329</v>
      </c>
      <c r="C1815" s="27" t="s">
        <v>907</v>
      </c>
      <c r="D1815" s="27" t="s">
        <v>263</v>
      </c>
    </row>
    <row r="1816" spans="1:4" x14ac:dyDescent="0.2">
      <c r="A1816" s="27" t="s">
        <v>2609</v>
      </c>
      <c r="B1816" s="27" t="s">
        <v>250</v>
      </c>
      <c r="C1816" s="27" t="s">
        <v>907</v>
      </c>
      <c r="D1816" s="27" t="s">
        <v>762</v>
      </c>
    </row>
    <row r="1817" spans="1:4" x14ac:dyDescent="0.2">
      <c r="A1817" s="27"/>
      <c r="B1817" s="27"/>
      <c r="C1817" s="27"/>
      <c r="D1817" s="27" t="s">
        <v>763</v>
      </c>
    </row>
    <row r="1818" spans="1:4" x14ac:dyDescent="0.2">
      <c r="A1818" s="27"/>
      <c r="B1818" s="27"/>
      <c r="C1818" s="27"/>
      <c r="D1818" s="27" t="s">
        <v>764</v>
      </c>
    </row>
    <row r="1819" spans="1:4" x14ac:dyDescent="0.2">
      <c r="A1819" s="27"/>
      <c r="B1819" s="27"/>
      <c r="C1819" s="27"/>
      <c r="D1819" s="27" t="s">
        <v>263</v>
      </c>
    </row>
    <row r="1820" spans="1:4" x14ac:dyDescent="0.2">
      <c r="A1820" s="27" t="s">
        <v>2657</v>
      </c>
      <c r="B1820" s="27" t="s">
        <v>253</v>
      </c>
      <c r="C1820" s="27" t="s">
        <v>907</v>
      </c>
      <c r="D1820" s="27" t="s">
        <v>762</v>
      </c>
    </row>
    <row r="1821" spans="1:4" x14ac:dyDescent="0.2">
      <c r="A1821" s="27"/>
      <c r="B1821" s="27"/>
      <c r="C1821" s="27"/>
      <c r="D1821" s="27" t="s">
        <v>263</v>
      </c>
    </row>
    <row r="1822" spans="1:4" x14ac:dyDescent="0.2">
      <c r="A1822" s="27" t="s">
        <v>2625</v>
      </c>
      <c r="B1822" s="27" t="s">
        <v>481</v>
      </c>
      <c r="C1822" s="27" t="s">
        <v>907</v>
      </c>
      <c r="D1822" s="27" t="s">
        <v>762</v>
      </c>
    </row>
    <row r="1823" spans="1:4" x14ac:dyDescent="0.2">
      <c r="A1823" s="27"/>
      <c r="B1823" s="27"/>
      <c r="C1823" s="27"/>
      <c r="D1823" s="27" t="s">
        <v>268</v>
      </c>
    </row>
    <row r="1824" spans="1:4" x14ac:dyDescent="0.2">
      <c r="A1824" s="27"/>
      <c r="B1824" s="27"/>
      <c r="C1824" s="27"/>
      <c r="D1824" s="27" t="s">
        <v>263</v>
      </c>
    </row>
    <row r="1825" spans="1:4" x14ac:dyDescent="0.2">
      <c r="A1825" s="27" t="s">
        <v>2682</v>
      </c>
      <c r="B1825" s="27" t="s">
        <v>286</v>
      </c>
      <c r="C1825" s="27" t="s">
        <v>907</v>
      </c>
      <c r="D1825" s="27" t="s">
        <v>263</v>
      </c>
    </row>
    <row r="1826" spans="1:4" x14ac:dyDescent="0.2">
      <c r="A1826" s="27" t="s">
        <v>2706</v>
      </c>
      <c r="B1826" s="27" t="s">
        <v>1374</v>
      </c>
      <c r="C1826" s="27" t="s">
        <v>907</v>
      </c>
      <c r="D1826" s="27" t="s">
        <v>263</v>
      </c>
    </row>
    <row r="1827" spans="1:4" x14ac:dyDescent="0.2">
      <c r="A1827" s="27" t="s">
        <v>2681</v>
      </c>
      <c r="B1827" s="27" t="s">
        <v>1373</v>
      </c>
      <c r="C1827" s="27" t="s">
        <v>907</v>
      </c>
      <c r="D1827" s="27" t="s">
        <v>263</v>
      </c>
    </row>
    <row r="1828" spans="1:4" x14ac:dyDescent="0.2">
      <c r="A1828" s="27" t="s">
        <v>2704</v>
      </c>
      <c r="B1828" s="27" t="s">
        <v>1372</v>
      </c>
      <c r="C1828" s="27" t="s">
        <v>907</v>
      </c>
      <c r="D1828" s="27" t="s">
        <v>263</v>
      </c>
    </row>
    <row r="1829" spans="1:4" x14ac:dyDescent="0.2">
      <c r="A1829" s="27" t="s">
        <v>2592</v>
      </c>
      <c r="B1829" s="27" t="s">
        <v>52</v>
      </c>
      <c r="C1829" s="27" t="s">
        <v>907</v>
      </c>
      <c r="D1829" s="27" t="s">
        <v>762</v>
      </c>
    </row>
    <row r="1830" spans="1:4" x14ac:dyDescent="0.2">
      <c r="A1830" s="27"/>
      <c r="B1830" s="27"/>
      <c r="C1830" s="27"/>
      <c r="D1830" s="27" t="s">
        <v>268</v>
      </c>
    </row>
    <row r="1831" spans="1:4" x14ac:dyDescent="0.2">
      <c r="A1831" s="27"/>
      <c r="B1831" s="27"/>
      <c r="C1831" s="27"/>
      <c r="D1831" s="27" t="s">
        <v>263</v>
      </c>
    </row>
    <row r="1832" spans="1:4" x14ac:dyDescent="0.2">
      <c r="A1832" s="27" t="s">
        <v>2604</v>
      </c>
      <c r="B1832" s="27" t="s">
        <v>924</v>
      </c>
      <c r="C1832" s="27" t="s">
        <v>907</v>
      </c>
      <c r="D1832" s="27" t="s">
        <v>762</v>
      </c>
    </row>
    <row r="1833" spans="1:4" x14ac:dyDescent="0.2">
      <c r="A1833" s="27"/>
      <c r="B1833" s="27"/>
      <c r="C1833" s="27"/>
      <c r="D1833" s="27" t="s">
        <v>764</v>
      </c>
    </row>
    <row r="1834" spans="1:4" x14ac:dyDescent="0.2">
      <c r="A1834" s="27"/>
      <c r="B1834" s="27"/>
      <c r="C1834" s="27"/>
      <c r="D1834" s="27" t="s">
        <v>263</v>
      </c>
    </row>
    <row r="1835" spans="1:4" x14ac:dyDescent="0.2">
      <c r="A1835" s="27" t="s">
        <v>2686</v>
      </c>
      <c r="B1835" s="27" t="s">
        <v>1562</v>
      </c>
      <c r="C1835" s="27" t="s">
        <v>907</v>
      </c>
      <c r="D1835" s="27" t="s">
        <v>263</v>
      </c>
    </row>
    <row r="1836" spans="1:4" x14ac:dyDescent="0.2">
      <c r="A1836" s="27" t="s">
        <v>2705</v>
      </c>
      <c r="B1836" s="27" t="s">
        <v>1569</v>
      </c>
      <c r="C1836" s="27" t="s">
        <v>907</v>
      </c>
      <c r="D1836" s="27" t="s">
        <v>263</v>
      </c>
    </row>
    <row r="1837" spans="1:4" x14ac:dyDescent="0.2">
      <c r="A1837" s="27" t="s">
        <v>2701</v>
      </c>
      <c r="B1837" s="27" t="s">
        <v>1570</v>
      </c>
      <c r="C1837" s="27" t="s">
        <v>907</v>
      </c>
      <c r="D1837" s="27" t="s">
        <v>263</v>
      </c>
    </row>
    <row r="1838" spans="1:4" x14ac:dyDescent="0.2">
      <c r="A1838" s="27" t="s">
        <v>2694</v>
      </c>
      <c r="B1838" s="27" t="s">
        <v>1566</v>
      </c>
      <c r="C1838" s="27" t="s">
        <v>907</v>
      </c>
      <c r="D1838" s="27" t="s">
        <v>263</v>
      </c>
    </row>
    <row r="1839" spans="1:4" x14ac:dyDescent="0.2">
      <c r="A1839" s="27" t="s">
        <v>2692</v>
      </c>
      <c r="B1839" s="27" t="s">
        <v>1567</v>
      </c>
      <c r="C1839" s="27" t="s">
        <v>907</v>
      </c>
      <c r="D1839" s="27" t="s">
        <v>263</v>
      </c>
    </row>
    <row r="1840" spans="1:4" x14ac:dyDescent="0.2">
      <c r="A1840" s="27" t="s">
        <v>2695</v>
      </c>
      <c r="B1840" s="27" t="s">
        <v>1560</v>
      </c>
      <c r="C1840" s="27" t="s">
        <v>907</v>
      </c>
      <c r="D1840" s="27" t="s">
        <v>263</v>
      </c>
    </row>
    <row r="1841" spans="1:4" x14ac:dyDescent="0.2">
      <c r="A1841" s="27" t="s">
        <v>2680</v>
      </c>
      <c r="B1841" s="27" t="s">
        <v>1568</v>
      </c>
      <c r="C1841" s="27" t="s">
        <v>907</v>
      </c>
      <c r="D1841" s="27" t="s">
        <v>263</v>
      </c>
    </row>
    <row r="1842" spans="1:4" x14ac:dyDescent="0.2">
      <c r="A1842" s="27" t="s">
        <v>2683</v>
      </c>
      <c r="B1842" s="27" t="s">
        <v>1561</v>
      </c>
      <c r="C1842" s="27" t="s">
        <v>907</v>
      </c>
      <c r="D1842" s="27" t="s">
        <v>263</v>
      </c>
    </row>
    <row r="1843" spans="1:4" x14ac:dyDescent="0.2">
      <c r="A1843" s="27" t="s">
        <v>2691</v>
      </c>
      <c r="B1843" s="27" t="s">
        <v>1571</v>
      </c>
      <c r="C1843" s="27" t="s">
        <v>907</v>
      </c>
      <c r="D1843" s="27" t="s">
        <v>263</v>
      </c>
    </row>
    <row r="1844" spans="1:4" x14ac:dyDescent="0.2">
      <c r="A1844" s="27" t="s">
        <v>2667</v>
      </c>
      <c r="B1844" s="27" t="s">
        <v>1656</v>
      </c>
      <c r="C1844" s="27" t="s">
        <v>907</v>
      </c>
      <c r="D1844" s="27" t="s">
        <v>263</v>
      </c>
    </row>
    <row r="1845" spans="1:4" x14ac:dyDescent="0.2">
      <c r="A1845" s="27" t="s">
        <v>2702</v>
      </c>
      <c r="B1845" s="27" t="s">
        <v>1504</v>
      </c>
      <c r="C1845" s="27" t="s">
        <v>907</v>
      </c>
      <c r="D1845" s="27" t="s">
        <v>263</v>
      </c>
    </row>
    <row r="1846" spans="1:4" x14ac:dyDescent="0.2">
      <c r="A1846" s="27" t="s">
        <v>2677</v>
      </c>
      <c r="B1846" s="27" t="s">
        <v>1371</v>
      </c>
      <c r="C1846" s="27" t="s">
        <v>907</v>
      </c>
      <c r="D1846" s="27" t="s">
        <v>263</v>
      </c>
    </row>
    <row r="1847" spans="1:4" x14ac:dyDescent="0.2">
      <c r="A1847" s="27" t="s">
        <v>2650</v>
      </c>
      <c r="B1847" s="27" t="s">
        <v>1655</v>
      </c>
      <c r="C1847" s="27" t="s">
        <v>907</v>
      </c>
      <c r="D1847" s="27" t="s">
        <v>263</v>
      </c>
    </row>
    <row r="1848" spans="1:4" x14ac:dyDescent="0.2">
      <c r="A1848" s="27" t="s">
        <v>2630</v>
      </c>
      <c r="B1848" s="27" t="s">
        <v>53</v>
      </c>
      <c r="C1848" s="27" t="s">
        <v>907</v>
      </c>
      <c r="D1848" s="27" t="s">
        <v>762</v>
      </c>
    </row>
    <row r="1849" spans="1:4" x14ac:dyDescent="0.2">
      <c r="A1849" s="27"/>
      <c r="B1849" s="27"/>
      <c r="C1849" s="27"/>
      <c r="D1849" s="27" t="s">
        <v>268</v>
      </c>
    </row>
    <row r="1850" spans="1:4" x14ac:dyDescent="0.2">
      <c r="A1850" s="27"/>
      <c r="B1850" s="27"/>
      <c r="C1850" s="27"/>
      <c r="D1850" s="27" t="s">
        <v>263</v>
      </c>
    </row>
    <row r="1851" spans="1:4" x14ac:dyDescent="0.2">
      <c r="A1851" s="27" t="s">
        <v>2623</v>
      </c>
      <c r="B1851" s="27" t="s">
        <v>565</v>
      </c>
      <c r="C1851" s="27" t="s">
        <v>907</v>
      </c>
      <c r="D1851" s="27" t="s">
        <v>762</v>
      </c>
    </row>
    <row r="1852" spans="1:4" x14ac:dyDescent="0.2">
      <c r="A1852" s="27"/>
      <c r="B1852" s="27"/>
      <c r="C1852" s="27"/>
      <c r="D1852" s="27" t="s">
        <v>263</v>
      </c>
    </row>
    <row r="1853" spans="1:4" x14ac:dyDescent="0.2">
      <c r="A1853" s="27" t="s">
        <v>2607</v>
      </c>
      <c r="B1853" s="27" t="s">
        <v>566</v>
      </c>
      <c r="C1853" s="27" t="s">
        <v>907</v>
      </c>
      <c r="D1853" s="27" t="s">
        <v>766</v>
      </c>
    </row>
    <row r="1854" spans="1:4" x14ac:dyDescent="0.2">
      <c r="A1854" s="27"/>
      <c r="B1854" s="27"/>
      <c r="C1854" s="27"/>
      <c r="D1854" s="27" t="s">
        <v>762</v>
      </c>
    </row>
    <row r="1855" spans="1:4" x14ac:dyDescent="0.2">
      <c r="A1855" s="27"/>
      <c r="B1855" s="27"/>
      <c r="C1855" s="27"/>
      <c r="D1855" s="27" t="s">
        <v>263</v>
      </c>
    </row>
    <row r="1856" spans="1:4" x14ac:dyDescent="0.2">
      <c r="A1856" s="27" t="s">
        <v>2634</v>
      </c>
      <c r="B1856" s="27" t="s">
        <v>567</v>
      </c>
      <c r="C1856" s="27" t="s">
        <v>907</v>
      </c>
      <c r="D1856" s="27" t="s">
        <v>762</v>
      </c>
    </row>
    <row r="1857" spans="1:4" x14ac:dyDescent="0.2">
      <c r="A1857" s="27"/>
      <c r="B1857" s="27"/>
      <c r="C1857" s="27"/>
      <c r="D1857" s="27" t="s">
        <v>263</v>
      </c>
    </row>
    <row r="1858" spans="1:4" x14ac:dyDescent="0.2">
      <c r="A1858" s="27" t="s">
        <v>2614</v>
      </c>
      <c r="B1858" s="27" t="s">
        <v>568</v>
      </c>
      <c r="C1858" s="27" t="s">
        <v>907</v>
      </c>
      <c r="D1858" s="27" t="s">
        <v>762</v>
      </c>
    </row>
    <row r="1859" spans="1:4" x14ac:dyDescent="0.2">
      <c r="A1859" s="27"/>
      <c r="B1859" s="27"/>
      <c r="C1859" s="27"/>
      <c r="D1859" s="27" t="s">
        <v>263</v>
      </c>
    </row>
    <row r="1860" spans="1:4" x14ac:dyDescent="0.2">
      <c r="A1860" s="27" t="s">
        <v>2624</v>
      </c>
      <c r="B1860" s="27" t="s">
        <v>569</v>
      </c>
      <c r="C1860" s="27" t="s">
        <v>907</v>
      </c>
      <c r="D1860" s="27" t="s">
        <v>762</v>
      </c>
    </row>
    <row r="1861" spans="1:4" x14ac:dyDescent="0.2">
      <c r="A1861" s="27"/>
      <c r="B1861" s="27"/>
      <c r="C1861" s="27"/>
      <c r="D1861" s="27" t="s">
        <v>263</v>
      </c>
    </row>
    <row r="1862" spans="1:4" x14ac:dyDescent="0.2">
      <c r="A1862" s="27" t="s">
        <v>2658</v>
      </c>
      <c r="B1862" s="27" t="s">
        <v>570</v>
      </c>
      <c r="C1862" s="27" t="s">
        <v>907</v>
      </c>
      <c r="D1862" s="27" t="s">
        <v>762</v>
      </c>
    </row>
    <row r="1863" spans="1:4" x14ac:dyDescent="0.2">
      <c r="A1863" s="27"/>
      <c r="B1863" s="27"/>
      <c r="C1863" s="27"/>
      <c r="D1863" s="27" t="s">
        <v>263</v>
      </c>
    </row>
    <row r="1864" spans="1:4" x14ac:dyDescent="0.2">
      <c r="A1864" s="27" t="s">
        <v>2665</v>
      </c>
      <c r="B1864" s="27" t="s">
        <v>571</v>
      </c>
      <c r="C1864" s="27" t="s">
        <v>907</v>
      </c>
      <c r="D1864" s="27" t="s">
        <v>762</v>
      </c>
    </row>
    <row r="1865" spans="1:4" x14ac:dyDescent="0.2">
      <c r="A1865" s="27"/>
      <c r="B1865" s="27"/>
      <c r="C1865" s="27"/>
      <c r="D1865" s="27" t="s">
        <v>263</v>
      </c>
    </row>
    <row r="1866" spans="1:4" x14ac:dyDescent="0.2">
      <c r="A1866" s="27" t="s">
        <v>2619</v>
      </c>
      <c r="B1866" s="27" t="s">
        <v>572</v>
      </c>
      <c r="C1866" s="27" t="s">
        <v>907</v>
      </c>
      <c r="D1866" s="27" t="s">
        <v>762</v>
      </c>
    </row>
    <row r="1867" spans="1:4" x14ac:dyDescent="0.2">
      <c r="A1867" s="27"/>
      <c r="B1867" s="27"/>
      <c r="C1867" s="27"/>
      <c r="D1867" s="27" t="s">
        <v>263</v>
      </c>
    </row>
    <row r="1868" spans="1:4" x14ac:dyDescent="0.2">
      <c r="A1868" s="27"/>
      <c r="B1868" s="27"/>
      <c r="C1868" s="27"/>
      <c r="D1868" s="27" t="s">
        <v>1012</v>
      </c>
    </row>
    <row r="1869" spans="1:4" x14ac:dyDescent="0.2">
      <c r="A1869" s="27" t="s">
        <v>2645</v>
      </c>
      <c r="B1869" s="27" t="s">
        <v>573</v>
      </c>
      <c r="C1869" s="27" t="s">
        <v>907</v>
      </c>
      <c r="D1869" s="27" t="s">
        <v>762</v>
      </c>
    </row>
    <row r="1870" spans="1:4" x14ac:dyDescent="0.2">
      <c r="A1870" s="27"/>
      <c r="B1870" s="27"/>
      <c r="C1870" s="27"/>
      <c r="D1870" s="27" t="s">
        <v>263</v>
      </c>
    </row>
    <row r="1871" spans="1:4" x14ac:dyDescent="0.2">
      <c r="A1871" s="27"/>
      <c r="B1871" s="27"/>
      <c r="C1871" s="27"/>
      <c r="D1871" s="27" t="s">
        <v>1012</v>
      </c>
    </row>
    <row r="1872" spans="1:4" x14ac:dyDescent="0.2">
      <c r="A1872" s="27" t="s">
        <v>2639</v>
      </c>
      <c r="B1872" s="27" t="s">
        <v>574</v>
      </c>
      <c r="C1872" s="27" t="s">
        <v>907</v>
      </c>
      <c r="D1872" s="27" t="s">
        <v>766</v>
      </c>
    </row>
    <row r="1873" spans="1:4" x14ac:dyDescent="0.2">
      <c r="A1873" s="27"/>
      <c r="B1873" s="27"/>
      <c r="C1873" s="27"/>
      <c r="D1873" s="27" t="s">
        <v>762</v>
      </c>
    </row>
    <row r="1874" spans="1:4" x14ac:dyDescent="0.2">
      <c r="A1874" s="27"/>
      <c r="B1874" s="27"/>
      <c r="C1874" s="27"/>
      <c r="D1874" s="27" t="s">
        <v>263</v>
      </c>
    </row>
    <row r="1875" spans="1:4" x14ac:dyDescent="0.2">
      <c r="A1875" s="27" t="s">
        <v>2618</v>
      </c>
      <c r="B1875" s="27" t="s">
        <v>575</v>
      </c>
      <c r="C1875" s="27" t="s">
        <v>907</v>
      </c>
      <c r="D1875" s="27" t="s">
        <v>762</v>
      </c>
    </row>
    <row r="1876" spans="1:4" x14ac:dyDescent="0.2">
      <c r="A1876" s="27"/>
      <c r="B1876" s="27"/>
      <c r="C1876" s="27"/>
      <c r="D1876" s="27" t="s">
        <v>263</v>
      </c>
    </row>
    <row r="1877" spans="1:4" x14ac:dyDescent="0.2">
      <c r="A1877" s="27"/>
      <c r="B1877" s="27"/>
      <c r="C1877" s="27"/>
      <c r="D1877" s="27" t="s">
        <v>1012</v>
      </c>
    </row>
    <row r="1878" spans="1:4" x14ac:dyDescent="0.2">
      <c r="A1878" s="27" t="s">
        <v>2631</v>
      </c>
      <c r="B1878" s="27" t="s">
        <v>576</v>
      </c>
      <c r="C1878" s="27" t="s">
        <v>907</v>
      </c>
      <c r="D1878" s="27" t="s">
        <v>766</v>
      </c>
    </row>
    <row r="1879" spans="1:4" x14ac:dyDescent="0.2">
      <c r="A1879" s="27"/>
      <c r="B1879" s="27"/>
      <c r="C1879" s="27"/>
      <c r="D1879" s="27" t="s">
        <v>762</v>
      </c>
    </row>
    <row r="1880" spans="1:4" x14ac:dyDescent="0.2">
      <c r="A1880" s="27"/>
      <c r="B1880" s="27"/>
      <c r="C1880" s="27"/>
      <c r="D1880" s="27" t="s">
        <v>263</v>
      </c>
    </row>
    <row r="1881" spans="1:4" x14ac:dyDescent="0.2">
      <c r="A1881" s="27"/>
      <c r="B1881" s="27"/>
      <c r="C1881" s="27"/>
      <c r="D1881" s="27" t="s">
        <v>1012</v>
      </c>
    </row>
    <row r="1882" spans="1:4" x14ac:dyDescent="0.2">
      <c r="A1882" s="27" t="s">
        <v>2647</v>
      </c>
      <c r="B1882" s="27" t="s">
        <v>577</v>
      </c>
      <c r="C1882" s="27" t="s">
        <v>907</v>
      </c>
      <c r="D1882" s="27" t="s">
        <v>762</v>
      </c>
    </row>
    <row r="1883" spans="1:4" x14ac:dyDescent="0.2">
      <c r="A1883" s="27"/>
      <c r="B1883" s="27"/>
      <c r="C1883" s="27"/>
      <c r="D1883" s="27" t="s">
        <v>263</v>
      </c>
    </row>
    <row r="1884" spans="1:4" x14ac:dyDescent="0.2">
      <c r="A1884" s="27" t="s">
        <v>2703</v>
      </c>
      <c r="B1884" s="27" t="s">
        <v>578</v>
      </c>
      <c r="C1884" s="27" t="s">
        <v>907</v>
      </c>
      <c r="D1884" s="27" t="s">
        <v>762</v>
      </c>
    </row>
    <row r="1885" spans="1:4" x14ac:dyDescent="0.2">
      <c r="A1885" s="27"/>
      <c r="B1885" s="27"/>
      <c r="C1885" s="27"/>
      <c r="D1885" s="27" t="s">
        <v>263</v>
      </c>
    </row>
    <row r="1886" spans="1:4" x14ac:dyDescent="0.2">
      <c r="A1886" s="27" t="s">
        <v>2628</v>
      </c>
      <c r="B1886" s="27" t="s">
        <v>579</v>
      </c>
      <c r="C1886" s="27" t="s">
        <v>907</v>
      </c>
      <c r="D1886" s="27" t="s">
        <v>762</v>
      </c>
    </row>
    <row r="1887" spans="1:4" x14ac:dyDescent="0.2">
      <c r="A1887" s="27"/>
      <c r="B1887" s="27"/>
      <c r="C1887" s="27"/>
      <c r="D1887" s="27" t="s">
        <v>263</v>
      </c>
    </row>
    <row r="1888" spans="1:4" x14ac:dyDescent="0.2">
      <c r="A1888" s="27" t="s">
        <v>2612</v>
      </c>
      <c r="B1888" s="27" t="s">
        <v>580</v>
      </c>
      <c r="C1888" s="27" t="s">
        <v>907</v>
      </c>
      <c r="D1888" s="27" t="s">
        <v>762</v>
      </c>
    </row>
    <row r="1889" spans="1:4" x14ac:dyDescent="0.2">
      <c r="A1889" s="27"/>
      <c r="B1889" s="27"/>
      <c r="C1889" s="27"/>
      <c r="D1889" s="27" t="s">
        <v>263</v>
      </c>
    </row>
    <row r="1890" spans="1:4" x14ac:dyDescent="0.2">
      <c r="A1890" s="27" t="s">
        <v>2638</v>
      </c>
      <c r="B1890" s="27" t="s">
        <v>581</v>
      </c>
      <c r="C1890" s="27" t="s">
        <v>907</v>
      </c>
      <c r="D1890" s="27" t="s">
        <v>762</v>
      </c>
    </row>
    <row r="1891" spans="1:4" x14ac:dyDescent="0.2">
      <c r="A1891" s="27"/>
      <c r="B1891" s="27"/>
      <c r="C1891" s="27"/>
      <c r="D1891" s="27" t="s">
        <v>263</v>
      </c>
    </row>
    <row r="1892" spans="1:4" x14ac:dyDescent="0.2">
      <c r="A1892" s="27" t="s">
        <v>2654</v>
      </c>
      <c r="B1892" s="27" t="s">
        <v>582</v>
      </c>
      <c r="C1892" s="27" t="s">
        <v>907</v>
      </c>
      <c r="D1892" s="27" t="s">
        <v>762</v>
      </c>
    </row>
    <row r="1893" spans="1:4" x14ac:dyDescent="0.2">
      <c r="A1893" s="27"/>
      <c r="B1893" s="27"/>
      <c r="C1893" s="27"/>
      <c r="D1893" s="27" t="s">
        <v>263</v>
      </c>
    </row>
    <row r="1894" spans="1:4" x14ac:dyDescent="0.2">
      <c r="A1894" s="27" t="s">
        <v>2641</v>
      </c>
      <c r="B1894" s="27" t="s">
        <v>583</v>
      </c>
      <c r="C1894" s="27" t="s">
        <v>907</v>
      </c>
      <c r="D1894" s="27" t="s">
        <v>762</v>
      </c>
    </row>
    <row r="1895" spans="1:4" x14ac:dyDescent="0.2">
      <c r="A1895" s="27"/>
      <c r="B1895" s="27"/>
      <c r="C1895" s="27"/>
      <c r="D1895" s="27" t="s">
        <v>263</v>
      </c>
    </row>
    <row r="1896" spans="1:4" x14ac:dyDescent="0.2">
      <c r="A1896" s="27"/>
      <c r="B1896" s="27"/>
      <c r="C1896" s="27"/>
      <c r="D1896" s="27" t="s">
        <v>1012</v>
      </c>
    </row>
    <row r="1897" spans="1:4" x14ac:dyDescent="0.2">
      <c r="A1897" s="27" t="s">
        <v>2636</v>
      </c>
      <c r="B1897" s="27" t="s">
        <v>1377</v>
      </c>
      <c r="C1897" s="27" t="s">
        <v>907</v>
      </c>
      <c r="D1897" s="27" t="s">
        <v>268</v>
      </c>
    </row>
    <row r="1898" spans="1:4" x14ac:dyDescent="0.2">
      <c r="A1898" s="27"/>
      <c r="B1898" s="27"/>
      <c r="C1898" s="27"/>
      <c r="D1898" s="27" t="s">
        <v>263</v>
      </c>
    </row>
    <row r="1899" spans="1:4" x14ac:dyDescent="0.2">
      <c r="A1899" s="27" t="s">
        <v>2594</v>
      </c>
      <c r="B1899" s="27" t="s">
        <v>54</v>
      </c>
      <c r="C1899" s="27" t="s">
        <v>907</v>
      </c>
      <c r="D1899" s="27" t="s">
        <v>762</v>
      </c>
    </row>
    <row r="1900" spans="1:4" x14ac:dyDescent="0.2">
      <c r="A1900" s="27"/>
      <c r="B1900" s="27"/>
      <c r="C1900" s="27"/>
      <c r="D1900" s="27" t="s">
        <v>268</v>
      </c>
    </row>
    <row r="1901" spans="1:4" x14ac:dyDescent="0.2">
      <c r="A1901" s="27"/>
      <c r="B1901" s="27"/>
      <c r="C1901" s="27"/>
      <c r="D1901" s="27" t="s">
        <v>263</v>
      </c>
    </row>
    <row r="1902" spans="1:4" x14ac:dyDescent="0.2">
      <c r="A1902" s="27" t="s">
        <v>2627</v>
      </c>
      <c r="B1902" s="27" t="s">
        <v>55</v>
      </c>
      <c r="C1902" s="27" t="s">
        <v>907</v>
      </c>
      <c r="D1902" s="27" t="s">
        <v>762</v>
      </c>
    </row>
    <row r="1903" spans="1:4" x14ac:dyDescent="0.2">
      <c r="A1903" s="27"/>
      <c r="B1903" s="27"/>
      <c r="C1903" s="27"/>
      <c r="D1903" s="27" t="s">
        <v>263</v>
      </c>
    </row>
    <row r="1904" spans="1:4" x14ac:dyDescent="0.2">
      <c r="A1904" s="27" t="s">
        <v>1900</v>
      </c>
      <c r="B1904" s="27" t="s">
        <v>1494</v>
      </c>
      <c r="C1904" s="27" t="s">
        <v>991</v>
      </c>
      <c r="D1904" s="27" t="s">
        <v>267</v>
      </c>
    </row>
    <row r="1905" spans="1:4" x14ac:dyDescent="0.2">
      <c r="A1905" s="27"/>
      <c r="B1905" s="27"/>
      <c r="C1905" s="27"/>
      <c r="D1905" s="27" t="s">
        <v>762</v>
      </c>
    </row>
    <row r="1906" spans="1:4" x14ac:dyDescent="0.2">
      <c r="A1906" s="27"/>
      <c r="B1906" s="27"/>
      <c r="C1906" s="27"/>
      <c r="D1906" s="27" t="s">
        <v>268</v>
      </c>
    </row>
    <row r="1907" spans="1:4" x14ac:dyDescent="0.2">
      <c r="A1907" s="27"/>
      <c r="B1907" s="27"/>
      <c r="C1907" s="27"/>
      <c r="D1907" s="27" t="s">
        <v>263</v>
      </c>
    </row>
    <row r="1908" spans="1:4" x14ac:dyDescent="0.2">
      <c r="A1908" s="27" t="s">
        <v>1839</v>
      </c>
      <c r="B1908" s="27" t="s">
        <v>997</v>
      </c>
      <c r="C1908" s="27" t="s">
        <v>991</v>
      </c>
      <c r="D1908" s="27" t="s">
        <v>267</v>
      </c>
    </row>
    <row r="1909" spans="1:4" x14ac:dyDescent="0.2">
      <c r="A1909" s="27"/>
      <c r="B1909" s="27"/>
      <c r="C1909" s="27"/>
      <c r="D1909" s="27" t="s">
        <v>762</v>
      </c>
    </row>
    <row r="1910" spans="1:4" x14ac:dyDescent="0.2">
      <c r="A1910" s="27"/>
      <c r="B1910" s="27"/>
      <c r="C1910" s="27"/>
      <c r="D1910" s="27" t="s">
        <v>263</v>
      </c>
    </row>
    <row r="1911" spans="1:4" x14ac:dyDescent="0.2">
      <c r="A1911" s="27" t="s">
        <v>1982</v>
      </c>
      <c r="B1911" s="27" t="s">
        <v>1983</v>
      </c>
      <c r="C1911" s="27" t="s">
        <v>991</v>
      </c>
      <c r="D1911" s="27" t="s">
        <v>263</v>
      </c>
    </row>
    <row r="1912" spans="1:4" x14ac:dyDescent="0.2">
      <c r="A1912" s="27" t="s">
        <v>2373</v>
      </c>
      <c r="B1912" s="27" t="s">
        <v>992</v>
      </c>
      <c r="C1912" s="27" t="s">
        <v>991</v>
      </c>
      <c r="D1912" s="27" t="s">
        <v>267</v>
      </c>
    </row>
    <row r="1913" spans="1:4" x14ac:dyDescent="0.2">
      <c r="A1913" s="27"/>
      <c r="B1913" s="27"/>
      <c r="C1913" s="27"/>
      <c r="D1913" s="27" t="s">
        <v>762</v>
      </c>
    </row>
    <row r="1914" spans="1:4" x14ac:dyDescent="0.2">
      <c r="A1914" s="27"/>
      <c r="B1914" s="27"/>
      <c r="C1914" s="27"/>
      <c r="D1914" s="27" t="s">
        <v>263</v>
      </c>
    </row>
    <row r="1915" spans="1:4" x14ac:dyDescent="0.2">
      <c r="A1915" s="27" t="s">
        <v>1866</v>
      </c>
      <c r="B1915" s="27" t="s">
        <v>990</v>
      </c>
      <c r="C1915" s="27" t="s">
        <v>991</v>
      </c>
      <c r="D1915" s="27" t="s">
        <v>267</v>
      </c>
    </row>
    <row r="1916" spans="1:4" x14ac:dyDescent="0.2">
      <c r="A1916" s="27"/>
      <c r="B1916" s="27"/>
      <c r="C1916" s="27"/>
      <c r="D1916" s="27" t="s">
        <v>762</v>
      </c>
    </row>
    <row r="1917" spans="1:4" x14ac:dyDescent="0.2">
      <c r="A1917" s="27"/>
      <c r="B1917" s="27"/>
      <c r="C1917" s="27"/>
      <c r="D1917" s="27" t="s">
        <v>263</v>
      </c>
    </row>
    <row r="1918" spans="1:4" x14ac:dyDescent="0.2">
      <c r="A1918" s="27" t="s">
        <v>1857</v>
      </c>
      <c r="B1918" s="27" t="s">
        <v>1640</v>
      </c>
      <c r="C1918" s="27" t="s">
        <v>991</v>
      </c>
      <c r="D1918" s="27" t="s">
        <v>267</v>
      </c>
    </row>
    <row r="1919" spans="1:4" x14ac:dyDescent="0.2">
      <c r="A1919" s="27"/>
      <c r="B1919" s="27"/>
      <c r="C1919" s="27"/>
      <c r="D1919" s="27" t="s">
        <v>762</v>
      </c>
    </row>
    <row r="1920" spans="1:4" x14ac:dyDescent="0.2">
      <c r="A1920" s="27"/>
      <c r="B1920" s="27"/>
      <c r="C1920" s="27"/>
      <c r="D1920" s="27" t="s">
        <v>263</v>
      </c>
    </row>
    <row r="1921" spans="1:4" x14ac:dyDescent="0.2">
      <c r="A1921" s="27" t="s">
        <v>2381</v>
      </c>
      <c r="B1921" s="27" t="s">
        <v>523</v>
      </c>
      <c r="C1921" s="27" t="s">
        <v>1363</v>
      </c>
      <c r="D1921" s="27" t="s">
        <v>763</v>
      </c>
    </row>
    <row r="1922" spans="1:4" x14ac:dyDescent="0.2">
      <c r="A1922" s="27" t="s">
        <v>2319</v>
      </c>
      <c r="B1922" s="27" t="s">
        <v>1607</v>
      </c>
      <c r="C1922" s="27" t="s">
        <v>1363</v>
      </c>
      <c r="D1922" s="27" t="s">
        <v>762</v>
      </c>
    </row>
    <row r="1923" spans="1:4" x14ac:dyDescent="0.2">
      <c r="A1923" s="27"/>
      <c r="B1923" s="27"/>
      <c r="C1923" s="27"/>
      <c r="D1923" s="27" t="s">
        <v>763</v>
      </c>
    </row>
    <row r="1924" spans="1:4" x14ac:dyDescent="0.2">
      <c r="A1924" s="27" t="s">
        <v>2374</v>
      </c>
      <c r="B1924" s="27" t="s">
        <v>83</v>
      </c>
      <c r="C1924" s="27" t="s">
        <v>908</v>
      </c>
      <c r="D1924" s="27" t="s">
        <v>268</v>
      </c>
    </row>
    <row r="1925" spans="1:4" x14ac:dyDescent="0.2">
      <c r="A1925" s="27" t="s">
        <v>2312</v>
      </c>
      <c r="B1925" s="27" t="s">
        <v>84</v>
      </c>
      <c r="C1925" s="27" t="s">
        <v>908</v>
      </c>
      <c r="D1925" s="27" t="s">
        <v>762</v>
      </c>
    </row>
    <row r="1926" spans="1:4" x14ac:dyDescent="0.2">
      <c r="A1926" s="27"/>
      <c r="B1926" s="27"/>
      <c r="C1926" s="27"/>
      <c r="D1926" s="27" t="s">
        <v>763</v>
      </c>
    </row>
    <row r="1927" spans="1:4" x14ac:dyDescent="0.2">
      <c r="A1927" s="27"/>
      <c r="B1927" s="27"/>
      <c r="C1927" s="27"/>
      <c r="D1927" s="27" t="s">
        <v>764</v>
      </c>
    </row>
    <row r="1928" spans="1:4" x14ac:dyDescent="0.2">
      <c r="A1928" s="27"/>
      <c r="B1928" s="27"/>
      <c r="C1928" s="27"/>
      <c r="D1928" s="27" t="s">
        <v>1012</v>
      </c>
    </row>
    <row r="1929" spans="1:4" x14ac:dyDescent="0.2">
      <c r="A1929" s="27" t="s">
        <v>2337</v>
      </c>
      <c r="B1929" s="27" t="s">
        <v>406</v>
      </c>
      <c r="C1929" s="27" t="s">
        <v>908</v>
      </c>
      <c r="D1929" s="27" t="s">
        <v>268</v>
      </c>
    </row>
    <row r="1930" spans="1:4" x14ac:dyDescent="0.2">
      <c r="A1930" s="27" t="s">
        <v>2757</v>
      </c>
      <c r="B1930" s="27" t="s">
        <v>2758</v>
      </c>
      <c r="C1930" s="27" t="s">
        <v>908</v>
      </c>
      <c r="D1930" s="27" t="s">
        <v>268</v>
      </c>
    </row>
    <row r="1931" spans="1:4" x14ac:dyDescent="0.2">
      <c r="A1931" s="27" t="s">
        <v>2419</v>
      </c>
      <c r="B1931" s="27" t="s">
        <v>82</v>
      </c>
      <c r="C1931" s="27" t="s">
        <v>908</v>
      </c>
      <c r="D1931" s="27" t="s">
        <v>268</v>
      </c>
    </row>
    <row r="1932" spans="1:4" x14ac:dyDescent="0.2">
      <c r="A1932" s="27" t="s">
        <v>2386</v>
      </c>
      <c r="B1932" s="27" t="s">
        <v>85</v>
      </c>
      <c r="C1932" s="27" t="s">
        <v>908</v>
      </c>
      <c r="D1932" s="27" t="s">
        <v>268</v>
      </c>
    </row>
    <row r="1933" spans="1:4" x14ac:dyDescent="0.2">
      <c r="A1933" s="27" t="s">
        <v>2371</v>
      </c>
      <c r="B1933" s="27" t="s">
        <v>81</v>
      </c>
      <c r="C1933" s="27" t="s">
        <v>908</v>
      </c>
      <c r="D1933" s="27" t="s">
        <v>268</v>
      </c>
    </row>
    <row r="1934" spans="1:4" x14ac:dyDescent="0.2">
      <c r="A1934" s="27" t="s">
        <v>2382</v>
      </c>
      <c r="B1934" s="27" t="s">
        <v>86</v>
      </c>
      <c r="C1934" s="27" t="s">
        <v>908</v>
      </c>
      <c r="D1934" s="27" t="s">
        <v>268</v>
      </c>
    </row>
    <row r="1935" spans="1:4" x14ac:dyDescent="0.2">
      <c r="A1935" s="27" t="s">
        <v>2385</v>
      </c>
      <c r="B1935" s="27" t="s">
        <v>87</v>
      </c>
      <c r="C1935" s="27" t="s">
        <v>908</v>
      </c>
      <c r="D1935" s="27" t="s">
        <v>268</v>
      </c>
    </row>
    <row r="1936" spans="1:4" x14ac:dyDescent="0.2">
      <c r="A1936" s="27" t="s">
        <v>2333</v>
      </c>
      <c r="B1936" s="27" t="s">
        <v>88</v>
      </c>
      <c r="C1936" s="27" t="s">
        <v>908</v>
      </c>
      <c r="D1936" s="27" t="s">
        <v>268</v>
      </c>
    </row>
    <row r="1937" spans="1:4" x14ac:dyDescent="0.2">
      <c r="A1937" s="27" t="s">
        <v>2755</v>
      </c>
      <c r="B1937" s="27" t="s">
        <v>2756</v>
      </c>
      <c r="C1937" s="27" t="s">
        <v>908</v>
      </c>
      <c r="D1937" s="27" t="s">
        <v>268</v>
      </c>
    </row>
    <row r="1938" spans="1:4" x14ac:dyDescent="0.2">
      <c r="A1938" s="27" t="s">
        <v>3023</v>
      </c>
      <c r="B1938" s="27" t="s">
        <v>3024</v>
      </c>
      <c r="C1938" s="27" t="s">
        <v>908</v>
      </c>
      <c r="D1938" s="27" t="s">
        <v>268</v>
      </c>
    </row>
    <row r="1939" spans="1:4" x14ac:dyDescent="0.2">
      <c r="A1939" s="27" t="s">
        <v>2358</v>
      </c>
      <c r="B1939" s="27" t="s">
        <v>89</v>
      </c>
      <c r="C1939" s="27" t="s">
        <v>908</v>
      </c>
      <c r="D1939" s="27" t="s">
        <v>268</v>
      </c>
    </row>
    <row r="1940" spans="1:4" x14ac:dyDescent="0.2">
      <c r="A1940" s="27" t="s">
        <v>2370</v>
      </c>
      <c r="B1940" s="27" t="s">
        <v>90</v>
      </c>
      <c r="C1940" s="27" t="s">
        <v>908</v>
      </c>
      <c r="D1940" s="27" t="s">
        <v>268</v>
      </c>
    </row>
    <row r="1941" spans="1:4" x14ac:dyDescent="0.2">
      <c r="A1941" s="27" t="s">
        <v>2408</v>
      </c>
      <c r="B1941" s="27" t="s">
        <v>91</v>
      </c>
      <c r="C1941" s="27" t="s">
        <v>908</v>
      </c>
      <c r="D1941" s="27" t="s">
        <v>268</v>
      </c>
    </row>
    <row r="1942" spans="1:4" x14ac:dyDescent="0.2">
      <c r="A1942" s="27" t="s">
        <v>1042</v>
      </c>
      <c r="B1942" s="27" t="s">
        <v>57</v>
      </c>
      <c r="C1942" s="27" t="s">
        <v>498</v>
      </c>
      <c r="D1942" s="27" t="s">
        <v>762</v>
      </c>
    </row>
    <row r="1943" spans="1:4" x14ac:dyDescent="0.2">
      <c r="A1943" s="27"/>
      <c r="B1943" s="27"/>
      <c r="C1943" s="27"/>
      <c r="D1943" s="27" t="s">
        <v>2855</v>
      </c>
    </row>
    <row r="1944" spans="1:4" x14ac:dyDescent="0.2">
      <c r="A1944" s="27" t="s">
        <v>1043</v>
      </c>
      <c r="B1944" s="27" t="s">
        <v>58</v>
      </c>
      <c r="C1944" s="27" t="s">
        <v>498</v>
      </c>
      <c r="D1944" s="27" t="s">
        <v>762</v>
      </c>
    </row>
    <row r="1945" spans="1:4" x14ac:dyDescent="0.2">
      <c r="A1945" s="27"/>
      <c r="B1945" s="27"/>
      <c r="C1945" s="27"/>
      <c r="D1945" s="27" t="s">
        <v>2855</v>
      </c>
    </row>
    <row r="1946" spans="1:4" x14ac:dyDescent="0.2">
      <c r="A1946" s="27" t="s">
        <v>496</v>
      </c>
      <c r="B1946" s="27" t="s">
        <v>59</v>
      </c>
      <c r="C1946" s="27" t="s">
        <v>498</v>
      </c>
      <c r="D1946" s="27" t="s">
        <v>762</v>
      </c>
    </row>
    <row r="1947" spans="1:4" x14ac:dyDescent="0.2">
      <c r="A1947" s="27"/>
      <c r="B1947" s="27"/>
      <c r="C1947" s="27"/>
      <c r="D1947" s="27" t="s">
        <v>2855</v>
      </c>
    </row>
    <row r="1948" spans="1:4" x14ac:dyDescent="0.2">
      <c r="A1948" s="27" t="s">
        <v>495</v>
      </c>
      <c r="B1948" s="27" t="s">
        <v>60</v>
      </c>
      <c r="C1948" s="27" t="s">
        <v>498</v>
      </c>
      <c r="D1948" s="27" t="s">
        <v>2855</v>
      </c>
    </row>
    <row r="1949" spans="1:4" x14ac:dyDescent="0.2">
      <c r="A1949" s="27" t="s">
        <v>497</v>
      </c>
      <c r="B1949" s="27" t="s">
        <v>61</v>
      </c>
      <c r="C1949" s="27" t="s">
        <v>498</v>
      </c>
      <c r="D1949" s="27" t="s">
        <v>2855</v>
      </c>
    </row>
    <row r="1950" spans="1:4" x14ac:dyDescent="0.2">
      <c r="A1950" s="27" t="s">
        <v>494</v>
      </c>
      <c r="B1950" s="27" t="s">
        <v>62</v>
      </c>
      <c r="C1950" s="27" t="s">
        <v>498</v>
      </c>
      <c r="D1950" s="27" t="s">
        <v>2855</v>
      </c>
    </row>
    <row r="1951" spans="1:4" x14ac:dyDescent="0.2">
      <c r="A1951" s="27" t="s">
        <v>1090</v>
      </c>
      <c r="B1951" s="27" t="s">
        <v>1091</v>
      </c>
      <c r="C1951" s="27" t="s">
        <v>498</v>
      </c>
      <c r="D1951" s="27" t="s">
        <v>2855</v>
      </c>
    </row>
    <row r="1952" spans="1:4" x14ac:dyDescent="0.2">
      <c r="A1952" s="27" t="s">
        <v>1089</v>
      </c>
      <c r="B1952" s="27" t="s">
        <v>1247</v>
      </c>
      <c r="C1952" s="27" t="s">
        <v>498</v>
      </c>
      <c r="D1952" s="27" t="s">
        <v>2855</v>
      </c>
    </row>
    <row r="1953" spans="1:4" x14ac:dyDescent="0.2">
      <c r="A1953" s="27" t="s">
        <v>493</v>
      </c>
      <c r="B1953" s="27" t="s">
        <v>56</v>
      </c>
      <c r="C1953" s="27" t="s">
        <v>498</v>
      </c>
      <c r="D1953" s="27" t="s">
        <v>762</v>
      </c>
    </row>
    <row r="1954" spans="1:4" x14ac:dyDescent="0.2">
      <c r="A1954" s="27"/>
      <c r="B1954" s="27"/>
      <c r="C1954" s="27"/>
      <c r="D1954" s="27" t="s">
        <v>2855</v>
      </c>
    </row>
    <row r="1955" spans="1:4" x14ac:dyDescent="0.2">
      <c r="A1955" s="27" t="s">
        <v>492</v>
      </c>
      <c r="B1955" s="27" t="s">
        <v>63</v>
      </c>
      <c r="C1955" s="27" t="s">
        <v>498</v>
      </c>
      <c r="D1955" s="27" t="s">
        <v>2855</v>
      </c>
    </row>
    <row r="1956" spans="1:4" x14ac:dyDescent="0.2">
      <c r="A1956" s="27" t="s">
        <v>491</v>
      </c>
      <c r="B1956" s="27" t="s">
        <v>64</v>
      </c>
      <c r="C1956" s="27" t="s">
        <v>498</v>
      </c>
      <c r="D1956" s="27" t="s">
        <v>2855</v>
      </c>
    </row>
    <row r="1957" spans="1:4" x14ac:dyDescent="0.2">
      <c r="A1957" s="27" t="s">
        <v>2317</v>
      </c>
      <c r="B1957" s="27" t="s">
        <v>839</v>
      </c>
      <c r="C1957" s="27" t="s">
        <v>498</v>
      </c>
      <c r="D1957" s="27" t="s">
        <v>2855</v>
      </c>
    </row>
    <row r="1958" spans="1:4" x14ac:dyDescent="0.2">
      <c r="A1958" s="27" t="s">
        <v>2505</v>
      </c>
      <c r="B1958" s="27" t="s">
        <v>2057</v>
      </c>
      <c r="C1958" s="27" t="s">
        <v>904</v>
      </c>
      <c r="D1958" s="27" t="s">
        <v>267</v>
      </c>
    </row>
    <row r="1959" spans="1:4" x14ac:dyDescent="0.2">
      <c r="A1959" s="27" t="s">
        <v>2536</v>
      </c>
      <c r="B1959" s="27" t="s">
        <v>354</v>
      </c>
      <c r="C1959" s="27" t="s">
        <v>904</v>
      </c>
      <c r="D1959" s="27" t="s">
        <v>763</v>
      </c>
    </row>
    <row r="1960" spans="1:4" x14ac:dyDescent="0.2">
      <c r="A1960" s="27"/>
      <c r="B1960" s="27"/>
      <c r="C1960" s="27"/>
      <c r="D1960" s="27" t="s">
        <v>268</v>
      </c>
    </row>
    <row r="1961" spans="1:4" x14ac:dyDescent="0.2">
      <c r="A1961" s="27" t="s">
        <v>2342</v>
      </c>
      <c r="B1961" s="27" t="s">
        <v>375</v>
      </c>
      <c r="C1961" s="27" t="s">
        <v>903</v>
      </c>
      <c r="D1961" s="27" t="s">
        <v>762</v>
      </c>
    </row>
    <row r="1962" spans="1:4" x14ac:dyDescent="0.2">
      <c r="A1962" s="27"/>
      <c r="B1962" s="27"/>
      <c r="C1962" s="27"/>
      <c r="D1962" s="27" t="s">
        <v>763</v>
      </c>
    </row>
    <row r="1963" spans="1:4" x14ac:dyDescent="0.2">
      <c r="A1963" s="27"/>
      <c r="B1963" s="27"/>
      <c r="C1963" s="27"/>
      <c r="D1963" s="27" t="s">
        <v>764</v>
      </c>
    </row>
    <row r="1964" spans="1:4" x14ac:dyDescent="0.2">
      <c r="A1964" s="27" t="s">
        <v>2296</v>
      </c>
      <c r="B1964" s="27" t="s">
        <v>294</v>
      </c>
      <c r="C1964" s="27" t="s">
        <v>903</v>
      </c>
      <c r="D1964" s="27" t="s">
        <v>762</v>
      </c>
    </row>
    <row r="1965" spans="1:4" x14ac:dyDescent="0.2">
      <c r="A1965" s="27"/>
      <c r="B1965" s="27"/>
      <c r="C1965" s="27"/>
      <c r="D1965" s="27" t="s">
        <v>763</v>
      </c>
    </row>
    <row r="1966" spans="1:4" x14ac:dyDescent="0.2">
      <c r="A1966" s="27"/>
      <c r="B1966" s="27"/>
      <c r="C1966" s="27"/>
      <c r="D1966" s="27" t="s">
        <v>764</v>
      </c>
    </row>
    <row r="1967" spans="1:4" x14ac:dyDescent="0.2">
      <c r="A1967" s="27" t="s">
        <v>2289</v>
      </c>
      <c r="B1967" s="27" t="s">
        <v>131</v>
      </c>
      <c r="C1967" s="27" t="s">
        <v>903</v>
      </c>
      <c r="D1967" s="27" t="s">
        <v>762</v>
      </c>
    </row>
    <row r="1968" spans="1:4" x14ac:dyDescent="0.2">
      <c r="A1968" s="27"/>
      <c r="B1968" s="27"/>
      <c r="C1968" s="27"/>
      <c r="D1968" s="27" t="s">
        <v>1633</v>
      </c>
    </row>
    <row r="1969" spans="1:4" x14ac:dyDescent="0.2">
      <c r="A1969" s="27" t="s">
        <v>2534</v>
      </c>
      <c r="B1969" s="27" t="s">
        <v>2528</v>
      </c>
      <c r="C1969" s="27" t="s">
        <v>903</v>
      </c>
      <c r="D1969" s="27" t="s">
        <v>763</v>
      </c>
    </row>
    <row r="1970" spans="1:4" x14ac:dyDescent="0.2">
      <c r="A1970" s="27"/>
      <c r="B1970" s="27"/>
      <c r="C1970" s="27"/>
      <c r="D1970" s="27" t="s">
        <v>1633</v>
      </c>
    </row>
    <row r="1971" spans="1:4" x14ac:dyDescent="0.2">
      <c r="A1971" s="27" t="s">
        <v>2759</v>
      </c>
      <c r="B1971" s="27" t="s">
        <v>2760</v>
      </c>
      <c r="C1971" s="27" t="s">
        <v>903</v>
      </c>
      <c r="D1971" s="27" t="s">
        <v>762</v>
      </c>
    </row>
    <row r="1972" spans="1:4" x14ac:dyDescent="0.2">
      <c r="A1972" s="27" t="s">
        <v>2752</v>
      </c>
      <c r="B1972" s="27" t="s">
        <v>2753</v>
      </c>
      <c r="C1972" s="27" t="s">
        <v>903</v>
      </c>
      <c r="D1972" s="27" t="s">
        <v>762</v>
      </c>
    </row>
    <row r="1973" spans="1:4" x14ac:dyDescent="0.2">
      <c r="A1973" s="27" t="s">
        <v>2752</v>
      </c>
      <c r="B1973" s="27" t="s">
        <v>2754</v>
      </c>
      <c r="C1973" s="27" t="s">
        <v>903</v>
      </c>
      <c r="D1973" s="27" t="s">
        <v>762</v>
      </c>
    </row>
    <row r="1974" spans="1:4" x14ac:dyDescent="0.2">
      <c r="A1974" s="27" t="s">
        <v>2348</v>
      </c>
      <c r="B1974" s="27" t="s">
        <v>1249</v>
      </c>
      <c r="C1974" s="27" t="s">
        <v>903</v>
      </c>
      <c r="D1974" s="27" t="s">
        <v>762</v>
      </c>
    </row>
    <row r="1975" spans="1:4" x14ac:dyDescent="0.2">
      <c r="A1975" s="27"/>
      <c r="B1975" s="27"/>
      <c r="C1975" s="27"/>
      <c r="D1975" s="27" t="s">
        <v>268</v>
      </c>
    </row>
    <row r="1976" spans="1:4" x14ac:dyDescent="0.2">
      <c r="A1976" s="27" t="s">
        <v>2321</v>
      </c>
      <c r="B1976" s="27" t="s">
        <v>295</v>
      </c>
      <c r="C1976" s="27" t="s">
        <v>903</v>
      </c>
      <c r="D1976" s="27" t="s">
        <v>762</v>
      </c>
    </row>
    <row r="1977" spans="1:4" x14ac:dyDescent="0.2">
      <c r="A1977" s="27"/>
      <c r="B1977" s="27"/>
      <c r="C1977" s="27"/>
      <c r="D1977" s="27" t="s">
        <v>763</v>
      </c>
    </row>
    <row r="1978" spans="1:4" x14ac:dyDescent="0.2">
      <c r="A1978" s="27"/>
      <c r="B1978" s="27"/>
      <c r="C1978" s="27"/>
      <c r="D1978" s="27" t="s">
        <v>268</v>
      </c>
    </row>
    <row r="1979" spans="1:4" x14ac:dyDescent="0.2">
      <c r="A1979" s="27" t="s">
        <v>2395</v>
      </c>
      <c r="B1979" s="27" t="s">
        <v>1501</v>
      </c>
      <c r="C1979" s="27" t="s">
        <v>903</v>
      </c>
      <c r="D1979" s="27" t="s">
        <v>762</v>
      </c>
    </row>
    <row r="1980" spans="1:4" x14ac:dyDescent="0.2">
      <c r="A1980" s="27"/>
      <c r="B1980" s="27"/>
      <c r="C1980" s="27"/>
      <c r="D1980" s="27" t="s">
        <v>1418</v>
      </c>
    </row>
    <row r="1981" spans="1:4" x14ac:dyDescent="0.2">
      <c r="A1981" s="27" t="s">
        <v>2332</v>
      </c>
      <c r="B1981" s="27" t="s">
        <v>298</v>
      </c>
      <c r="C1981" s="27" t="s">
        <v>903</v>
      </c>
      <c r="D1981" s="27" t="s">
        <v>762</v>
      </c>
    </row>
    <row r="1982" spans="1:4" x14ac:dyDescent="0.2">
      <c r="A1982" s="27"/>
      <c r="B1982" s="27"/>
      <c r="C1982" s="27"/>
      <c r="D1982" s="27" t="s">
        <v>764</v>
      </c>
    </row>
    <row r="1983" spans="1:4" x14ac:dyDescent="0.2">
      <c r="A1983" s="27"/>
      <c r="B1983" s="27"/>
      <c r="C1983" s="27"/>
      <c r="D1983" s="27" t="s">
        <v>268</v>
      </c>
    </row>
    <row r="1984" spans="1:4" x14ac:dyDescent="0.2">
      <c r="A1984" s="27" t="s">
        <v>2309</v>
      </c>
      <c r="B1984" s="27" t="s">
        <v>300</v>
      </c>
      <c r="C1984" s="27" t="s">
        <v>903</v>
      </c>
      <c r="D1984" s="27" t="s">
        <v>762</v>
      </c>
    </row>
    <row r="1985" spans="1:4" x14ac:dyDescent="0.2">
      <c r="A1985" s="27"/>
      <c r="B1985" s="27"/>
      <c r="C1985" s="27"/>
      <c r="D1985" s="27" t="s">
        <v>763</v>
      </c>
    </row>
    <row r="1986" spans="1:4" x14ac:dyDescent="0.2">
      <c r="A1986" s="27" t="s">
        <v>2311</v>
      </c>
      <c r="B1986" s="27" t="s">
        <v>297</v>
      </c>
      <c r="C1986" s="27" t="s">
        <v>903</v>
      </c>
      <c r="D1986" s="27" t="s">
        <v>762</v>
      </c>
    </row>
    <row r="1987" spans="1:4" x14ac:dyDescent="0.2">
      <c r="A1987" s="27" t="s">
        <v>2377</v>
      </c>
      <c r="B1987" s="27" t="s">
        <v>1364</v>
      </c>
      <c r="C1987" s="27" t="s">
        <v>903</v>
      </c>
      <c r="D1987" s="27" t="s">
        <v>1418</v>
      </c>
    </row>
    <row r="1988" spans="1:4" x14ac:dyDescent="0.2">
      <c r="A1988" s="27" t="s">
        <v>2335</v>
      </c>
      <c r="B1988" s="27" t="s">
        <v>296</v>
      </c>
      <c r="C1988" s="27" t="s">
        <v>903</v>
      </c>
      <c r="D1988" s="27" t="s">
        <v>762</v>
      </c>
    </row>
    <row r="1989" spans="1:4" x14ac:dyDescent="0.2">
      <c r="A1989" s="27"/>
      <c r="B1989" s="27"/>
      <c r="C1989" s="27"/>
      <c r="D1989" s="27" t="s">
        <v>763</v>
      </c>
    </row>
    <row r="1990" spans="1:4" x14ac:dyDescent="0.2">
      <c r="A1990" s="27" t="s">
        <v>2448</v>
      </c>
      <c r="B1990" s="27" t="s">
        <v>2449</v>
      </c>
      <c r="C1990" s="27" t="s">
        <v>903</v>
      </c>
      <c r="D1990" s="27" t="s">
        <v>762</v>
      </c>
    </row>
    <row r="1991" spans="1:4" x14ac:dyDescent="0.2">
      <c r="A1991" s="27" t="s">
        <v>2344</v>
      </c>
      <c r="B1991" s="27" t="s">
        <v>1250</v>
      </c>
      <c r="C1991" s="27" t="s">
        <v>903</v>
      </c>
      <c r="D1991" s="27" t="s">
        <v>762</v>
      </c>
    </row>
    <row r="1992" spans="1:4" x14ac:dyDescent="0.2">
      <c r="A1992" s="27"/>
      <c r="B1992" s="27"/>
      <c r="C1992" s="27"/>
      <c r="D1992" s="27" t="s">
        <v>763</v>
      </c>
    </row>
    <row r="1993" spans="1:4" x14ac:dyDescent="0.2">
      <c r="A1993" s="27"/>
      <c r="B1993" s="27"/>
      <c r="C1993" s="27"/>
      <c r="D1993" s="27" t="s">
        <v>764</v>
      </c>
    </row>
    <row r="1994" spans="1:4" x14ac:dyDescent="0.2">
      <c r="A1994" s="27"/>
      <c r="B1994" s="27"/>
      <c r="C1994" s="27"/>
      <c r="D1994" s="27" t="s">
        <v>1633</v>
      </c>
    </row>
    <row r="1995" spans="1:4" x14ac:dyDescent="0.2">
      <c r="A1995" s="27" t="s">
        <v>2286</v>
      </c>
      <c r="B1995" s="27" t="s">
        <v>242</v>
      </c>
      <c r="C1995" s="27" t="s">
        <v>903</v>
      </c>
      <c r="D1995" s="27" t="s">
        <v>762</v>
      </c>
    </row>
    <row r="1996" spans="1:4" x14ac:dyDescent="0.2">
      <c r="A1996" s="27" t="s">
        <v>2305</v>
      </c>
      <c r="B1996" s="27" t="s">
        <v>248</v>
      </c>
      <c r="C1996" s="27" t="s">
        <v>903</v>
      </c>
      <c r="D1996" s="27" t="s">
        <v>762</v>
      </c>
    </row>
    <row r="1997" spans="1:4" x14ac:dyDescent="0.2">
      <c r="A1997" s="27" t="s">
        <v>2287</v>
      </c>
      <c r="B1997" s="27" t="s">
        <v>246</v>
      </c>
      <c r="C1997" s="27" t="s">
        <v>903</v>
      </c>
      <c r="D1997" s="27" t="s">
        <v>762</v>
      </c>
    </row>
    <row r="1998" spans="1:4" x14ac:dyDescent="0.2">
      <c r="A1998" s="27" t="s">
        <v>2291</v>
      </c>
      <c r="B1998" s="27" t="s">
        <v>241</v>
      </c>
      <c r="C1998" s="27" t="s">
        <v>903</v>
      </c>
      <c r="D1998" s="27" t="s">
        <v>762</v>
      </c>
    </row>
    <row r="1999" spans="1:4" x14ac:dyDescent="0.2">
      <c r="A1999" s="27" t="s">
        <v>2295</v>
      </c>
      <c r="B1999" s="27" t="s">
        <v>240</v>
      </c>
      <c r="C1999" s="27" t="s">
        <v>903</v>
      </c>
      <c r="D1999" s="27" t="s">
        <v>762</v>
      </c>
    </row>
    <row r="2000" spans="1:4" x14ac:dyDescent="0.2">
      <c r="A2000" s="27" t="s">
        <v>2359</v>
      </c>
      <c r="B2000" s="27" t="s">
        <v>239</v>
      </c>
      <c r="C2000" s="27" t="s">
        <v>903</v>
      </c>
      <c r="D2000" s="27" t="s">
        <v>762</v>
      </c>
    </row>
    <row r="2001" spans="1:4" x14ac:dyDescent="0.2">
      <c r="A2001" s="27" t="s">
        <v>2308</v>
      </c>
      <c r="B2001" s="27" t="s">
        <v>238</v>
      </c>
      <c r="C2001" s="27" t="s">
        <v>903</v>
      </c>
      <c r="D2001" s="27" t="s">
        <v>762</v>
      </c>
    </row>
    <row r="2002" spans="1:4" x14ac:dyDescent="0.2">
      <c r="A2002" s="27" t="s">
        <v>2347</v>
      </c>
      <c r="B2002" s="27" t="s">
        <v>232</v>
      </c>
      <c r="C2002" s="27" t="s">
        <v>903</v>
      </c>
      <c r="D2002" s="27" t="s">
        <v>762</v>
      </c>
    </row>
    <row r="2003" spans="1:4" x14ac:dyDescent="0.2">
      <c r="A2003" s="27" t="s">
        <v>2269</v>
      </c>
      <c r="B2003" s="27" t="s">
        <v>233</v>
      </c>
      <c r="C2003" s="27" t="s">
        <v>903</v>
      </c>
      <c r="D2003" s="27" t="s">
        <v>762</v>
      </c>
    </row>
    <row r="2004" spans="1:4" x14ac:dyDescent="0.2">
      <c r="A2004" s="27"/>
      <c r="B2004" s="27"/>
      <c r="C2004" s="27"/>
      <c r="D2004" s="27" t="s">
        <v>1633</v>
      </c>
    </row>
    <row r="2005" spans="1:4" x14ac:dyDescent="0.2">
      <c r="A2005" s="27" t="s">
        <v>2390</v>
      </c>
      <c r="B2005" s="27" t="s">
        <v>244</v>
      </c>
      <c r="C2005" s="27" t="s">
        <v>903</v>
      </c>
      <c r="D2005" s="27" t="s">
        <v>762</v>
      </c>
    </row>
    <row r="2006" spans="1:4" x14ac:dyDescent="0.2">
      <c r="A2006" s="27" t="s">
        <v>2400</v>
      </c>
      <c r="B2006" s="27" t="s">
        <v>237</v>
      </c>
      <c r="C2006" s="27" t="s">
        <v>903</v>
      </c>
      <c r="D2006" s="27" t="s">
        <v>762</v>
      </c>
    </row>
    <row r="2007" spans="1:4" x14ac:dyDescent="0.2">
      <c r="A2007" s="27" t="s">
        <v>2284</v>
      </c>
      <c r="B2007" s="27" t="s">
        <v>247</v>
      </c>
      <c r="C2007" s="27" t="s">
        <v>903</v>
      </c>
      <c r="D2007" s="27" t="s">
        <v>762</v>
      </c>
    </row>
    <row r="2008" spans="1:4" x14ac:dyDescent="0.2">
      <c r="A2008" s="27" t="s">
        <v>2368</v>
      </c>
      <c r="B2008" s="27" t="s">
        <v>236</v>
      </c>
      <c r="C2008" s="27" t="s">
        <v>903</v>
      </c>
      <c r="D2008" s="27" t="s">
        <v>762</v>
      </c>
    </row>
    <row r="2009" spans="1:4" x14ac:dyDescent="0.2">
      <c r="A2009" s="27" t="s">
        <v>2429</v>
      </c>
      <c r="B2009" s="27" t="s">
        <v>235</v>
      </c>
      <c r="C2009" s="27" t="s">
        <v>903</v>
      </c>
      <c r="D2009" s="27" t="s">
        <v>762</v>
      </c>
    </row>
    <row r="2010" spans="1:4" x14ac:dyDescent="0.2">
      <c r="A2010" s="27" t="s">
        <v>2354</v>
      </c>
      <c r="B2010" s="27" t="s">
        <v>245</v>
      </c>
      <c r="C2010" s="27" t="s">
        <v>903</v>
      </c>
      <c r="D2010" s="27" t="s">
        <v>762</v>
      </c>
    </row>
    <row r="2011" spans="1:4" x14ac:dyDescent="0.2">
      <c r="A2011" s="27" t="s">
        <v>2394</v>
      </c>
      <c r="B2011" s="27" t="s">
        <v>234</v>
      </c>
      <c r="C2011" s="27" t="s">
        <v>903</v>
      </c>
      <c r="D2011" s="27" t="s">
        <v>762</v>
      </c>
    </row>
    <row r="2012" spans="1:4" x14ac:dyDescent="0.2">
      <c r="A2012" s="27" t="s">
        <v>2415</v>
      </c>
      <c r="B2012" s="27" t="s">
        <v>17</v>
      </c>
      <c r="C2012" s="27" t="s">
        <v>903</v>
      </c>
      <c r="D2012" s="27" t="s">
        <v>762</v>
      </c>
    </row>
    <row r="2013" spans="1:4" x14ac:dyDescent="0.2">
      <c r="A2013" s="27" t="s">
        <v>2356</v>
      </c>
      <c r="B2013" s="27" t="s">
        <v>243</v>
      </c>
      <c r="C2013" s="27" t="s">
        <v>903</v>
      </c>
      <c r="D2013" s="27" t="s">
        <v>762</v>
      </c>
    </row>
    <row r="2014" spans="1:4" x14ac:dyDescent="0.2">
      <c r="A2014" s="27" t="s">
        <v>2300</v>
      </c>
      <c r="B2014" s="27" t="s">
        <v>293</v>
      </c>
      <c r="C2014" s="27" t="s">
        <v>903</v>
      </c>
      <c r="D2014" s="27" t="s">
        <v>762</v>
      </c>
    </row>
    <row r="2015" spans="1:4" x14ac:dyDescent="0.2">
      <c r="A2015" s="27"/>
      <c r="B2015" s="27"/>
      <c r="C2015" s="27"/>
      <c r="D2015" s="27" t="s">
        <v>763</v>
      </c>
    </row>
    <row r="2016" spans="1:4" x14ac:dyDescent="0.2">
      <c r="A2016" s="27" t="s">
        <v>2387</v>
      </c>
      <c r="B2016" s="27" t="s">
        <v>299</v>
      </c>
      <c r="C2016" s="27" t="s">
        <v>903</v>
      </c>
      <c r="D2016" s="27" t="s">
        <v>762</v>
      </c>
    </row>
    <row r="2017" spans="1:4" x14ac:dyDescent="0.2">
      <c r="A2017" s="27" t="s">
        <v>2339</v>
      </c>
      <c r="B2017" s="27" t="s">
        <v>292</v>
      </c>
      <c r="C2017" s="27" t="s">
        <v>903</v>
      </c>
      <c r="D2017" s="27" t="s">
        <v>762</v>
      </c>
    </row>
    <row r="2018" spans="1:4" x14ac:dyDescent="0.2">
      <c r="A2018" s="27" t="s">
        <v>1958</v>
      </c>
      <c r="B2018" s="27" t="s">
        <v>1959</v>
      </c>
      <c r="C2018" s="27" t="s">
        <v>152</v>
      </c>
      <c r="D2018" s="27" t="s">
        <v>762</v>
      </c>
    </row>
    <row r="2019" spans="1:4" x14ac:dyDescent="0.2">
      <c r="A2019" s="27" t="s">
        <v>1960</v>
      </c>
      <c r="B2019" s="27" t="s">
        <v>1961</v>
      </c>
      <c r="C2019" s="27" t="s">
        <v>152</v>
      </c>
      <c r="D2019" s="27" t="s">
        <v>762</v>
      </c>
    </row>
    <row r="2020" spans="1:4" x14ac:dyDescent="0.2">
      <c r="A2020" s="27" t="s">
        <v>2253</v>
      </c>
      <c r="B2020" s="27" t="s">
        <v>2254</v>
      </c>
      <c r="C2020" s="27" t="s">
        <v>152</v>
      </c>
      <c r="D2020" s="27" t="s">
        <v>762</v>
      </c>
    </row>
    <row r="2021" spans="1:4" x14ac:dyDescent="0.2">
      <c r="A2021" s="27" t="s">
        <v>1984</v>
      </c>
      <c r="B2021" s="27" t="s">
        <v>1985</v>
      </c>
      <c r="C2021" s="27" t="s">
        <v>152</v>
      </c>
      <c r="D2021" s="27" t="s">
        <v>762</v>
      </c>
    </row>
    <row r="2022" spans="1:4" x14ac:dyDescent="0.2">
      <c r="A2022" s="27" t="s">
        <v>1657</v>
      </c>
      <c r="B2022" s="27" t="s">
        <v>1248</v>
      </c>
      <c r="C2022" s="27" t="s">
        <v>152</v>
      </c>
      <c r="D2022" s="27" t="s">
        <v>762</v>
      </c>
    </row>
    <row r="2023" spans="1:4" x14ac:dyDescent="0.2">
      <c r="A2023" s="27" t="s">
        <v>1658</v>
      </c>
      <c r="B2023" s="27" t="s">
        <v>1599</v>
      </c>
      <c r="C2023" s="27" t="s">
        <v>152</v>
      </c>
      <c r="D2023" s="27" t="s">
        <v>762</v>
      </c>
    </row>
    <row r="2024" spans="1:4" x14ac:dyDescent="0.2">
      <c r="A2024" s="27"/>
      <c r="B2024" s="27"/>
      <c r="C2024" s="27"/>
      <c r="D2024" s="27" t="s">
        <v>1133</v>
      </c>
    </row>
    <row r="2025" spans="1:4" x14ac:dyDescent="0.2">
      <c r="A2025" s="27" t="s">
        <v>1962</v>
      </c>
      <c r="B2025" s="27" t="s">
        <v>1963</v>
      </c>
      <c r="C2025" s="27" t="s">
        <v>152</v>
      </c>
      <c r="D2025" s="27" t="s">
        <v>762</v>
      </c>
    </row>
    <row r="2026" spans="1:4" x14ac:dyDescent="0.2">
      <c r="A2026" s="27" t="s">
        <v>1659</v>
      </c>
      <c r="B2026" s="27" t="s">
        <v>1600</v>
      </c>
      <c r="C2026" s="27" t="s">
        <v>152</v>
      </c>
      <c r="D2026" s="27" t="s">
        <v>762</v>
      </c>
    </row>
    <row r="2027" spans="1:4" x14ac:dyDescent="0.2">
      <c r="A2027" s="27" t="s">
        <v>3056</v>
      </c>
      <c r="B2027" s="27" t="s">
        <v>3057</v>
      </c>
      <c r="C2027" s="27" t="s">
        <v>152</v>
      </c>
      <c r="D2027" s="27" t="s">
        <v>762</v>
      </c>
    </row>
    <row r="2028" spans="1:4" x14ac:dyDescent="0.2">
      <c r="A2028" s="27" t="s">
        <v>1783</v>
      </c>
      <c r="B2028" s="27" t="s">
        <v>1784</v>
      </c>
      <c r="C2028" s="27" t="s">
        <v>152</v>
      </c>
      <c r="D2028" s="27" t="s">
        <v>762</v>
      </c>
    </row>
    <row r="2029" spans="1:4" x14ac:dyDescent="0.2">
      <c r="A2029" s="27" t="s">
        <v>1660</v>
      </c>
      <c r="B2029" s="27" t="s">
        <v>846</v>
      </c>
      <c r="C2029" s="27" t="s">
        <v>152</v>
      </c>
      <c r="D2029" s="27" t="s">
        <v>762</v>
      </c>
    </row>
    <row r="2030" spans="1:4" x14ac:dyDescent="0.2">
      <c r="A2030" s="27" t="s">
        <v>1661</v>
      </c>
      <c r="B2030" s="27" t="s">
        <v>858</v>
      </c>
      <c r="C2030" s="27" t="s">
        <v>152</v>
      </c>
      <c r="D2030" s="27" t="s">
        <v>762</v>
      </c>
    </row>
    <row r="2031" spans="1:4" x14ac:dyDescent="0.2">
      <c r="A2031" s="27" t="s">
        <v>1662</v>
      </c>
      <c r="B2031" s="27" t="s">
        <v>859</v>
      </c>
      <c r="C2031" s="27" t="s">
        <v>152</v>
      </c>
      <c r="D2031" s="27" t="s">
        <v>762</v>
      </c>
    </row>
    <row r="2032" spans="1:4" x14ac:dyDescent="0.2">
      <c r="A2032" s="27" t="s">
        <v>1663</v>
      </c>
      <c r="B2032" s="27" t="s">
        <v>849</v>
      </c>
      <c r="C2032" s="27" t="s">
        <v>152</v>
      </c>
      <c r="D2032" s="27" t="s">
        <v>762</v>
      </c>
    </row>
    <row r="2033" spans="1:4" x14ac:dyDescent="0.2">
      <c r="A2033" s="27" t="s">
        <v>1664</v>
      </c>
      <c r="B2033" s="27" t="s">
        <v>1419</v>
      </c>
      <c r="C2033" s="27" t="s">
        <v>152</v>
      </c>
      <c r="D2033" s="27" t="s">
        <v>762</v>
      </c>
    </row>
    <row r="2034" spans="1:4" x14ac:dyDescent="0.2">
      <c r="A2034" s="27"/>
      <c r="B2034" s="27"/>
      <c r="C2034" s="27"/>
      <c r="D2034" s="27" t="s">
        <v>1133</v>
      </c>
    </row>
    <row r="2035" spans="1:4" x14ac:dyDescent="0.2">
      <c r="A2035" s="27" t="s">
        <v>1666</v>
      </c>
      <c r="B2035" s="27" t="s">
        <v>1601</v>
      </c>
      <c r="C2035" s="27" t="s">
        <v>152</v>
      </c>
      <c r="D2035" s="27" t="s">
        <v>762</v>
      </c>
    </row>
    <row r="2036" spans="1:4" x14ac:dyDescent="0.2">
      <c r="A2036" s="27" t="s">
        <v>1667</v>
      </c>
      <c r="B2036" s="27" t="s">
        <v>1602</v>
      </c>
      <c r="C2036" s="27" t="s">
        <v>152</v>
      </c>
      <c r="D2036" s="27" t="s">
        <v>762</v>
      </c>
    </row>
    <row r="2037" spans="1:4" x14ac:dyDescent="0.2">
      <c r="A2037" s="27"/>
      <c r="B2037" s="27"/>
      <c r="C2037" s="27"/>
      <c r="D2037" s="27" t="s">
        <v>1133</v>
      </c>
    </row>
    <row r="2038" spans="1:4" x14ac:dyDescent="0.2">
      <c r="A2038" s="27" t="s">
        <v>1668</v>
      </c>
      <c r="B2038" s="27" t="s">
        <v>995</v>
      </c>
      <c r="C2038" s="27" t="s">
        <v>152</v>
      </c>
      <c r="D2038" s="27" t="s">
        <v>762</v>
      </c>
    </row>
    <row r="2039" spans="1:4" x14ac:dyDescent="0.2">
      <c r="A2039" s="27" t="s">
        <v>1669</v>
      </c>
      <c r="B2039" s="27" t="s">
        <v>996</v>
      </c>
      <c r="C2039" s="27" t="s">
        <v>152</v>
      </c>
      <c r="D2039" s="27" t="s">
        <v>762</v>
      </c>
    </row>
    <row r="2040" spans="1:4" x14ac:dyDescent="0.2">
      <c r="A2040" s="27" t="s">
        <v>3005</v>
      </c>
      <c r="B2040" s="27" t="s">
        <v>3006</v>
      </c>
      <c r="C2040" s="27" t="s">
        <v>152</v>
      </c>
      <c r="D2040" s="27" t="s">
        <v>762</v>
      </c>
    </row>
    <row r="2041" spans="1:4" x14ac:dyDescent="0.2">
      <c r="A2041" s="27" t="s">
        <v>1642</v>
      </c>
      <c r="B2041" s="27" t="s">
        <v>1643</v>
      </c>
      <c r="C2041" s="27" t="s">
        <v>152</v>
      </c>
      <c r="D2041" s="27" t="s">
        <v>762</v>
      </c>
    </row>
    <row r="2042" spans="1:4" x14ac:dyDescent="0.2">
      <c r="A2042" s="27" t="s">
        <v>1670</v>
      </c>
      <c r="B2042" s="27" t="s">
        <v>1572</v>
      </c>
      <c r="C2042" s="27" t="s">
        <v>152</v>
      </c>
      <c r="D2042" s="27" t="s">
        <v>762</v>
      </c>
    </row>
    <row r="2043" spans="1:4" x14ac:dyDescent="0.2">
      <c r="A2043" s="27" t="s">
        <v>1671</v>
      </c>
      <c r="B2043" s="27" t="s">
        <v>1641</v>
      </c>
      <c r="C2043" s="27" t="s">
        <v>152</v>
      </c>
      <c r="D2043" s="27" t="s">
        <v>762</v>
      </c>
    </row>
    <row r="2044" spans="1:4" x14ac:dyDescent="0.2">
      <c r="A2044" s="27" t="s">
        <v>2441</v>
      </c>
      <c r="B2044" s="27" t="s">
        <v>2442</v>
      </c>
      <c r="C2044" s="27" t="s">
        <v>152</v>
      </c>
      <c r="D2044" s="27" t="s">
        <v>762</v>
      </c>
    </row>
    <row r="2045" spans="1:4" x14ac:dyDescent="0.2">
      <c r="A2045" s="27" t="s">
        <v>1672</v>
      </c>
      <c r="B2045" s="27" t="s">
        <v>1432</v>
      </c>
      <c r="C2045" s="27" t="s">
        <v>152</v>
      </c>
      <c r="D2045" s="27" t="s">
        <v>762</v>
      </c>
    </row>
    <row r="2046" spans="1:4" x14ac:dyDescent="0.2">
      <c r="A2046" s="27" t="s">
        <v>1673</v>
      </c>
      <c r="B2046" s="27" t="s">
        <v>857</v>
      </c>
      <c r="C2046" s="27" t="s">
        <v>152</v>
      </c>
      <c r="D2046" s="27" t="s">
        <v>762</v>
      </c>
    </row>
    <row r="2047" spans="1:4" x14ac:dyDescent="0.2">
      <c r="A2047" s="27"/>
      <c r="B2047" s="27"/>
      <c r="C2047" s="27"/>
      <c r="D2047" s="27" t="s">
        <v>763</v>
      </c>
    </row>
    <row r="2048" spans="1:4" x14ac:dyDescent="0.2">
      <c r="A2048" s="27" t="s">
        <v>1674</v>
      </c>
      <c r="B2048" s="27" t="s">
        <v>855</v>
      </c>
      <c r="C2048" s="27" t="s">
        <v>152</v>
      </c>
      <c r="D2048" s="27" t="s">
        <v>762</v>
      </c>
    </row>
    <row r="2049" spans="1:4" x14ac:dyDescent="0.2">
      <c r="A2049" s="27"/>
      <c r="B2049" s="27"/>
      <c r="C2049" s="27"/>
      <c r="D2049" s="27" t="s">
        <v>268</v>
      </c>
    </row>
    <row r="2050" spans="1:4" x14ac:dyDescent="0.2">
      <c r="A2050" s="27" t="s">
        <v>1675</v>
      </c>
      <c r="B2050" s="27" t="s">
        <v>844</v>
      </c>
      <c r="C2050" s="27" t="s">
        <v>152</v>
      </c>
      <c r="D2050" s="27" t="s">
        <v>762</v>
      </c>
    </row>
    <row r="2051" spans="1:4" x14ac:dyDescent="0.2">
      <c r="A2051" s="27"/>
      <c r="B2051" s="27"/>
      <c r="C2051" s="27"/>
      <c r="D2051" s="27" t="s">
        <v>268</v>
      </c>
    </row>
    <row r="2052" spans="1:4" x14ac:dyDescent="0.2">
      <c r="A2052" s="27" t="s">
        <v>2080</v>
      </c>
      <c r="B2052" s="27" t="s">
        <v>2081</v>
      </c>
      <c r="C2052" s="27" t="s">
        <v>152</v>
      </c>
      <c r="D2052" s="27" t="s">
        <v>762</v>
      </c>
    </row>
    <row r="2053" spans="1:4" x14ac:dyDescent="0.2">
      <c r="A2053" s="27"/>
      <c r="B2053" s="27"/>
      <c r="C2053" s="27"/>
      <c r="D2053" s="27" t="s">
        <v>268</v>
      </c>
    </row>
    <row r="2054" spans="1:4" x14ac:dyDescent="0.2">
      <c r="A2054" s="27" t="s">
        <v>1676</v>
      </c>
      <c r="B2054" s="27" t="s">
        <v>848</v>
      </c>
      <c r="C2054" s="27" t="s">
        <v>152</v>
      </c>
      <c r="D2054" s="27" t="s">
        <v>762</v>
      </c>
    </row>
    <row r="2055" spans="1:4" x14ac:dyDescent="0.2">
      <c r="A2055" s="27"/>
      <c r="B2055" s="27"/>
      <c r="C2055" s="27"/>
      <c r="D2055" s="27" t="s">
        <v>268</v>
      </c>
    </row>
    <row r="2056" spans="1:4" x14ac:dyDescent="0.2">
      <c r="A2056" s="27" t="s">
        <v>1677</v>
      </c>
      <c r="B2056" s="27" t="s">
        <v>847</v>
      </c>
      <c r="C2056" s="27" t="s">
        <v>152</v>
      </c>
      <c r="D2056" s="27" t="s">
        <v>762</v>
      </c>
    </row>
    <row r="2057" spans="1:4" x14ac:dyDescent="0.2">
      <c r="A2057" s="27"/>
      <c r="B2057" s="27"/>
      <c r="C2057" s="27"/>
      <c r="D2057" s="27" t="s">
        <v>268</v>
      </c>
    </row>
    <row r="2058" spans="1:4" x14ac:dyDescent="0.2">
      <c r="A2058" s="27" t="s">
        <v>1678</v>
      </c>
      <c r="B2058" s="27" t="s">
        <v>853</v>
      </c>
      <c r="C2058" s="27" t="s">
        <v>152</v>
      </c>
      <c r="D2058" s="27" t="s">
        <v>762</v>
      </c>
    </row>
    <row r="2059" spans="1:4" x14ac:dyDescent="0.2">
      <c r="A2059" s="27"/>
      <c r="B2059" s="27"/>
      <c r="C2059" s="27"/>
      <c r="D2059" s="27" t="s">
        <v>268</v>
      </c>
    </row>
    <row r="2060" spans="1:4" x14ac:dyDescent="0.2">
      <c r="A2060" s="27" t="s">
        <v>1679</v>
      </c>
      <c r="B2060" s="27" t="s">
        <v>856</v>
      </c>
      <c r="C2060" s="27" t="s">
        <v>152</v>
      </c>
      <c r="D2060" s="27" t="s">
        <v>762</v>
      </c>
    </row>
    <row r="2061" spans="1:4" x14ac:dyDescent="0.2">
      <c r="A2061" s="27"/>
      <c r="B2061" s="27"/>
      <c r="C2061" s="27"/>
      <c r="D2061" s="27" t="s">
        <v>268</v>
      </c>
    </row>
    <row r="2062" spans="1:4" x14ac:dyDescent="0.2">
      <c r="A2062" s="27" t="s">
        <v>1696</v>
      </c>
      <c r="B2062" s="27" t="s">
        <v>1697</v>
      </c>
      <c r="C2062" s="27" t="s">
        <v>152</v>
      </c>
      <c r="D2062" s="27" t="s">
        <v>762</v>
      </c>
    </row>
    <row r="2063" spans="1:4" x14ac:dyDescent="0.2">
      <c r="A2063" s="27" t="s">
        <v>2389</v>
      </c>
      <c r="B2063" s="27" t="s">
        <v>3017</v>
      </c>
      <c r="C2063" s="27" t="s">
        <v>152</v>
      </c>
      <c r="D2063" s="27" t="s">
        <v>762</v>
      </c>
    </row>
    <row r="2064" spans="1:4" x14ac:dyDescent="0.2">
      <c r="A2064" s="27" t="s">
        <v>2405</v>
      </c>
      <c r="B2064" s="27" t="s">
        <v>3015</v>
      </c>
      <c r="C2064" s="27" t="s">
        <v>152</v>
      </c>
      <c r="D2064" s="27" t="s">
        <v>762</v>
      </c>
    </row>
    <row r="2065" spans="1:4" x14ac:dyDescent="0.2">
      <c r="A2065" s="27" t="s">
        <v>2425</v>
      </c>
      <c r="B2065" s="27" t="s">
        <v>3012</v>
      </c>
      <c r="C2065" s="27" t="s">
        <v>152</v>
      </c>
      <c r="D2065" s="27" t="s">
        <v>762</v>
      </c>
    </row>
    <row r="2066" spans="1:4" x14ac:dyDescent="0.2">
      <c r="A2066" s="27" t="s">
        <v>2327</v>
      </c>
      <c r="B2066" s="27" t="s">
        <v>3013</v>
      </c>
      <c r="C2066" s="27" t="s">
        <v>152</v>
      </c>
      <c r="D2066" s="27" t="s">
        <v>762</v>
      </c>
    </row>
    <row r="2067" spans="1:4" x14ac:dyDescent="0.2">
      <c r="A2067" s="27" t="s">
        <v>2378</v>
      </c>
      <c r="B2067" s="27" t="s">
        <v>3009</v>
      </c>
      <c r="C2067" s="27" t="s">
        <v>152</v>
      </c>
      <c r="D2067" s="27" t="s">
        <v>762</v>
      </c>
    </row>
    <row r="2068" spans="1:4" x14ac:dyDescent="0.2">
      <c r="A2068" s="27" t="s">
        <v>2361</v>
      </c>
      <c r="B2068" s="27" t="s">
        <v>3014</v>
      </c>
      <c r="C2068" s="27" t="s">
        <v>152</v>
      </c>
      <c r="D2068" s="27" t="s">
        <v>762</v>
      </c>
    </row>
    <row r="2069" spans="1:4" x14ac:dyDescent="0.2">
      <c r="A2069" s="27" t="s">
        <v>2388</v>
      </c>
      <c r="B2069" s="27" t="s">
        <v>3016</v>
      </c>
      <c r="C2069" s="27" t="s">
        <v>152</v>
      </c>
      <c r="D2069" s="27" t="s">
        <v>762</v>
      </c>
    </row>
    <row r="2070" spans="1:4" x14ac:dyDescent="0.2">
      <c r="A2070" s="27" t="s">
        <v>2346</v>
      </c>
      <c r="B2070" s="27" t="s">
        <v>3011</v>
      </c>
      <c r="C2070" s="27" t="s">
        <v>152</v>
      </c>
      <c r="D2070" s="27" t="s">
        <v>762</v>
      </c>
    </row>
    <row r="2071" spans="1:4" x14ac:dyDescent="0.2">
      <c r="A2071" s="27" t="s">
        <v>3026</v>
      </c>
      <c r="B2071" s="27" t="s">
        <v>3019</v>
      </c>
      <c r="C2071" s="27" t="s">
        <v>152</v>
      </c>
      <c r="D2071" s="27" t="s">
        <v>762</v>
      </c>
    </row>
    <row r="2072" spans="1:4" x14ac:dyDescent="0.2">
      <c r="A2072" s="27" t="s">
        <v>2376</v>
      </c>
      <c r="B2072" s="27" t="s">
        <v>3020</v>
      </c>
      <c r="C2072" s="27" t="s">
        <v>152</v>
      </c>
      <c r="D2072" s="27" t="s">
        <v>762</v>
      </c>
    </row>
    <row r="2073" spans="1:4" x14ac:dyDescent="0.2">
      <c r="A2073" s="27" t="s">
        <v>2329</v>
      </c>
      <c r="B2073" s="27" t="s">
        <v>3010</v>
      </c>
      <c r="C2073" s="27" t="s">
        <v>152</v>
      </c>
      <c r="D2073" s="27" t="s">
        <v>762</v>
      </c>
    </row>
    <row r="2074" spans="1:4" x14ac:dyDescent="0.2">
      <c r="A2074" s="27" t="s">
        <v>2404</v>
      </c>
      <c r="B2074" s="27" t="s">
        <v>3018</v>
      </c>
      <c r="C2074" s="27" t="s">
        <v>152</v>
      </c>
      <c r="D2074" s="27" t="s">
        <v>762</v>
      </c>
    </row>
    <row r="2075" spans="1:4" x14ac:dyDescent="0.2">
      <c r="A2075" s="27" t="s">
        <v>2091</v>
      </c>
      <c r="B2075" s="27" t="s">
        <v>2092</v>
      </c>
      <c r="C2075" s="27" t="s">
        <v>152</v>
      </c>
      <c r="D2075" s="27" t="s">
        <v>762</v>
      </c>
    </row>
    <row r="2076" spans="1:4" x14ac:dyDescent="0.2">
      <c r="A2076" s="27" t="s">
        <v>2570</v>
      </c>
      <c r="B2076" s="27" t="s">
        <v>2571</v>
      </c>
      <c r="C2076" s="27" t="s">
        <v>152</v>
      </c>
      <c r="D2076" s="27" t="s">
        <v>762</v>
      </c>
    </row>
    <row r="2077" spans="1:4" x14ac:dyDescent="0.2">
      <c r="A2077" s="27" t="s">
        <v>2572</v>
      </c>
      <c r="B2077" s="27" t="s">
        <v>2573</v>
      </c>
      <c r="C2077" s="27" t="s">
        <v>152</v>
      </c>
      <c r="D2077" s="27" t="s">
        <v>762</v>
      </c>
    </row>
    <row r="2078" spans="1:4" x14ac:dyDescent="0.2">
      <c r="A2078" s="27" t="s">
        <v>1680</v>
      </c>
      <c r="B2078" s="27" t="s">
        <v>1380</v>
      </c>
      <c r="C2078" s="27" t="s">
        <v>152</v>
      </c>
      <c r="D2078" s="27" t="s">
        <v>762</v>
      </c>
    </row>
    <row r="2079" spans="1:4" x14ac:dyDescent="0.2">
      <c r="A2079" s="27" t="s">
        <v>1681</v>
      </c>
      <c r="B2079" s="27" t="s">
        <v>1639</v>
      </c>
      <c r="C2079" s="27" t="s">
        <v>152</v>
      </c>
      <c r="D2079" s="27" t="s">
        <v>762</v>
      </c>
    </row>
    <row r="2080" spans="1:4" x14ac:dyDescent="0.2">
      <c r="A2080" s="27" t="s">
        <v>1682</v>
      </c>
      <c r="B2080" s="27" t="s">
        <v>1497</v>
      </c>
      <c r="C2080" s="27" t="s">
        <v>152</v>
      </c>
      <c r="D2080" s="27" t="s">
        <v>762</v>
      </c>
    </row>
    <row r="2081" spans="1:4" x14ac:dyDescent="0.2">
      <c r="A2081" s="27" t="s">
        <v>1683</v>
      </c>
      <c r="B2081" s="27" t="s">
        <v>1137</v>
      </c>
      <c r="C2081" s="27" t="s">
        <v>152</v>
      </c>
      <c r="D2081" s="27" t="s">
        <v>762</v>
      </c>
    </row>
    <row r="2082" spans="1:4" x14ac:dyDescent="0.2">
      <c r="A2082" s="27"/>
      <c r="B2082" s="27"/>
      <c r="C2082" s="27"/>
      <c r="D2082" s="27" t="s">
        <v>268</v>
      </c>
    </row>
    <row r="2083" spans="1:4" x14ac:dyDescent="0.2">
      <c r="A2083" s="27" t="s">
        <v>1684</v>
      </c>
      <c r="B2083" s="27" t="s">
        <v>1433</v>
      </c>
      <c r="C2083" s="27" t="s">
        <v>152</v>
      </c>
      <c r="D2083" s="27" t="s">
        <v>762</v>
      </c>
    </row>
    <row r="2084" spans="1:4" x14ac:dyDescent="0.2">
      <c r="A2084" s="27" t="s">
        <v>1789</v>
      </c>
      <c r="B2084" s="27" t="s">
        <v>1790</v>
      </c>
      <c r="C2084" s="27" t="s">
        <v>152</v>
      </c>
      <c r="D2084" s="27" t="s">
        <v>762</v>
      </c>
    </row>
    <row r="2085" spans="1:4" x14ac:dyDescent="0.2">
      <c r="A2085" s="27" t="s">
        <v>1787</v>
      </c>
      <c r="B2085" s="27" t="s">
        <v>1788</v>
      </c>
      <c r="C2085" s="27" t="s">
        <v>152</v>
      </c>
      <c r="D2085" s="27" t="s">
        <v>762</v>
      </c>
    </row>
    <row r="2086" spans="1:4" x14ac:dyDescent="0.2">
      <c r="A2086" s="27"/>
      <c r="B2086" s="27"/>
      <c r="C2086" s="27"/>
      <c r="D2086" s="27" t="s">
        <v>268</v>
      </c>
    </row>
    <row r="2087" spans="1:4" x14ac:dyDescent="0.2">
      <c r="A2087" s="27" t="s">
        <v>1685</v>
      </c>
      <c r="B2087" s="27" t="s">
        <v>1434</v>
      </c>
      <c r="C2087" s="27" t="s">
        <v>152</v>
      </c>
      <c r="D2087" s="27" t="s">
        <v>762</v>
      </c>
    </row>
    <row r="2088" spans="1:4" x14ac:dyDescent="0.2">
      <c r="A2088" s="27" t="s">
        <v>1686</v>
      </c>
      <c r="B2088" s="27" t="s">
        <v>1138</v>
      </c>
      <c r="C2088" s="27" t="s">
        <v>152</v>
      </c>
      <c r="D2088" s="27" t="s">
        <v>762</v>
      </c>
    </row>
    <row r="2089" spans="1:4" x14ac:dyDescent="0.2">
      <c r="A2089" s="27" t="s">
        <v>2952</v>
      </c>
      <c r="B2089" s="27" t="s">
        <v>2955</v>
      </c>
      <c r="C2089" s="27" t="s">
        <v>152</v>
      </c>
      <c r="D2089" s="27" t="s">
        <v>762</v>
      </c>
    </row>
    <row r="2090" spans="1:4" x14ac:dyDescent="0.2">
      <c r="A2090" s="27" t="s">
        <v>2506</v>
      </c>
      <c r="B2090" s="27" t="s">
        <v>2058</v>
      </c>
      <c r="C2090" s="27" t="s">
        <v>904</v>
      </c>
      <c r="D2090" s="27" t="s">
        <v>267</v>
      </c>
    </row>
    <row r="2091" spans="1:4" x14ac:dyDescent="0.2">
      <c r="A2091" s="27" t="s">
        <v>2776</v>
      </c>
      <c r="B2091" s="27" t="s">
        <v>2777</v>
      </c>
      <c r="C2091" s="27" t="s">
        <v>988</v>
      </c>
      <c r="D2091" s="27" t="s">
        <v>762</v>
      </c>
    </row>
    <row r="2092" spans="1:4" x14ac:dyDescent="0.2">
      <c r="A2092" s="27"/>
      <c r="B2092" s="27"/>
      <c r="C2092" s="27"/>
      <c r="D2092" s="27" t="s">
        <v>670</v>
      </c>
    </row>
    <row r="2093" spans="1:4" x14ac:dyDescent="0.2">
      <c r="A2093" s="27" t="s">
        <v>2082</v>
      </c>
      <c r="B2093" s="27" t="s">
        <v>1627</v>
      </c>
      <c r="C2093" s="27" t="s">
        <v>988</v>
      </c>
      <c r="D2093" s="27" t="s">
        <v>762</v>
      </c>
    </row>
    <row r="2094" spans="1:4" x14ac:dyDescent="0.2">
      <c r="A2094" s="27" t="s">
        <v>2772</v>
      </c>
      <c r="B2094" s="27" t="s">
        <v>2773</v>
      </c>
      <c r="C2094" s="27" t="s">
        <v>988</v>
      </c>
      <c r="D2094" s="27" t="s">
        <v>762</v>
      </c>
    </row>
    <row r="2095" spans="1:4" x14ac:dyDescent="0.2">
      <c r="A2095" s="27"/>
      <c r="B2095" s="27"/>
      <c r="C2095" s="27"/>
      <c r="D2095" s="27" t="s">
        <v>670</v>
      </c>
    </row>
    <row r="2096" spans="1:4" x14ac:dyDescent="0.2">
      <c r="A2096" s="27" t="s">
        <v>2774</v>
      </c>
      <c r="B2096" s="27" t="s">
        <v>2775</v>
      </c>
      <c r="C2096" s="27" t="s">
        <v>988</v>
      </c>
      <c r="D2096" s="27" t="s">
        <v>762</v>
      </c>
    </row>
    <row r="2097" spans="1:4" x14ac:dyDescent="0.2">
      <c r="A2097" s="27"/>
      <c r="B2097" s="27"/>
      <c r="C2097" s="27"/>
      <c r="D2097" s="27" t="s">
        <v>670</v>
      </c>
    </row>
    <row r="2098" spans="1:4" x14ac:dyDescent="0.2">
      <c r="A2098" s="27" t="s">
        <v>2083</v>
      </c>
      <c r="B2098" s="27" t="s">
        <v>1603</v>
      </c>
      <c r="C2098" s="27" t="s">
        <v>988</v>
      </c>
      <c r="D2098" s="27" t="s">
        <v>762</v>
      </c>
    </row>
    <row r="2099" spans="1:4" x14ac:dyDescent="0.2">
      <c r="A2099" s="27"/>
      <c r="B2099" s="27"/>
      <c r="C2099" s="27"/>
      <c r="D2099" s="27" t="s">
        <v>670</v>
      </c>
    </row>
    <row r="2100" spans="1:4" x14ac:dyDescent="0.2">
      <c r="A2100" s="27" t="s">
        <v>2084</v>
      </c>
      <c r="B2100" s="27" t="s">
        <v>1605</v>
      </c>
      <c r="C2100" s="27" t="s">
        <v>988</v>
      </c>
      <c r="D2100" s="27" t="s">
        <v>762</v>
      </c>
    </row>
    <row r="2101" spans="1:4" x14ac:dyDescent="0.2">
      <c r="A2101" s="27"/>
      <c r="B2101" s="27"/>
      <c r="C2101" s="27"/>
      <c r="D2101" s="27" t="s">
        <v>670</v>
      </c>
    </row>
    <row r="2102" spans="1:4" x14ac:dyDescent="0.2">
      <c r="A2102" s="27" t="s">
        <v>2085</v>
      </c>
      <c r="B2102" s="27" t="s">
        <v>1606</v>
      </c>
      <c r="C2102" s="27" t="s">
        <v>988</v>
      </c>
      <c r="D2102" s="27" t="s">
        <v>762</v>
      </c>
    </row>
    <row r="2103" spans="1:4" x14ac:dyDescent="0.2">
      <c r="A2103" s="27"/>
      <c r="B2103" s="27"/>
      <c r="C2103" s="27"/>
      <c r="D2103" s="27" t="s">
        <v>670</v>
      </c>
    </row>
    <row r="2104" spans="1:4" x14ac:dyDescent="0.2">
      <c r="A2104" s="27" t="s">
        <v>2086</v>
      </c>
      <c r="B2104" s="27" t="s">
        <v>1693</v>
      </c>
      <c r="C2104" s="27" t="s">
        <v>988</v>
      </c>
      <c r="D2104" s="27" t="s">
        <v>762</v>
      </c>
    </row>
    <row r="2105" spans="1:4" x14ac:dyDescent="0.2">
      <c r="A2105" s="27" t="s">
        <v>2087</v>
      </c>
      <c r="B2105" s="27" t="s">
        <v>1694</v>
      </c>
      <c r="C2105" s="27" t="s">
        <v>988</v>
      </c>
      <c r="D2105" s="27" t="s">
        <v>762</v>
      </c>
    </row>
    <row r="2106" spans="1:4" x14ac:dyDescent="0.2">
      <c r="A2106" s="27" t="s">
        <v>2088</v>
      </c>
      <c r="B2106" s="27" t="s">
        <v>1695</v>
      </c>
      <c r="C2106" s="27" t="s">
        <v>988</v>
      </c>
      <c r="D2106" s="27" t="s">
        <v>762</v>
      </c>
    </row>
    <row r="2107" spans="1:4" x14ac:dyDescent="0.2">
      <c r="A2107" s="27" t="s">
        <v>2089</v>
      </c>
      <c r="B2107" s="27" t="s">
        <v>1604</v>
      </c>
      <c r="C2107" s="27" t="s">
        <v>988</v>
      </c>
      <c r="D2107" s="27" t="s">
        <v>762</v>
      </c>
    </row>
    <row r="2108" spans="1:4" x14ac:dyDescent="0.2">
      <c r="A2108" s="27"/>
      <c r="B2108" s="27"/>
      <c r="C2108" s="27"/>
      <c r="D2108" s="27" t="s">
        <v>670</v>
      </c>
    </row>
    <row r="2109" spans="1:4" x14ac:dyDescent="0.2">
      <c r="A2109" s="27" t="s">
        <v>2024</v>
      </c>
      <c r="B2109" s="27" t="s">
        <v>1421</v>
      </c>
      <c r="C2109" s="27" t="s">
        <v>988</v>
      </c>
      <c r="D2109" s="27" t="s">
        <v>762</v>
      </c>
    </row>
    <row r="2110" spans="1:4" x14ac:dyDescent="0.2">
      <c r="A2110" s="27"/>
      <c r="B2110" s="27"/>
      <c r="C2110" s="27"/>
      <c r="D2110" s="27" t="s">
        <v>266</v>
      </c>
    </row>
    <row r="2111" spans="1:4" x14ac:dyDescent="0.2">
      <c r="A2111" s="27" t="s">
        <v>2025</v>
      </c>
      <c r="B2111" s="27" t="s">
        <v>1422</v>
      </c>
      <c r="C2111" s="27" t="s">
        <v>988</v>
      </c>
      <c r="D2111" s="27" t="s">
        <v>762</v>
      </c>
    </row>
    <row r="2112" spans="1:4" x14ac:dyDescent="0.2">
      <c r="A2112" s="27"/>
      <c r="B2112" s="27"/>
      <c r="C2112" s="27"/>
      <c r="D2112" s="27" t="s">
        <v>266</v>
      </c>
    </row>
    <row r="2113" spans="1:4" x14ac:dyDescent="0.2">
      <c r="A2113" s="27" t="s">
        <v>2026</v>
      </c>
      <c r="B2113" s="27" t="s">
        <v>1423</v>
      </c>
      <c r="C2113" s="27" t="s">
        <v>988</v>
      </c>
      <c r="D2113" s="27" t="s">
        <v>762</v>
      </c>
    </row>
    <row r="2114" spans="1:4" x14ac:dyDescent="0.2">
      <c r="A2114" s="27"/>
      <c r="B2114" s="27"/>
      <c r="C2114" s="27"/>
      <c r="D2114" s="27" t="s">
        <v>266</v>
      </c>
    </row>
    <row r="2115" spans="1:4" x14ac:dyDescent="0.2">
      <c r="A2115" s="27" t="s">
        <v>2027</v>
      </c>
      <c r="B2115" s="27" t="s">
        <v>1424</v>
      </c>
      <c r="C2115" s="27" t="s">
        <v>988</v>
      </c>
      <c r="D2115" s="27" t="s">
        <v>762</v>
      </c>
    </row>
    <row r="2116" spans="1:4" x14ac:dyDescent="0.2">
      <c r="A2116" s="27"/>
      <c r="B2116" s="27"/>
      <c r="C2116" s="27"/>
      <c r="D2116" s="27" t="s">
        <v>266</v>
      </c>
    </row>
    <row r="2117" spans="1:4" x14ac:dyDescent="0.2">
      <c r="A2117" s="27" t="s">
        <v>2555</v>
      </c>
      <c r="B2117" s="27" t="s">
        <v>2556</v>
      </c>
      <c r="C2117" s="27" t="s">
        <v>988</v>
      </c>
      <c r="D2117" s="27" t="s">
        <v>762</v>
      </c>
    </row>
    <row r="2118" spans="1:4" x14ac:dyDescent="0.2">
      <c r="A2118" s="27" t="s">
        <v>3058</v>
      </c>
      <c r="B2118" s="27" t="s">
        <v>3059</v>
      </c>
      <c r="C2118" s="27" t="s">
        <v>988</v>
      </c>
      <c r="D2118" s="27" t="s">
        <v>762</v>
      </c>
    </row>
    <row r="2119" spans="1:4" x14ac:dyDescent="0.2">
      <c r="A2119" s="27"/>
      <c r="B2119" s="27"/>
      <c r="C2119" s="27"/>
      <c r="D2119" s="27" t="s">
        <v>266</v>
      </c>
    </row>
    <row r="2120" spans="1:4" x14ac:dyDescent="0.2">
      <c r="A2120" s="27" t="s">
        <v>2557</v>
      </c>
      <c r="B2120" s="27" t="s">
        <v>2558</v>
      </c>
      <c r="C2120" s="27" t="s">
        <v>988</v>
      </c>
      <c r="D2120" s="27" t="s">
        <v>762</v>
      </c>
    </row>
    <row r="2121" spans="1:4" x14ac:dyDescent="0.2">
      <c r="A2121" s="27" t="s">
        <v>2553</v>
      </c>
      <c r="B2121" s="27" t="s">
        <v>2554</v>
      </c>
      <c r="C2121" s="27" t="s">
        <v>988</v>
      </c>
      <c r="D2121" s="27" t="s">
        <v>762</v>
      </c>
    </row>
    <row r="2122" spans="1:4" x14ac:dyDescent="0.2">
      <c r="A2122" s="27"/>
      <c r="B2122" s="27"/>
      <c r="C2122" s="27"/>
      <c r="D2122" s="27" t="s">
        <v>266</v>
      </c>
    </row>
    <row r="2123" spans="1:4" x14ac:dyDescent="0.2">
      <c r="A2123" s="27" t="s">
        <v>2028</v>
      </c>
      <c r="B2123" s="27" t="s">
        <v>92</v>
      </c>
      <c r="C2123" s="27" t="s">
        <v>988</v>
      </c>
      <c r="D2123" s="27" t="s">
        <v>762</v>
      </c>
    </row>
    <row r="2124" spans="1:4" x14ac:dyDescent="0.2">
      <c r="A2124" s="27"/>
      <c r="B2124" s="27"/>
      <c r="C2124" s="27"/>
      <c r="D2124" s="27" t="s">
        <v>670</v>
      </c>
    </row>
    <row r="2125" spans="1:4" x14ac:dyDescent="0.2">
      <c r="A2125" s="27" t="s">
        <v>2029</v>
      </c>
      <c r="B2125" s="27" t="s">
        <v>96</v>
      </c>
      <c r="C2125" s="27" t="s">
        <v>988</v>
      </c>
      <c r="D2125" s="27" t="s">
        <v>762</v>
      </c>
    </row>
    <row r="2126" spans="1:4" x14ac:dyDescent="0.2">
      <c r="A2126" s="27"/>
      <c r="B2126" s="27"/>
      <c r="C2126" s="27"/>
      <c r="D2126" s="27" t="s">
        <v>266</v>
      </c>
    </row>
    <row r="2127" spans="1:4" x14ac:dyDescent="0.2">
      <c r="A2127" s="27"/>
      <c r="B2127" s="27"/>
      <c r="C2127" s="27"/>
      <c r="D2127" s="27" t="s">
        <v>670</v>
      </c>
    </row>
    <row r="2128" spans="1:4" x14ac:dyDescent="0.2">
      <c r="A2128" s="27" t="s">
        <v>2560</v>
      </c>
      <c r="B2128" s="27" t="s">
        <v>2561</v>
      </c>
      <c r="C2128" s="27" t="s">
        <v>988</v>
      </c>
      <c r="D2128" s="27" t="s">
        <v>762</v>
      </c>
    </row>
    <row r="2129" spans="1:4" x14ac:dyDescent="0.2">
      <c r="A2129" s="27"/>
      <c r="B2129" s="27"/>
      <c r="C2129" s="27"/>
      <c r="D2129" s="27" t="s">
        <v>670</v>
      </c>
    </row>
    <row r="2130" spans="1:4" x14ac:dyDescent="0.2">
      <c r="A2130" s="27" t="s">
        <v>2030</v>
      </c>
      <c r="B2130" s="27" t="s">
        <v>1425</v>
      </c>
      <c r="C2130" s="27" t="s">
        <v>988</v>
      </c>
      <c r="D2130" s="27" t="s">
        <v>762</v>
      </c>
    </row>
    <row r="2131" spans="1:4" x14ac:dyDescent="0.2">
      <c r="A2131" s="27"/>
      <c r="B2131" s="27"/>
      <c r="C2131" s="27"/>
      <c r="D2131" s="27" t="s">
        <v>266</v>
      </c>
    </row>
    <row r="2132" spans="1:4" x14ac:dyDescent="0.2">
      <c r="A2132" s="27" t="s">
        <v>2031</v>
      </c>
      <c r="B2132" s="27" t="s">
        <v>1426</v>
      </c>
      <c r="C2132" s="27" t="s">
        <v>988</v>
      </c>
      <c r="D2132" s="27" t="s">
        <v>762</v>
      </c>
    </row>
    <row r="2133" spans="1:4" x14ac:dyDescent="0.2">
      <c r="A2133" s="27"/>
      <c r="B2133" s="27"/>
      <c r="C2133" s="27"/>
      <c r="D2133" s="27" t="s">
        <v>266</v>
      </c>
    </row>
    <row r="2134" spans="1:4" x14ac:dyDescent="0.2">
      <c r="A2134" s="27" t="s">
        <v>2032</v>
      </c>
      <c r="B2134" s="27" t="s">
        <v>1427</v>
      </c>
      <c r="C2134" s="27" t="s">
        <v>988</v>
      </c>
      <c r="D2134" s="27" t="s">
        <v>762</v>
      </c>
    </row>
    <row r="2135" spans="1:4" x14ac:dyDescent="0.2">
      <c r="A2135" s="27"/>
      <c r="B2135" s="27"/>
      <c r="C2135" s="27"/>
      <c r="D2135" s="27" t="s">
        <v>266</v>
      </c>
    </row>
    <row r="2136" spans="1:4" x14ac:dyDescent="0.2">
      <c r="A2136" s="27" t="s">
        <v>2033</v>
      </c>
      <c r="B2136" s="27" t="s">
        <v>1428</v>
      </c>
      <c r="C2136" s="27" t="s">
        <v>988</v>
      </c>
      <c r="D2136" s="27" t="s">
        <v>762</v>
      </c>
    </row>
    <row r="2137" spans="1:4" x14ac:dyDescent="0.2">
      <c r="A2137" s="27"/>
      <c r="B2137" s="27"/>
      <c r="C2137" s="27"/>
      <c r="D2137" s="27" t="s">
        <v>266</v>
      </c>
    </row>
    <row r="2138" spans="1:4" x14ac:dyDescent="0.2">
      <c r="A2138" s="27" t="s">
        <v>2034</v>
      </c>
      <c r="B2138" s="27" t="s">
        <v>1429</v>
      </c>
      <c r="C2138" s="27" t="s">
        <v>988</v>
      </c>
      <c r="D2138" s="27" t="s">
        <v>762</v>
      </c>
    </row>
    <row r="2139" spans="1:4" x14ac:dyDescent="0.2">
      <c r="A2139" s="27"/>
      <c r="B2139" s="27"/>
      <c r="C2139" s="27"/>
      <c r="D2139" s="27" t="s">
        <v>266</v>
      </c>
    </row>
    <row r="2140" spans="1:4" x14ac:dyDescent="0.2">
      <c r="A2140" s="27" t="s">
        <v>2075</v>
      </c>
      <c r="B2140" s="27" t="s">
        <v>2076</v>
      </c>
      <c r="C2140" s="27" t="s">
        <v>988</v>
      </c>
      <c r="D2140" s="27" t="s">
        <v>762</v>
      </c>
    </row>
    <row r="2141" spans="1:4" x14ac:dyDescent="0.2">
      <c r="A2141" s="27"/>
      <c r="B2141" s="27"/>
      <c r="C2141" s="27"/>
      <c r="D2141" s="27" t="s">
        <v>670</v>
      </c>
    </row>
    <row r="2142" spans="1:4" x14ac:dyDescent="0.2">
      <c r="A2142" s="27" t="s">
        <v>2035</v>
      </c>
      <c r="B2142" s="27" t="s">
        <v>0</v>
      </c>
      <c r="C2142" s="27" t="s">
        <v>988</v>
      </c>
      <c r="D2142" s="27" t="s">
        <v>762</v>
      </c>
    </row>
    <row r="2143" spans="1:4" x14ac:dyDescent="0.2">
      <c r="A2143" s="27"/>
      <c r="B2143" s="27"/>
      <c r="C2143" s="27"/>
      <c r="D2143" s="27" t="s">
        <v>670</v>
      </c>
    </row>
    <row r="2144" spans="1:4" x14ac:dyDescent="0.2">
      <c r="A2144" s="27" t="s">
        <v>2778</v>
      </c>
      <c r="B2144" s="27" t="s">
        <v>2779</v>
      </c>
      <c r="C2144" s="27" t="s">
        <v>988</v>
      </c>
      <c r="D2144" s="27" t="s">
        <v>762</v>
      </c>
    </row>
    <row r="2145" spans="1:4" x14ac:dyDescent="0.2">
      <c r="A2145" s="27"/>
      <c r="B2145" s="27"/>
      <c r="C2145" s="27"/>
      <c r="D2145" s="27" t="s">
        <v>670</v>
      </c>
    </row>
    <row r="2146" spans="1:4" x14ac:dyDescent="0.2">
      <c r="A2146" s="27" t="s">
        <v>2036</v>
      </c>
      <c r="B2146" s="27" t="s">
        <v>149</v>
      </c>
      <c r="C2146" s="27" t="s">
        <v>988</v>
      </c>
      <c r="D2146" s="27" t="s">
        <v>762</v>
      </c>
    </row>
    <row r="2147" spans="1:4" x14ac:dyDescent="0.2">
      <c r="A2147" s="27"/>
      <c r="B2147" s="27"/>
      <c r="C2147" s="27"/>
      <c r="D2147" s="27" t="s">
        <v>266</v>
      </c>
    </row>
    <row r="2148" spans="1:4" x14ac:dyDescent="0.2">
      <c r="A2148" s="27"/>
      <c r="B2148" s="27"/>
      <c r="C2148" s="27"/>
      <c r="D2148" s="27" t="s">
        <v>268</v>
      </c>
    </row>
    <row r="2149" spans="1:4" x14ac:dyDescent="0.2">
      <c r="A2149" s="27"/>
      <c r="B2149" s="27"/>
      <c r="C2149" s="27"/>
      <c r="D2149" s="27" t="s">
        <v>670</v>
      </c>
    </row>
    <row r="2150" spans="1:4" x14ac:dyDescent="0.2">
      <c r="A2150" s="27" t="s">
        <v>2037</v>
      </c>
      <c r="B2150" s="27" t="s">
        <v>1140</v>
      </c>
      <c r="C2150" s="27" t="s">
        <v>988</v>
      </c>
      <c r="D2150" s="27" t="s">
        <v>762</v>
      </c>
    </row>
    <row r="2151" spans="1:4" x14ac:dyDescent="0.2">
      <c r="A2151" s="27"/>
      <c r="B2151" s="27"/>
      <c r="C2151" s="27"/>
      <c r="D2151" s="27" t="s">
        <v>670</v>
      </c>
    </row>
    <row r="2152" spans="1:4" x14ac:dyDescent="0.2">
      <c r="A2152" s="27" t="s">
        <v>2038</v>
      </c>
      <c r="B2152" s="27" t="s">
        <v>93</v>
      </c>
      <c r="C2152" s="27" t="s">
        <v>988</v>
      </c>
      <c r="D2152" s="27" t="s">
        <v>762</v>
      </c>
    </row>
    <row r="2153" spans="1:4" x14ac:dyDescent="0.2">
      <c r="A2153" s="27"/>
      <c r="B2153" s="27"/>
      <c r="C2153" s="27"/>
      <c r="D2153" s="27" t="s">
        <v>266</v>
      </c>
    </row>
    <row r="2154" spans="1:4" x14ac:dyDescent="0.2">
      <c r="A2154" s="27"/>
      <c r="B2154" s="27"/>
      <c r="C2154" s="27"/>
      <c r="D2154" s="27" t="s">
        <v>268</v>
      </c>
    </row>
    <row r="2155" spans="1:4" x14ac:dyDescent="0.2">
      <c r="A2155" s="27"/>
      <c r="B2155" s="27"/>
      <c r="C2155" s="27"/>
      <c r="D2155" s="27" t="s">
        <v>670</v>
      </c>
    </row>
    <row r="2156" spans="1:4" x14ac:dyDescent="0.2">
      <c r="A2156" s="27" t="s">
        <v>2039</v>
      </c>
      <c r="B2156" s="27" t="s">
        <v>3</v>
      </c>
      <c r="C2156" s="27" t="s">
        <v>988</v>
      </c>
      <c r="D2156" s="27" t="s">
        <v>762</v>
      </c>
    </row>
    <row r="2157" spans="1:4" x14ac:dyDescent="0.2">
      <c r="A2157" s="27"/>
      <c r="B2157" s="27"/>
      <c r="C2157" s="27"/>
      <c r="D2157" s="27" t="s">
        <v>670</v>
      </c>
    </row>
    <row r="2158" spans="1:4" x14ac:dyDescent="0.2">
      <c r="A2158" s="27" t="s">
        <v>2040</v>
      </c>
      <c r="B2158" s="27" t="s">
        <v>1050</v>
      </c>
      <c r="C2158" s="27" t="s">
        <v>988</v>
      </c>
      <c r="D2158" s="27" t="s">
        <v>762</v>
      </c>
    </row>
    <row r="2159" spans="1:4" x14ac:dyDescent="0.2">
      <c r="A2159" s="27" t="s">
        <v>2562</v>
      </c>
      <c r="B2159" s="27" t="s">
        <v>2563</v>
      </c>
      <c r="C2159" s="27" t="s">
        <v>988</v>
      </c>
      <c r="D2159" s="27" t="s">
        <v>762</v>
      </c>
    </row>
    <row r="2160" spans="1:4" x14ac:dyDescent="0.2">
      <c r="A2160" s="27"/>
      <c r="B2160" s="27"/>
      <c r="C2160" s="27"/>
      <c r="D2160" s="27" t="s">
        <v>670</v>
      </c>
    </row>
    <row r="2161" spans="1:4" x14ac:dyDescent="0.2">
      <c r="A2161" s="27" t="s">
        <v>2041</v>
      </c>
      <c r="B2161" s="27" t="s">
        <v>1</v>
      </c>
      <c r="C2161" s="27" t="s">
        <v>988</v>
      </c>
      <c r="D2161" s="27" t="s">
        <v>762</v>
      </c>
    </row>
    <row r="2162" spans="1:4" x14ac:dyDescent="0.2">
      <c r="A2162" s="27"/>
      <c r="B2162" s="27"/>
      <c r="C2162" s="27"/>
      <c r="D2162" s="27" t="s">
        <v>670</v>
      </c>
    </row>
    <row r="2163" spans="1:4" x14ac:dyDescent="0.2">
      <c r="A2163" s="27" t="s">
        <v>2073</v>
      </c>
      <c r="B2163" s="27" t="s">
        <v>2074</v>
      </c>
      <c r="C2163" s="27" t="s">
        <v>988</v>
      </c>
      <c r="D2163" s="27" t="s">
        <v>762</v>
      </c>
    </row>
    <row r="2164" spans="1:4" x14ac:dyDescent="0.2">
      <c r="A2164" s="27"/>
      <c r="B2164" s="27"/>
      <c r="C2164" s="27"/>
      <c r="D2164" s="27" t="s">
        <v>670</v>
      </c>
    </row>
    <row r="2165" spans="1:4" x14ac:dyDescent="0.2">
      <c r="A2165" s="27" t="s">
        <v>2042</v>
      </c>
      <c r="B2165" s="27" t="s">
        <v>95</v>
      </c>
      <c r="C2165" s="27" t="s">
        <v>988</v>
      </c>
      <c r="D2165" s="27" t="s">
        <v>762</v>
      </c>
    </row>
    <row r="2166" spans="1:4" x14ac:dyDescent="0.2">
      <c r="A2166" s="27"/>
      <c r="B2166" s="27"/>
      <c r="C2166" s="27"/>
      <c r="D2166" s="27" t="s">
        <v>266</v>
      </c>
    </row>
    <row r="2167" spans="1:4" x14ac:dyDescent="0.2">
      <c r="A2167" s="27"/>
      <c r="B2167" s="27"/>
      <c r="C2167" s="27"/>
      <c r="D2167" s="27" t="s">
        <v>268</v>
      </c>
    </row>
    <row r="2168" spans="1:4" x14ac:dyDescent="0.2">
      <c r="A2168" s="27"/>
      <c r="B2168" s="27"/>
      <c r="C2168" s="27"/>
      <c r="D2168" s="27" t="s">
        <v>670</v>
      </c>
    </row>
    <row r="2169" spans="1:4" x14ac:dyDescent="0.2">
      <c r="A2169" s="27" t="s">
        <v>2043</v>
      </c>
      <c r="B2169" s="27" t="s">
        <v>1048</v>
      </c>
      <c r="C2169" s="27" t="s">
        <v>988</v>
      </c>
      <c r="D2169" s="27" t="s">
        <v>762</v>
      </c>
    </row>
    <row r="2170" spans="1:4" x14ac:dyDescent="0.2">
      <c r="A2170" s="27" t="s">
        <v>2044</v>
      </c>
      <c r="B2170" s="27" t="s">
        <v>2</v>
      </c>
      <c r="C2170" s="27" t="s">
        <v>988</v>
      </c>
      <c r="D2170" s="27" t="s">
        <v>762</v>
      </c>
    </row>
    <row r="2171" spans="1:4" x14ac:dyDescent="0.2">
      <c r="A2171" s="27"/>
      <c r="B2171" s="27"/>
      <c r="C2171" s="27"/>
      <c r="D2171" s="27" t="s">
        <v>268</v>
      </c>
    </row>
    <row r="2172" spans="1:4" x14ac:dyDescent="0.2">
      <c r="A2172" s="27"/>
      <c r="B2172" s="27"/>
      <c r="C2172" s="27"/>
      <c r="D2172" s="27" t="s">
        <v>670</v>
      </c>
    </row>
    <row r="2173" spans="1:4" x14ac:dyDescent="0.2">
      <c r="A2173" s="27" t="s">
        <v>2045</v>
      </c>
      <c r="B2173" s="27" t="s">
        <v>1052</v>
      </c>
      <c r="C2173" s="27" t="s">
        <v>988</v>
      </c>
      <c r="D2173" s="27" t="s">
        <v>762</v>
      </c>
    </row>
    <row r="2174" spans="1:4" x14ac:dyDescent="0.2">
      <c r="A2174" s="27" t="s">
        <v>2046</v>
      </c>
      <c r="B2174" s="27" t="s">
        <v>1044</v>
      </c>
      <c r="C2174" s="27" t="s">
        <v>988</v>
      </c>
      <c r="D2174" s="27" t="s">
        <v>762</v>
      </c>
    </row>
    <row r="2175" spans="1:4" x14ac:dyDescent="0.2">
      <c r="A2175" s="27"/>
      <c r="B2175" s="27"/>
      <c r="C2175" s="27"/>
      <c r="D2175" s="27" t="s">
        <v>268</v>
      </c>
    </row>
    <row r="2176" spans="1:4" x14ac:dyDescent="0.2">
      <c r="A2176" s="27" t="s">
        <v>2071</v>
      </c>
      <c r="B2176" s="27" t="s">
        <v>2072</v>
      </c>
      <c r="C2176" s="27" t="s">
        <v>988</v>
      </c>
      <c r="D2176" s="27" t="s">
        <v>762</v>
      </c>
    </row>
    <row r="2177" spans="1:4" x14ac:dyDescent="0.2">
      <c r="A2177" s="27"/>
      <c r="B2177" s="27"/>
      <c r="C2177" s="27"/>
      <c r="D2177" s="27" t="s">
        <v>670</v>
      </c>
    </row>
    <row r="2178" spans="1:4" x14ac:dyDescent="0.2">
      <c r="A2178" s="27" t="s">
        <v>2047</v>
      </c>
      <c r="B2178" s="27" t="s">
        <v>94</v>
      </c>
      <c r="C2178" s="27" t="s">
        <v>988</v>
      </c>
      <c r="D2178" s="27" t="s">
        <v>762</v>
      </c>
    </row>
    <row r="2179" spans="1:4" x14ac:dyDescent="0.2">
      <c r="A2179" s="27"/>
      <c r="B2179" s="27"/>
      <c r="C2179" s="27"/>
      <c r="D2179" s="27" t="s">
        <v>266</v>
      </c>
    </row>
    <row r="2180" spans="1:4" x14ac:dyDescent="0.2">
      <c r="A2180" s="27"/>
      <c r="B2180" s="27"/>
      <c r="C2180" s="27"/>
      <c r="D2180" s="27" t="s">
        <v>670</v>
      </c>
    </row>
    <row r="2181" spans="1:4" x14ac:dyDescent="0.2">
      <c r="A2181" s="27" t="s">
        <v>2048</v>
      </c>
      <c r="B2181" s="27" t="s">
        <v>1046</v>
      </c>
      <c r="C2181" s="27" t="s">
        <v>988</v>
      </c>
      <c r="D2181" s="27" t="s">
        <v>762</v>
      </c>
    </row>
    <row r="2182" spans="1:4" x14ac:dyDescent="0.2">
      <c r="A2182" s="27" t="s">
        <v>2049</v>
      </c>
      <c r="B2182" s="27" t="s">
        <v>374</v>
      </c>
      <c r="C2182" s="27" t="s">
        <v>988</v>
      </c>
      <c r="D2182" s="27" t="s">
        <v>762</v>
      </c>
    </row>
    <row r="2183" spans="1:4" x14ac:dyDescent="0.2">
      <c r="A2183" s="27"/>
      <c r="B2183" s="27"/>
      <c r="C2183" s="27"/>
      <c r="D2183" s="27" t="s">
        <v>764</v>
      </c>
    </row>
    <row r="2184" spans="1:4" x14ac:dyDescent="0.2">
      <c r="A2184" s="27"/>
      <c r="B2184" s="27"/>
      <c r="C2184" s="27"/>
      <c r="D2184" s="27" t="s">
        <v>268</v>
      </c>
    </row>
    <row r="2185" spans="1:4" x14ac:dyDescent="0.2">
      <c r="A2185" s="27"/>
      <c r="B2185" s="27"/>
      <c r="C2185" s="27"/>
      <c r="D2185" s="27" t="s">
        <v>670</v>
      </c>
    </row>
    <row r="2186" spans="1:4" x14ac:dyDescent="0.2">
      <c r="A2186" s="27" t="s">
        <v>1951</v>
      </c>
      <c r="B2186" s="27" t="s">
        <v>1952</v>
      </c>
      <c r="C2186" s="27" t="s">
        <v>988</v>
      </c>
      <c r="D2186" s="27" t="s">
        <v>762</v>
      </c>
    </row>
    <row r="2187" spans="1:4" x14ac:dyDescent="0.2">
      <c r="A2187" s="27"/>
      <c r="B2187" s="27"/>
      <c r="C2187" s="27"/>
      <c r="D2187" s="27" t="s">
        <v>266</v>
      </c>
    </row>
    <row r="2188" spans="1:4" x14ac:dyDescent="0.2">
      <c r="A2188" s="27" t="s">
        <v>1953</v>
      </c>
      <c r="B2188" s="27" t="s">
        <v>1954</v>
      </c>
      <c r="C2188" s="27" t="s">
        <v>988</v>
      </c>
      <c r="D2188" s="27" t="s">
        <v>762</v>
      </c>
    </row>
    <row r="2189" spans="1:4" x14ac:dyDescent="0.2">
      <c r="A2189" s="27"/>
      <c r="B2189" s="27"/>
      <c r="C2189" s="27"/>
      <c r="D2189" s="27" t="s">
        <v>266</v>
      </c>
    </row>
    <row r="2190" spans="1:4" x14ac:dyDescent="0.2">
      <c r="A2190" s="27" t="s">
        <v>2050</v>
      </c>
      <c r="B2190" s="27" t="s">
        <v>1141</v>
      </c>
      <c r="C2190" s="27" t="s">
        <v>988</v>
      </c>
      <c r="D2190" s="27" t="s">
        <v>762</v>
      </c>
    </row>
    <row r="2191" spans="1:4" x14ac:dyDescent="0.2">
      <c r="A2191" s="27" t="s">
        <v>2420</v>
      </c>
      <c r="B2191" s="27" t="s">
        <v>1791</v>
      </c>
      <c r="C2191" s="27" t="s">
        <v>988</v>
      </c>
      <c r="D2191" s="27" t="s">
        <v>670</v>
      </c>
    </row>
    <row r="2192" spans="1:4" x14ac:dyDescent="0.2">
      <c r="A2192" s="27" t="s">
        <v>2407</v>
      </c>
      <c r="B2192" s="27" t="s">
        <v>1611</v>
      </c>
      <c r="C2192" s="27" t="s">
        <v>988</v>
      </c>
      <c r="D2192" s="27" t="s">
        <v>670</v>
      </c>
    </row>
    <row r="2193" spans="1:4" x14ac:dyDescent="0.2">
      <c r="A2193" s="27" t="s">
        <v>2418</v>
      </c>
      <c r="B2193" s="27" t="s">
        <v>490</v>
      </c>
      <c r="C2193" s="27" t="s">
        <v>988</v>
      </c>
      <c r="D2193" s="27" t="s">
        <v>670</v>
      </c>
    </row>
    <row r="2194" spans="1:4" x14ac:dyDescent="0.2">
      <c r="A2194" s="27" t="s">
        <v>2439</v>
      </c>
      <c r="B2194" s="27" t="s">
        <v>522</v>
      </c>
      <c r="C2194" s="27" t="s">
        <v>988</v>
      </c>
      <c r="D2194" s="27" t="s">
        <v>670</v>
      </c>
    </row>
    <row r="2195" spans="1:4" x14ac:dyDescent="0.2">
      <c r="A2195" s="27" t="s">
        <v>2427</v>
      </c>
      <c r="B2195" s="27" t="s">
        <v>489</v>
      </c>
      <c r="C2195" s="27" t="s">
        <v>988</v>
      </c>
      <c r="D2195" s="27" t="s">
        <v>670</v>
      </c>
    </row>
    <row r="2196" spans="1:4" x14ac:dyDescent="0.2">
      <c r="A2196" s="27" t="s">
        <v>2428</v>
      </c>
      <c r="B2196" s="27" t="s">
        <v>524</v>
      </c>
      <c r="C2196" s="27" t="s">
        <v>988</v>
      </c>
      <c r="D2196" s="27" t="s">
        <v>670</v>
      </c>
    </row>
    <row r="2197" spans="1:4" x14ac:dyDescent="0.2">
      <c r="A2197" s="27" t="s">
        <v>2322</v>
      </c>
      <c r="B2197" s="27" t="s">
        <v>1637</v>
      </c>
      <c r="C2197" s="27" t="s">
        <v>988</v>
      </c>
      <c r="D2197" s="27" t="s">
        <v>670</v>
      </c>
    </row>
    <row r="2198" spans="1:4" x14ac:dyDescent="0.2">
      <c r="A2198" s="27" t="s">
        <v>2417</v>
      </c>
      <c r="B2198" s="27" t="s">
        <v>1139</v>
      </c>
      <c r="C2198" s="27" t="s">
        <v>988</v>
      </c>
      <c r="D2198" s="27" t="s">
        <v>670</v>
      </c>
    </row>
    <row r="2199" spans="1:4" x14ac:dyDescent="0.2">
      <c r="A2199" s="27" t="s">
        <v>2421</v>
      </c>
      <c r="B2199" s="27" t="s">
        <v>1610</v>
      </c>
      <c r="C2199" s="27" t="s">
        <v>988</v>
      </c>
      <c r="D2199" s="27" t="s">
        <v>670</v>
      </c>
    </row>
    <row r="2200" spans="1:4" x14ac:dyDescent="0.2">
      <c r="A2200" s="27" t="s">
        <v>2413</v>
      </c>
      <c r="B2200" s="27" t="s">
        <v>1013</v>
      </c>
      <c r="C2200" s="27" t="s">
        <v>988</v>
      </c>
      <c r="D2200" s="27" t="s">
        <v>268</v>
      </c>
    </row>
    <row r="2201" spans="1:4" x14ac:dyDescent="0.2">
      <c r="A2201" s="27"/>
      <c r="B2201" s="27"/>
      <c r="C2201" s="27"/>
      <c r="D2201" s="27" t="s">
        <v>670</v>
      </c>
    </row>
    <row r="2202" spans="1:4" x14ac:dyDescent="0.2">
      <c r="A2202" s="27" t="s">
        <v>2406</v>
      </c>
      <c r="B2202" s="27" t="s">
        <v>1431</v>
      </c>
      <c r="C2202" s="27" t="s">
        <v>988</v>
      </c>
      <c r="D2202" s="27" t="s">
        <v>670</v>
      </c>
    </row>
    <row r="2203" spans="1:4" x14ac:dyDescent="0.2">
      <c r="A2203" s="27" t="s">
        <v>2402</v>
      </c>
      <c r="B2203" s="27" t="s">
        <v>1014</v>
      </c>
      <c r="C2203" s="27" t="s">
        <v>988</v>
      </c>
      <c r="D2203" s="27" t="s">
        <v>670</v>
      </c>
    </row>
    <row r="2204" spans="1:4" x14ac:dyDescent="0.2">
      <c r="A2204" s="27" t="s">
        <v>2403</v>
      </c>
      <c r="B2204" s="27" t="s">
        <v>1608</v>
      </c>
      <c r="C2204" s="27" t="s">
        <v>988</v>
      </c>
      <c r="D2204" s="27" t="s">
        <v>670</v>
      </c>
    </row>
    <row r="2205" spans="1:4" x14ac:dyDescent="0.2">
      <c r="A2205" s="27" t="s">
        <v>2298</v>
      </c>
      <c r="B2205" s="27" t="s">
        <v>1430</v>
      </c>
      <c r="C2205" s="27" t="s">
        <v>988</v>
      </c>
      <c r="D2205" s="27" t="s">
        <v>670</v>
      </c>
    </row>
    <row r="2206" spans="1:4" x14ac:dyDescent="0.2">
      <c r="A2206" s="27" t="s">
        <v>2396</v>
      </c>
      <c r="B2206" s="27" t="s">
        <v>833</v>
      </c>
      <c r="C2206" s="27" t="s">
        <v>988</v>
      </c>
      <c r="D2206" s="27" t="s">
        <v>670</v>
      </c>
    </row>
    <row r="2207" spans="1:4" x14ac:dyDescent="0.2">
      <c r="A2207" s="27" t="s">
        <v>2426</v>
      </c>
      <c r="B2207" s="27" t="s">
        <v>832</v>
      </c>
      <c r="C2207" s="27" t="s">
        <v>988</v>
      </c>
      <c r="D2207" s="27" t="s">
        <v>670</v>
      </c>
    </row>
    <row r="2208" spans="1:4" x14ac:dyDescent="0.2">
      <c r="A2208" s="27" t="s">
        <v>2196</v>
      </c>
      <c r="B2208" s="27" t="s">
        <v>2197</v>
      </c>
      <c r="C2208" s="27" t="s">
        <v>988</v>
      </c>
      <c r="D2208" s="27" t="s">
        <v>762</v>
      </c>
    </row>
    <row r="2209" spans="1:4" x14ac:dyDescent="0.2">
      <c r="A2209" s="28"/>
      <c r="B2209" s="28"/>
      <c r="C2209" s="28"/>
      <c r="D2209" s="28" t="s">
        <v>670</v>
      </c>
    </row>
    <row r="2210" spans="1:4" x14ac:dyDescent="0.2">
      <c r="A2210" s="160"/>
      <c r="B2210" s="160"/>
      <c r="C2210" s="161"/>
      <c r="D2210" s="161"/>
    </row>
    <row r="2211" spans="1:4" x14ac:dyDescent="0.2">
      <c r="A2211" s="160"/>
      <c r="B2211" s="160"/>
      <c r="C2211" s="161"/>
      <c r="D2211" s="161"/>
    </row>
    <row r="2212" spans="1:4" x14ac:dyDescent="0.2">
      <c r="A2212" s="48" t="s">
        <v>1597</v>
      </c>
      <c r="B2212" s="49" t="s">
        <v>101</v>
      </c>
      <c r="C2212" s="50" t="s">
        <v>918</v>
      </c>
      <c r="D2212" s="50" t="s">
        <v>761</v>
      </c>
    </row>
    <row r="2213" spans="1:4" x14ac:dyDescent="0.2">
      <c r="A2213" s="25"/>
      <c r="B2213" s="25"/>
      <c r="C2213" s="26"/>
      <c r="D2213" s="26"/>
    </row>
    <row r="2214" spans="1:4" x14ac:dyDescent="0.2">
      <c r="A2214" s="27" t="s">
        <v>1929</v>
      </c>
      <c r="B2214" s="27" t="s">
        <v>1964</v>
      </c>
      <c r="C2214" s="27" t="s">
        <v>1930</v>
      </c>
      <c r="D2214" s="27" t="s">
        <v>762</v>
      </c>
    </row>
    <row r="2215" spans="1:4" x14ac:dyDescent="0.2">
      <c r="A2215" s="27" t="s">
        <v>2590</v>
      </c>
      <c r="B2215" s="27" t="s">
        <v>1792</v>
      </c>
      <c r="C2215" s="27" t="s">
        <v>907</v>
      </c>
      <c r="D2215" s="27" t="s">
        <v>263</v>
      </c>
    </row>
    <row r="2216" spans="1:4" x14ac:dyDescent="0.2">
      <c r="A2216" s="27" t="s">
        <v>2201</v>
      </c>
      <c r="B2216" s="27" t="s">
        <v>2202</v>
      </c>
      <c r="C2216" s="27" t="s">
        <v>1363</v>
      </c>
      <c r="D2216" s="27" t="s">
        <v>763</v>
      </c>
    </row>
    <row r="2217" spans="1:4" x14ac:dyDescent="0.2">
      <c r="A2217" s="27" t="s">
        <v>2435</v>
      </c>
      <c r="B2217" s="27" t="s">
        <v>1559</v>
      </c>
      <c r="C2217" s="27" t="s">
        <v>1363</v>
      </c>
      <c r="D2217" s="27" t="s">
        <v>763</v>
      </c>
    </row>
    <row r="2218" spans="1:4" x14ac:dyDescent="0.2">
      <c r="A2218" s="27" t="s">
        <v>3007</v>
      </c>
      <c r="B2218" s="27" t="s">
        <v>3008</v>
      </c>
      <c r="C2218" s="27" t="s">
        <v>1363</v>
      </c>
      <c r="D2218" s="27" t="s">
        <v>763</v>
      </c>
    </row>
    <row r="2219" spans="1:4" x14ac:dyDescent="0.2">
      <c r="A2219" s="27" t="s">
        <v>2507</v>
      </c>
      <c r="B2219" s="27" t="s">
        <v>1612</v>
      </c>
      <c r="C2219" s="27" t="s">
        <v>2537</v>
      </c>
      <c r="D2219" s="27" t="s">
        <v>763</v>
      </c>
    </row>
    <row r="2220" spans="1:4" x14ac:dyDescent="0.2">
      <c r="A2220" s="27" t="s">
        <v>2508</v>
      </c>
      <c r="B2220" s="27" t="s">
        <v>1613</v>
      </c>
      <c r="C2220" s="27" t="s">
        <v>2537</v>
      </c>
      <c r="D2220" s="27" t="s">
        <v>763</v>
      </c>
    </row>
    <row r="2221" spans="1:4" x14ac:dyDescent="0.2">
      <c r="A2221" s="27" t="s">
        <v>2509</v>
      </c>
      <c r="B2221" s="27" t="s">
        <v>1614</v>
      </c>
      <c r="C2221" s="27" t="s">
        <v>2537</v>
      </c>
      <c r="D2221" s="27" t="s">
        <v>763</v>
      </c>
    </row>
    <row r="2222" spans="1:4" x14ac:dyDescent="0.2">
      <c r="A2222" s="27" t="s">
        <v>2510</v>
      </c>
      <c r="B2222" s="27" t="s">
        <v>1615</v>
      </c>
      <c r="C2222" s="27" t="s">
        <v>2537</v>
      </c>
      <c r="D2222" s="27" t="s">
        <v>763</v>
      </c>
    </row>
    <row r="2223" spans="1:4" x14ac:dyDescent="0.2">
      <c r="A2223" s="27" t="s">
        <v>2782</v>
      </c>
      <c r="B2223" s="27" t="s">
        <v>2783</v>
      </c>
      <c r="C2223" s="27" t="s">
        <v>903</v>
      </c>
      <c r="D2223" s="27" t="s">
        <v>2855</v>
      </c>
    </row>
    <row r="2224" spans="1:4" x14ac:dyDescent="0.2">
      <c r="A2224" s="27" t="s">
        <v>2784</v>
      </c>
      <c r="B2224" s="27" t="s">
        <v>2785</v>
      </c>
      <c r="C2224" s="27" t="s">
        <v>903</v>
      </c>
      <c r="D2224" s="27" t="s">
        <v>2855</v>
      </c>
    </row>
    <row r="2225" spans="1:4" x14ac:dyDescent="0.2">
      <c r="A2225" s="27" t="s">
        <v>2263</v>
      </c>
      <c r="B2225" s="27" t="s">
        <v>834</v>
      </c>
      <c r="C2225" s="27" t="s">
        <v>903</v>
      </c>
      <c r="D2225" s="27" t="s">
        <v>265</v>
      </c>
    </row>
    <row r="2226" spans="1:4" x14ac:dyDescent="0.2">
      <c r="A2226" s="27"/>
      <c r="B2226" s="27"/>
      <c r="C2226" s="27"/>
      <c r="D2226" s="27" t="s">
        <v>670</v>
      </c>
    </row>
    <row r="2227" spans="1:4" x14ac:dyDescent="0.2">
      <c r="A2227" s="27" t="s">
        <v>2574</v>
      </c>
      <c r="B2227" s="27" t="s">
        <v>2575</v>
      </c>
      <c r="C2227" s="27" t="s">
        <v>903</v>
      </c>
      <c r="D2227" s="27" t="s">
        <v>265</v>
      </c>
    </row>
    <row r="2228" spans="1:4" x14ac:dyDescent="0.2">
      <c r="A2228" s="28" t="s">
        <v>2436</v>
      </c>
      <c r="B2228" s="28" t="s">
        <v>2077</v>
      </c>
      <c r="C2228" s="28" t="s">
        <v>988</v>
      </c>
      <c r="D2228" s="28" t="s">
        <v>670</v>
      </c>
    </row>
    <row r="2229" spans="1:4" x14ac:dyDescent="0.2">
      <c r="A2229" s="37"/>
      <c r="B2229" s="37"/>
      <c r="C2229" s="37"/>
      <c r="D2229" s="37"/>
    </row>
    <row r="2230" spans="1:4" x14ac:dyDescent="0.2">
      <c r="A2230" s="37"/>
      <c r="B2230" s="37"/>
      <c r="C2230" s="37"/>
      <c r="D2230" s="37"/>
    </row>
    <row r="2231" spans="1:4" x14ac:dyDescent="0.2">
      <c r="A2231" s="48" t="s">
        <v>765</v>
      </c>
      <c r="B2231" s="49" t="s">
        <v>101</v>
      </c>
      <c r="C2231" s="50" t="s">
        <v>918</v>
      </c>
      <c r="D2231" s="50" t="s">
        <v>761</v>
      </c>
    </row>
    <row r="2232" spans="1:4" x14ac:dyDescent="0.2">
      <c r="A2232" s="25"/>
      <c r="B2232" s="25"/>
      <c r="C2232" s="26"/>
      <c r="D2232" s="26"/>
    </row>
    <row r="2233" spans="1:4" x14ac:dyDescent="0.2">
      <c r="A2233" s="27" t="s">
        <v>3035</v>
      </c>
      <c r="B2233" s="27" t="s">
        <v>3036</v>
      </c>
      <c r="C2233" s="27" t="s">
        <v>2737</v>
      </c>
      <c r="D2233" s="27" t="s">
        <v>2203</v>
      </c>
    </row>
    <row r="2234" spans="1:4" x14ac:dyDescent="0.2">
      <c r="A2234" s="27" t="s">
        <v>3033</v>
      </c>
      <c r="B2234" s="27" t="s">
        <v>3034</v>
      </c>
      <c r="C2234" s="27" t="s">
        <v>2737</v>
      </c>
      <c r="D2234" s="27" t="s">
        <v>2203</v>
      </c>
    </row>
    <row r="2235" spans="1:4" x14ac:dyDescent="0.2">
      <c r="A2235" s="27" t="s">
        <v>3041</v>
      </c>
      <c r="B2235" s="27" t="s">
        <v>3042</v>
      </c>
      <c r="C2235" s="27" t="s">
        <v>2737</v>
      </c>
      <c r="D2235" s="27" t="s">
        <v>2203</v>
      </c>
    </row>
    <row r="2236" spans="1:4" x14ac:dyDescent="0.2">
      <c r="A2236" s="27" t="s">
        <v>3043</v>
      </c>
      <c r="B2236" s="27" t="s">
        <v>3044</v>
      </c>
      <c r="C2236" s="27" t="s">
        <v>2737</v>
      </c>
      <c r="D2236" s="27" t="s">
        <v>2203</v>
      </c>
    </row>
    <row r="2237" spans="1:4" x14ac:dyDescent="0.2">
      <c r="A2237" s="27" t="s">
        <v>3031</v>
      </c>
      <c r="B2237" s="27" t="s">
        <v>3032</v>
      </c>
      <c r="C2237" s="27" t="s">
        <v>2737</v>
      </c>
      <c r="D2237" s="27" t="s">
        <v>2203</v>
      </c>
    </row>
    <row r="2238" spans="1:4" x14ac:dyDescent="0.2">
      <c r="A2238" s="27" t="s">
        <v>3029</v>
      </c>
      <c r="B2238" s="27" t="s">
        <v>3030</v>
      </c>
      <c r="C2238" s="27" t="s">
        <v>2737</v>
      </c>
      <c r="D2238" s="27" t="s">
        <v>2203</v>
      </c>
    </row>
    <row r="2239" spans="1:4" x14ac:dyDescent="0.2">
      <c r="A2239" s="27" t="s">
        <v>3037</v>
      </c>
      <c r="B2239" s="27" t="s">
        <v>3038</v>
      </c>
      <c r="C2239" s="27" t="s">
        <v>2737</v>
      </c>
      <c r="D2239" s="27" t="s">
        <v>2203</v>
      </c>
    </row>
    <row r="2240" spans="1:4" x14ac:dyDescent="0.2">
      <c r="A2240" s="27" t="s">
        <v>3039</v>
      </c>
      <c r="B2240" s="27" t="s">
        <v>3040</v>
      </c>
      <c r="C2240" s="27" t="s">
        <v>2737</v>
      </c>
      <c r="D2240" s="27" t="s">
        <v>2203</v>
      </c>
    </row>
    <row r="2241" spans="1:4" x14ac:dyDescent="0.2">
      <c r="A2241" s="27" t="s">
        <v>1258</v>
      </c>
      <c r="B2241" s="27" t="s">
        <v>1266</v>
      </c>
      <c r="C2241" s="27" t="s">
        <v>1094</v>
      </c>
      <c r="D2241" s="27" t="s">
        <v>762</v>
      </c>
    </row>
    <row r="2242" spans="1:4" x14ac:dyDescent="0.2">
      <c r="A2242" s="27" t="s">
        <v>1260</v>
      </c>
      <c r="B2242" s="27" t="s">
        <v>1268</v>
      </c>
      <c r="C2242" s="27" t="s">
        <v>1094</v>
      </c>
      <c r="D2242" s="27" t="s">
        <v>762</v>
      </c>
    </row>
    <row r="2243" spans="1:4" x14ac:dyDescent="0.2">
      <c r="A2243" s="27" t="s">
        <v>1453</v>
      </c>
      <c r="B2243" s="27" t="s">
        <v>1454</v>
      </c>
      <c r="C2243" s="27" t="s">
        <v>1094</v>
      </c>
      <c r="D2243" s="27" t="s">
        <v>762</v>
      </c>
    </row>
    <row r="2244" spans="1:4" x14ac:dyDescent="0.2">
      <c r="A2244" s="27" t="s">
        <v>1461</v>
      </c>
      <c r="B2244" s="27" t="s">
        <v>1462</v>
      </c>
      <c r="C2244" s="27" t="s">
        <v>1094</v>
      </c>
      <c r="D2244" s="27" t="s">
        <v>762</v>
      </c>
    </row>
    <row r="2245" spans="1:4" x14ac:dyDescent="0.2">
      <c r="A2245" s="27" t="s">
        <v>1399</v>
      </c>
      <c r="B2245" s="27" t="s">
        <v>1400</v>
      </c>
      <c r="C2245" s="27" t="s">
        <v>1094</v>
      </c>
      <c r="D2245" s="27" t="s">
        <v>762</v>
      </c>
    </row>
    <row r="2246" spans="1:4" x14ac:dyDescent="0.2">
      <c r="A2246" s="27" t="s">
        <v>1407</v>
      </c>
      <c r="B2246" s="27" t="s">
        <v>1408</v>
      </c>
      <c r="C2246" s="27" t="s">
        <v>1094</v>
      </c>
      <c r="D2246" s="27" t="s">
        <v>762</v>
      </c>
    </row>
    <row r="2247" spans="1:4" x14ac:dyDescent="0.2">
      <c r="A2247" s="27" t="s">
        <v>1593</v>
      </c>
      <c r="B2247" s="27" t="s">
        <v>1582</v>
      </c>
      <c r="C2247" s="27" t="s">
        <v>1094</v>
      </c>
      <c r="D2247" s="27" t="s">
        <v>762</v>
      </c>
    </row>
    <row r="2248" spans="1:4" x14ac:dyDescent="0.2">
      <c r="A2248" s="27" t="s">
        <v>1595</v>
      </c>
      <c r="B2248" s="27" t="s">
        <v>1573</v>
      </c>
      <c r="C2248" s="27" t="s">
        <v>1094</v>
      </c>
      <c r="D2248" s="27" t="s">
        <v>762</v>
      </c>
    </row>
    <row r="2249" spans="1:4" x14ac:dyDescent="0.2">
      <c r="A2249" s="27" t="s">
        <v>1092</v>
      </c>
      <c r="B2249" s="27" t="s">
        <v>1093</v>
      </c>
      <c r="C2249" s="27" t="s">
        <v>1094</v>
      </c>
      <c r="D2249" s="27" t="s">
        <v>762</v>
      </c>
    </row>
    <row r="2250" spans="1:4" x14ac:dyDescent="0.2">
      <c r="A2250" s="27" t="s">
        <v>1097</v>
      </c>
      <c r="B2250" s="27" t="s">
        <v>1098</v>
      </c>
      <c r="C2250" s="27" t="s">
        <v>1094</v>
      </c>
      <c r="D2250" s="27" t="s">
        <v>762</v>
      </c>
    </row>
    <row r="2251" spans="1:4" x14ac:dyDescent="0.2">
      <c r="A2251" s="27" t="s">
        <v>1262</v>
      </c>
      <c r="B2251" s="27" t="s">
        <v>1270</v>
      </c>
      <c r="C2251" s="27" t="s">
        <v>1094</v>
      </c>
      <c r="D2251" s="27" t="s">
        <v>762</v>
      </c>
    </row>
    <row r="2252" spans="1:4" x14ac:dyDescent="0.2">
      <c r="A2252" s="27" t="s">
        <v>1264</v>
      </c>
      <c r="B2252" s="27" t="s">
        <v>1272</v>
      </c>
      <c r="C2252" s="27" t="s">
        <v>1094</v>
      </c>
      <c r="D2252" s="27" t="s">
        <v>762</v>
      </c>
    </row>
    <row r="2253" spans="1:4" x14ac:dyDescent="0.2">
      <c r="A2253" s="27" t="s">
        <v>1589</v>
      </c>
      <c r="B2253" s="27" t="s">
        <v>1578</v>
      </c>
      <c r="C2253" s="27" t="s">
        <v>1094</v>
      </c>
      <c r="D2253" s="27" t="s">
        <v>762</v>
      </c>
    </row>
    <row r="2254" spans="1:4" x14ac:dyDescent="0.2">
      <c r="A2254" s="27" t="s">
        <v>1591</v>
      </c>
      <c r="B2254" s="27" t="s">
        <v>1580</v>
      </c>
      <c r="C2254" s="27" t="s">
        <v>1094</v>
      </c>
      <c r="D2254" s="27" t="s">
        <v>762</v>
      </c>
    </row>
    <row r="2255" spans="1:4" x14ac:dyDescent="0.2">
      <c r="A2255" s="27" t="s">
        <v>1585</v>
      </c>
      <c r="B2255" s="27" t="s">
        <v>1574</v>
      </c>
      <c r="C2255" s="27" t="s">
        <v>1094</v>
      </c>
      <c r="D2255" s="27" t="s">
        <v>762</v>
      </c>
    </row>
    <row r="2256" spans="1:4" x14ac:dyDescent="0.2">
      <c r="A2256" s="27" t="s">
        <v>1587</v>
      </c>
      <c r="B2256" s="27" t="s">
        <v>1576</v>
      </c>
      <c r="C2256" s="27" t="s">
        <v>1094</v>
      </c>
      <c r="D2256" s="27" t="s">
        <v>762</v>
      </c>
    </row>
    <row r="2257" spans="1:4" x14ac:dyDescent="0.2">
      <c r="A2257" s="27" t="s">
        <v>1101</v>
      </c>
      <c r="B2257" s="27" t="s">
        <v>1102</v>
      </c>
      <c r="C2257" s="27" t="s">
        <v>1094</v>
      </c>
      <c r="D2257" s="27" t="s">
        <v>762</v>
      </c>
    </row>
    <row r="2258" spans="1:4" x14ac:dyDescent="0.2">
      <c r="A2258" s="27" t="s">
        <v>1105</v>
      </c>
      <c r="B2258" s="27" t="s">
        <v>1106</v>
      </c>
      <c r="C2258" s="27" t="s">
        <v>1094</v>
      </c>
      <c r="D2258" s="27" t="s">
        <v>762</v>
      </c>
    </row>
    <row r="2259" spans="1:4" x14ac:dyDescent="0.2">
      <c r="A2259" s="27" t="s">
        <v>1437</v>
      </c>
      <c r="B2259" s="27" t="s">
        <v>1438</v>
      </c>
      <c r="C2259" s="27" t="s">
        <v>1094</v>
      </c>
      <c r="D2259" s="27" t="s">
        <v>762</v>
      </c>
    </row>
    <row r="2260" spans="1:4" x14ac:dyDescent="0.2">
      <c r="A2260" s="27" t="s">
        <v>1445</v>
      </c>
      <c r="B2260" s="27" t="s">
        <v>1446</v>
      </c>
      <c r="C2260" s="27" t="s">
        <v>1094</v>
      </c>
      <c r="D2260" s="27" t="s">
        <v>762</v>
      </c>
    </row>
    <row r="2261" spans="1:4" x14ac:dyDescent="0.2">
      <c r="A2261" s="27" t="s">
        <v>1259</v>
      </c>
      <c r="B2261" s="27" t="s">
        <v>1267</v>
      </c>
      <c r="C2261" s="27" t="s">
        <v>1094</v>
      </c>
      <c r="D2261" s="27" t="s">
        <v>762</v>
      </c>
    </row>
    <row r="2262" spans="1:4" x14ac:dyDescent="0.2">
      <c r="A2262" s="27" t="s">
        <v>1261</v>
      </c>
      <c r="B2262" s="27" t="s">
        <v>1269</v>
      </c>
      <c r="C2262" s="27" t="s">
        <v>1094</v>
      </c>
      <c r="D2262" s="27" t="s">
        <v>762</v>
      </c>
    </row>
    <row r="2263" spans="1:4" x14ac:dyDescent="0.2">
      <c r="A2263" s="27" t="s">
        <v>1455</v>
      </c>
      <c r="B2263" s="27" t="s">
        <v>1456</v>
      </c>
      <c r="C2263" s="27" t="s">
        <v>1094</v>
      </c>
      <c r="D2263" s="27" t="s">
        <v>762</v>
      </c>
    </row>
    <row r="2264" spans="1:4" x14ac:dyDescent="0.2">
      <c r="A2264" s="27" t="s">
        <v>1463</v>
      </c>
      <c r="B2264" s="27" t="s">
        <v>1464</v>
      </c>
      <c r="C2264" s="27" t="s">
        <v>1094</v>
      </c>
      <c r="D2264" s="27" t="s">
        <v>762</v>
      </c>
    </row>
    <row r="2265" spans="1:4" x14ac:dyDescent="0.2">
      <c r="A2265" s="27" t="s">
        <v>1401</v>
      </c>
      <c r="B2265" s="27" t="s">
        <v>1402</v>
      </c>
      <c r="C2265" s="27" t="s">
        <v>1094</v>
      </c>
      <c r="D2265" s="27" t="s">
        <v>762</v>
      </c>
    </row>
    <row r="2266" spans="1:4" x14ac:dyDescent="0.2">
      <c r="A2266" s="27" t="s">
        <v>1409</v>
      </c>
      <c r="B2266" s="27" t="s">
        <v>1410</v>
      </c>
      <c r="C2266" s="27" t="s">
        <v>1094</v>
      </c>
      <c r="D2266" s="27" t="s">
        <v>762</v>
      </c>
    </row>
    <row r="2267" spans="1:4" x14ac:dyDescent="0.2">
      <c r="A2267" s="27" t="s">
        <v>1594</v>
      </c>
      <c r="B2267" s="27" t="s">
        <v>1583</v>
      </c>
      <c r="C2267" s="27" t="s">
        <v>1094</v>
      </c>
      <c r="D2267" s="27" t="s">
        <v>762</v>
      </c>
    </row>
    <row r="2268" spans="1:4" x14ac:dyDescent="0.2">
      <c r="A2268" s="27" t="s">
        <v>1596</v>
      </c>
      <c r="B2268" s="27" t="s">
        <v>1584</v>
      </c>
      <c r="C2268" s="27" t="s">
        <v>1094</v>
      </c>
      <c r="D2268" s="27" t="s">
        <v>762</v>
      </c>
    </row>
    <row r="2269" spans="1:4" x14ac:dyDescent="0.2">
      <c r="A2269" s="27" t="s">
        <v>1095</v>
      </c>
      <c r="B2269" s="27" t="s">
        <v>1096</v>
      </c>
      <c r="C2269" s="27" t="s">
        <v>1094</v>
      </c>
      <c r="D2269" s="27" t="s">
        <v>762</v>
      </c>
    </row>
    <row r="2270" spans="1:4" x14ac:dyDescent="0.2">
      <c r="A2270" s="27" t="s">
        <v>1099</v>
      </c>
      <c r="B2270" s="27" t="s">
        <v>1100</v>
      </c>
      <c r="C2270" s="27" t="s">
        <v>1094</v>
      </c>
      <c r="D2270" s="27" t="s">
        <v>762</v>
      </c>
    </row>
    <row r="2271" spans="1:4" x14ac:dyDescent="0.2">
      <c r="A2271" s="27" t="s">
        <v>1263</v>
      </c>
      <c r="B2271" s="27" t="s">
        <v>1271</v>
      </c>
      <c r="C2271" s="27" t="s">
        <v>1094</v>
      </c>
      <c r="D2271" s="27" t="s">
        <v>762</v>
      </c>
    </row>
    <row r="2272" spans="1:4" x14ac:dyDescent="0.2">
      <c r="A2272" s="27" t="s">
        <v>1265</v>
      </c>
      <c r="B2272" s="27" t="s">
        <v>1273</v>
      </c>
      <c r="C2272" s="27" t="s">
        <v>1094</v>
      </c>
      <c r="D2272" s="27" t="s">
        <v>762</v>
      </c>
    </row>
    <row r="2273" spans="1:4" x14ac:dyDescent="0.2">
      <c r="A2273" s="27" t="s">
        <v>1590</v>
      </c>
      <c r="B2273" s="27" t="s">
        <v>1579</v>
      </c>
      <c r="C2273" s="27" t="s">
        <v>1094</v>
      </c>
      <c r="D2273" s="27" t="s">
        <v>762</v>
      </c>
    </row>
    <row r="2274" spans="1:4" x14ac:dyDescent="0.2">
      <c r="A2274" s="27" t="s">
        <v>1592</v>
      </c>
      <c r="B2274" s="27" t="s">
        <v>1581</v>
      </c>
      <c r="C2274" s="27" t="s">
        <v>1094</v>
      </c>
      <c r="D2274" s="27" t="s">
        <v>762</v>
      </c>
    </row>
    <row r="2275" spans="1:4" x14ac:dyDescent="0.2">
      <c r="A2275" s="27" t="s">
        <v>1586</v>
      </c>
      <c r="B2275" s="27" t="s">
        <v>1575</v>
      </c>
      <c r="C2275" s="27" t="s">
        <v>1094</v>
      </c>
      <c r="D2275" s="27" t="s">
        <v>762</v>
      </c>
    </row>
    <row r="2276" spans="1:4" x14ac:dyDescent="0.2">
      <c r="A2276" s="27" t="s">
        <v>1588</v>
      </c>
      <c r="B2276" s="27" t="s">
        <v>1577</v>
      </c>
      <c r="C2276" s="27" t="s">
        <v>1094</v>
      </c>
      <c r="D2276" s="27" t="s">
        <v>762</v>
      </c>
    </row>
    <row r="2277" spans="1:4" x14ac:dyDescent="0.2">
      <c r="A2277" s="27" t="s">
        <v>1103</v>
      </c>
      <c r="B2277" s="27" t="s">
        <v>1104</v>
      </c>
      <c r="C2277" s="27" t="s">
        <v>1094</v>
      </c>
      <c r="D2277" s="27" t="s">
        <v>762</v>
      </c>
    </row>
    <row r="2278" spans="1:4" x14ac:dyDescent="0.2">
      <c r="A2278" s="27" t="s">
        <v>1107</v>
      </c>
      <c r="B2278" s="27" t="s">
        <v>1108</v>
      </c>
      <c r="C2278" s="27" t="s">
        <v>1094</v>
      </c>
      <c r="D2278" s="27" t="s">
        <v>762</v>
      </c>
    </row>
    <row r="2279" spans="1:4" x14ac:dyDescent="0.2">
      <c r="A2279" s="27" t="s">
        <v>1439</v>
      </c>
      <c r="B2279" s="27" t="s">
        <v>1440</v>
      </c>
      <c r="C2279" s="27" t="s">
        <v>1094</v>
      </c>
      <c r="D2279" s="27" t="s">
        <v>762</v>
      </c>
    </row>
    <row r="2280" spans="1:4" x14ac:dyDescent="0.2">
      <c r="A2280" s="27" t="s">
        <v>1447</v>
      </c>
      <c r="B2280" s="27" t="s">
        <v>1448</v>
      </c>
      <c r="C2280" s="27" t="s">
        <v>1094</v>
      </c>
      <c r="D2280" s="27" t="s">
        <v>762</v>
      </c>
    </row>
    <row r="2281" spans="1:4" x14ac:dyDescent="0.2">
      <c r="A2281" s="27" t="s">
        <v>1383</v>
      </c>
      <c r="B2281" s="27" t="s">
        <v>1384</v>
      </c>
      <c r="C2281" s="27" t="s">
        <v>1094</v>
      </c>
      <c r="D2281" s="27" t="s">
        <v>762</v>
      </c>
    </row>
    <row r="2282" spans="1:4" x14ac:dyDescent="0.2">
      <c r="A2282" s="27" t="s">
        <v>1387</v>
      </c>
      <c r="B2282" s="27" t="s">
        <v>1388</v>
      </c>
      <c r="C2282" s="27" t="s">
        <v>1094</v>
      </c>
      <c r="D2282" s="27" t="s">
        <v>762</v>
      </c>
    </row>
    <row r="2283" spans="1:4" x14ac:dyDescent="0.2">
      <c r="A2283" s="27" t="s">
        <v>1457</v>
      </c>
      <c r="B2283" s="27" t="s">
        <v>1458</v>
      </c>
      <c r="C2283" s="27" t="s">
        <v>1094</v>
      </c>
      <c r="D2283" s="27" t="s">
        <v>762</v>
      </c>
    </row>
    <row r="2284" spans="1:4" x14ac:dyDescent="0.2">
      <c r="A2284" s="27" t="s">
        <v>1465</v>
      </c>
      <c r="B2284" s="27" t="s">
        <v>1466</v>
      </c>
      <c r="C2284" s="27" t="s">
        <v>1094</v>
      </c>
      <c r="D2284" s="27" t="s">
        <v>762</v>
      </c>
    </row>
    <row r="2285" spans="1:4" x14ac:dyDescent="0.2">
      <c r="A2285" s="27" t="s">
        <v>1403</v>
      </c>
      <c r="B2285" s="27" t="s">
        <v>1404</v>
      </c>
      <c r="C2285" s="27" t="s">
        <v>1094</v>
      </c>
      <c r="D2285" s="27" t="s">
        <v>762</v>
      </c>
    </row>
    <row r="2286" spans="1:4" x14ac:dyDescent="0.2">
      <c r="A2286" s="27" t="s">
        <v>1411</v>
      </c>
      <c r="B2286" s="27" t="s">
        <v>1412</v>
      </c>
      <c r="C2286" s="27" t="s">
        <v>1094</v>
      </c>
      <c r="D2286" s="27" t="s">
        <v>762</v>
      </c>
    </row>
    <row r="2287" spans="1:4" x14ac:dyDescent="0.2">
      <c r="A2287" s="27" t="s">
        <v>1291</v>
      </c>
      <c r="B2287" s="27" t="s">
        <v>1290</v>
      </c>
      <c r="C2287" s="27" t="s">
        <v>1094</v>
      </c>
      <c r="D2287" s="27" t="s">
        <v>762</v>
      </c>
    </row>
    <row r="2288" spans="1:4" x14ac:dyDescent="0.2">
      <c r="A2288" s="27" t="s">
        <v>1293</v>
      </c>
      <c r="B2288" s="27" t="s">
        <v>1292</v>
      </c>
      <c r="C2288" s="27" t="s">
        <v>1094</v>
      </c>
      <c r="D2288" s="27" t="s">
        <v>762</v>
      </c>
    </row>
    <row r="2289" spans="1:4" x14ac:dyDescent="0.2">
      <c r="A2289" s="27" t="s">
        <v>1391</v>
      </c>
      <c r="B2289" s="27" t="s">
        <v>1392</v>
      </c>
      <c r="C2289" s="27" t="s">
        <v>1094</v>
      </c>
      <c r="D2289" s="27" t="s">
        <v>762</v>
      </c>
    </row>
    <row r="2290" spans="1:4" x14ac:dyDescent="0.2">
      <c r="A2290" s="27" t="s">
        <v>1395</v>
      </c>
      <c r="B2290" s="27" t="s">
        <v>1396</v>
      </c>
      <c r="C2290" s="27" t="s">
        <v>1094</v>
      </c>
      <c r="D2290" s="27" t="s">
        <v>762</v>
      </c>
    </row>
    <row r="2291" spans="1:4" x14ac:dyDescent="0.2">
      <c r="A2291" s="27" t="s">
        <v>1295</v>
      </c>
      <c r="B2291" s="27" t="s">
        <v>1294</v>
      </c>
      <c r="C2291" s="27" t="s">
        <v>1094</v>
      </c>
      <c r="D2291" s="27" t="s">
        <v>762</v>
      </c>
    </row>
    <row r="2292" spans="1:4" x14ac:dyDescent="0.2">
      <c r="A2292" s="27" t="s">
        <v>1297</v>
      </c>
      <c r="B2292" s="27" t="s">
        <v>1296</v>
      </c>
      <c r="C2292" s="27" t="s">
        <v>1094</v>
      </c>
      <c r="D2292" s="27" t="s">
        <v>762</v>
      </c>
    </row>
    <row r="2293" spans="1:4" x14ac:dyDescent="0.2">
      <c r="A2293" s="27" t="s">
        <v>1441</v>
      </c>
      <c r="B2293" s="27" t="s">
        <v>1442</v>
      </c>
      <c r="C2293" s="27" t="s">
        <v>1094</v>
      </c>
      <c r="D2293" s="27" t="s">
        <v>762</v>
      </c>
    </row>
    <row r="2294" spans="1:4" x14ac:dyDescent="0.2">
      <c r="A2294" s="27" t="s">
        <v>1449</v>
      </c>
      <c r="B2294" s="27" t="s">
        <v>1450</v>
      </c>
      <c r="C2294" s="27" t="s">
        <v>1094</v>
      </c>
      <c r="D2294" s="27" t="s">
        <v>762</v>
      </c>
    </row>
    <row r="2295" spans="1:4" x14ac:dyDescent="0.2">
      <c r="A2295" s="27" t="s">
        <v>1385</v>
      </c>
      <c r="B2295" s="27" t="s">
        <v>1386</v>
      </c>
      <c r="C2295" s="27" t="s">
        <v>1094</v>
      </c>
      <c r="D2295" s="27" t="s">
        <v>762</v>
      </c>
    </row>
    <row r="2296" spans="1:4" x14ac:dyDescent="0.2">
      <c r="A2296" s="27" t="s">
        <v>1389</v>
      </c>
      <c r="B2296" s="27" t="s">
        <v>1390</v>
      </c>
      <c r="C2296" s="27" t="s">
        <v>1094</v>
      </c>
      <c r="D2296" s="27" t="s">
        <v>762</v>
      </c>
    </row>
    <row r="2297" spans="1:4" x14ac:dyDescent="0.2">
      <c r="A2297" s="27" t="s">
        <v>1459</v>
      </c>
      <c r="B2297" s="27" t="s">
        <v>1460</v>
      </c>
      <c r="C2297" s="27" t="s">
        <v>1094</v>
      </c>
      <c r="D2297" s="27" t="s">
        <v>762</v>
      </c>
    </row>
    <row r="2298" spans="1:4" x14ac:dyDescent="0.2">
      <c r="A2298" s="27" t="s">
        <v>1467</v>
      </c>
      <c r="B2298" s="27" t="s">
        <v>1468</v>
      </c>
      <c r="C2298" s="27" t="s">
        <v>1094</v>
      </c>
      <c r="D2298" s="27" t="s">
        <v>762</v>
      </c>
    </row>
    <row r="2299" spans="1:4" x14ac:dyDescent="0.2">
      <c r="A2299" s="27" t="s">
        <v>1405</v>
      </c>
      <c r="B2299" s="27" t="s">
        <v>1406</v>
      </c>
      <c r="C2299" s="27" t="s">
        <v>1094</v>
      </c>
      <c r="D2299" s="27" t="s">
        <v>762</v>
      </c>
    </row>
    <row r="2300" spans="1:4" x14ac:dyDescent="0.2">
      <c r="A2300" s="27" t="s">
        <v>1413</v>
      </c>
      <c r="B2300" s="27" t="s">
        <v>1414</v>
      </c>
      <c r="C2300" s="27" t="s">
        <v>1094</v>
      </c>
      <c r="D2300" s="27" t="s">
        <v>762</v>
      </c>
    </row>
    <row r="2301" spans="1:4" x14ac:dyDescent="0.2">
      <c r="A2301" s="27" t="s">
        <v>1299</v>
      </c>
      <c r="B2301" s="27" t="s">
        <v>1298</v>
      </c>
      <c r="C2301" s="27" t="s">
        <v>1094</v>
      </c>
      <c r="D2301" s="27" t="s">
        <v>762</v>
      </c>
    </row>
    <row r="2302" spans="1:4" x14ac:dyDescent="0.2">
      <c r="A2302" s="27" t="s">
        <v>1301</v>
      </c>
      <c r="B2302" s="27" t="s">
        <v>1300</v>
      </c>
      <c r="C2302" s="27" t="s">
        <v>1094</v>
      </c>
      <c r="D2302" s="27" t="s">
        <v>762</v>
      </c>
    </row>
    <row r="2303" spans="1:4" x14ac:dyDescent="0.2">
      <c r="A2303" s="27" t="s">
        <v>1393</v>
      </c>
      <c r="B2303" s="27" t="s">
        <v>1394</v>
      </c>
      <c r="C2303" s="27" t="s">
        <v>1094</v>
      </c>
      <c r="D2303" s="27" t="s">
        <v>762</v>
      </c>
    </row>
    <row r="2304" spans="1:4" x14ac:dyDescent="0.2">
      <c r="A2304" s="27" t="s">
        <v>1397</v>
      </c>
      <c r="B2304" s="27" t="s">
        <v>1398</v>
      </c>
      <c r="C2304" s="27" t="s">
        <v>1094</v>
      </c>
      <c r="D2304" s="27" t="s">
        <v>762</v>
      </c>
    </row>
    <row r="2305" spans="1:4" x14ac:dyDescent="0.2">
      <c r="A2305" s="27" t="s">
        <v>1303</v>
      </c>
      <c r="B2305" s="27" t="s">
        <v>1302</v>
      </c>
      <c r="C2305" s="27" t="s">
        <v>1094</v>
      </c>
      <c r="D2305" s="27" t="s">
        <v>762</v>
      </c>
    </row>
    <row r="2306" spans="1:4" x14ac:dyDescent="0.2">
      <c r="A2306" s="27" t="s">
        <v>1305</v>
      </c>
      <c r="B2306" s="27" t="s">
        <v>1304</v>
      </c>
      <c r="C2306" s="27" t="s">
        <v>1094</v>
      </c>
      <c r="D2306" s="27" t="s">
        <v>762</v>
      </c>
    </row>
    <row r="2307" spans="1:4" x14ac:dyDescent="0.2">
      <c r="A2307" s="27" t="s">
        <v>1443</v>
      </c>
      <c r="B2307" s="27" t="s">
        <v>1444</v>
      </c>
      <c r="C2307" s="27" t="s">
        <v>1094</v>
      </c>
      <c r="D2307" s="27" t="s">
        <v>762</v>
      </c>
    </row>
    <row r="2308" spans="1:4" x14ac:dyDescent="0.2">
      <c r="A2308" s="27" t="s">
        <v>1451</v>
      </c>
      <c r="B2308" s="27" t="s">
        <v>1452</v>
      </c>
      <c r="C2308" s="27" t="s">
        <v>1094</v>
      </c>
      <c r="D2308" s="27" t="s">
        <v>762</v>
      </c>
    </row>
    <row r="2309" spans="1:4" x14ac:dyDescent="0.2">
      <c r="A2309" s="27" t="s">
        <v>1079</v>
      </c>
      <c r="B2309" s="27" t="s">
        <v>502</v>
      </c>
      <c r="C2309" s="27" t="s">
        <v>2538</v>
      </c>
      <c r="D2309" s="27" t="s">
        <v>266</v>
      </c>
    </row>
    <row r="2310" spans="1:4" x14ac:dyDescent="0.2">
      <c r="A2310" s="27" t="s">
        <v>891</v>
      </c>
      <c r="B2310" s="27" t="s">
        <v>893</v>
      </c>
      <c r="C2310" s="27" t="s">
        <v>2538</v>
      </c>
      <c r="D2310" s="27" t="s">
        <v>266</v>
      </c>
    </row>
    <row r="2311" spans="1:4" x14ac:dyDescent="0.2">
      <c r="A2311" s="27" t="s">
        <v>1083</v>
      </c>
      <c r="B2311" s="27" t="s">
        <v>129</v>
      </c>
      <c r="C2311" s="27" t="s">
        <v>2538</v>
      </c>
      <c r="D2311" s="27" t="s">
        <v>266</v>
      </c>
    </row>
    <row r="2312" spans="1:4" x14ac:dyDescent="0.2">
      <c r="A2312" s="27" t="s">
        <v>1918</v>
      </c>
      <c r="B2312" s="27" t="s">
        <v>1919</v>
      </c>
      <c r="C2312" s="27" t="s">
        <v>2538</v>
      </c>
      <c r="D2312" s="27" t="s">
        <v>266</v>
      </c>
    </row>
    <row r="2313" spans="1:4" x14ac:dyDescent="0.2">
      <c r="A2313" s="27" t="s">
        <v>1081</v>
      </c>
      <c r="B2313" s="27" t="s">
        <v>501</v>
      </c>
      <c r="C2313" s="27" t="s">
        <v>2538</v>
      </c>
      <c r="D2313" s="27" t="s">
        <v>266</v>
      </c>
    </row>
    <row r="2314" spans="1:4" x14ac:dyDescent="0.2">
      <c r="A2314" s="27" t="s">
        <v>1080</v>
      </c>
      <c r="B2314" s="27" t="s">
        <v>500</v>
      </c>
      <c r="C2314" s="27" t="s">
        <v>2538</v>
      </c>
      <c r="D2314" s="27" t="s">
        <v>266</v>
      </c>
    </row>
    <row r="2315" spans="1:4" x14ac:dyDescent="0.2">
      <c r="A2315" s="27" t="s">
        <v>1084</v>
      </c>
      <c r="B2315" s="27" t="s">
        <v>130</v>
      </c>
      <c r="C2315" s="27" t="s">
        <v>2538</v>
      </c>
      <c r="D2315" s="27" t="s">
        <v>266</v>
      </c>
    </row>
    <row r="2316" spans="1:4" x14ac:dyDescent="0.2">
      <c r="A2316" s="27" t="s">
        <v>1435</v>
      </c>
      <c r="B2316" s="27" t="s">
        <v>1436</v>
      </c>
      <c r="C2316" s="27" t="s">
        <v>2538</v>
      </c>
      <c r="D2316" s="27" t="s">
        <v>266</v>
      </c>
    </row>
    <row r="2317" spans="1:4" x14ac:dyDescent="0.2">
      <c r="A2317" s="27" t="s">
        <v>1143</v>
      </c>
      <c r="B2317" s="27" t="s">
        <v>1142</v>
      </c>
      <c r="C2317" s="27" t="s">
        <v>2538</v>
      </c>
      <c r="D2317" s="27" t="s">
        <v>266</v>
      </c>
    </row>
    <row r="2318" spans="1:4" x14ac:dyDescent="0.2">
      <c r="A2318" s="27" t="s">
        <v>1145</v>
      </c>
      <c r="B2318" s="27" t="s">
        <v>1144</v>
      </c>
      <c r="C2318" s="27" t="s">
        <v>2538</v>
      </c>
      <c r="D2318" s="27" t="s">
        <v>266</v>
      </c>
    </row>
    <row r="2319" spans="1:4" x14ac:dyDescent="0.2">
      <c r="A2319" s="27" t="s">
        <v>1147</v>
      </c>
      <c r="B2319" s="27" t="s">
        <v>1146</v>
      </c>
      <c r="C2319" s="27" t="s">
        <v>2538</v>
      </c>
      <c r="D2319" s="27" t="s">
        <v>266</v>
      </c>
    </row>
    <row r="2320" spans="1:4" x14ac:dyDescent="0.2">
      <c r="A2320" s="27" t="s">
        <v>1149</v>
      </c>
      <c r="B2320" s="27" t="s">
        <v>1148</v>
      </c>
      <c r="C2320" s="27" t="s">
        <v>2538</v>
      </c>
      <c r="D2320" s="27" t="s">
        <v>266</v>
      </c>
    </row>
    <row r="2321" spans="1:4" x14ac:dyDescent="0.2">
      <c r="A2321" s="27" t="s">
        <v>1151</v>
      </c>
      <c r="B2321" s="27" t="s">
        <v>1150</v>
      </c>
      <c r="C2321" s="27" t="s">
        <v>2538</v>
      </c>
      <c r="D2321" s="27" t="s">
        <v>266</v>
      </c>
    </row>
    <row r="2322" spans="1:4" x14ac:dyDescent="0.2">
      <c r="A2322" s="27" t="s">
        <v>1082</v>
      </c>
      <c r="B2322" s="27" t="s">
        <v>499</v>
      </c>
      <c r="C2322" s="27" t="s">
        <v>2538</v>
      </c>
      <c r="D2322" s="27" t="s">
        <v>266</v>
      </c>
    </row>
    <row r="2323" spans="1:4" x14ac:dyDescent="0.2">
      <c r="A2323" s="27" t="s">
        <v>1077</v>
      </c>
      <c r="B2323" s="27" t="s">
        <v>337</v>
      </c>
      <c r="C2323" s="27" t="s">
        <v>2538</v>
      </c>
      <c r="D2323" s="27" t="s">
        <v>266</v>
      </c>
    </row>
    <row r="2324" spans="1:4" x14ac:dyDescent="0.2">
      <c r="A2324" s="27"/>
      <c r="B2324" s="27"/>
      <c r="C2324" s="27"/>
      <c r="D2324" s="27" t="s">
        <v>763</v>
      </c>
    </row>
    <row r="2325" spans="1:4" x14ac:dyDescent="0.2">
      <c r="A2325" s="27"/>
      <c r="B2325" s="27"/>
      <c r="C2325" s="27"/>
      <c r="D2325" s="27" t="s">
        <v>1633</v>
      </c>
    </row>
    <row r="2326" spans="1:4" x14ac:dyDescent="0.2">
      <c r="A2326" s="27" t="s">
        <v>1073</v>
      </c>
      <c r="B2326" s="27" t="s">
        <v>633</v>
      </c>
      <c r="C2326" s="27" t="s">
        <v>2538</v>
      </c>
      <c r="D2326" s="27" t="s">
        <v>266</v>
      </c>
    </row>
    <row r="2327" spans="1:4" x14ac:dyDescent="0.2">
      <c r="A2327" s="27"/>
      <c r="B2327" s="27"/>
      <c r="C2327" s="27"/>
      <c r="D2327" s="27" t="s">
        <v>763</v>
      </c>
    </row>
    <row r="2328" spans="1:4" x14ac:dyDescent="0.2">
      <c r="A2328" s="27" t="s">
        <v>1076</v>
      </c>
      <c r="B2328" s="27" t="s">
        <v>168</v>
      </c>
      <c r="C2328" s="27" t="s">
        <v>2538</v>
      </c>
      <c r="D2328" s="27" t="s">
        <v>266</v>
      </c>
    </row>
    <row r="2329" spans="1:4" x14ac:dyDescent="0.2">
      <c r="A2329" s="27"/>
      <c r="B2329" s="27"/>
      <c r="C2329" s="27"/>
      <c r="D2329" s="27" t="s">
        <v>763</v>
      </c>
    </row>
    <row r="2330" spans="1:4" x14ac:dyDescent="0.2">
      <c r="A2330" s="27" t="s">
        <v>1075</v>
      </c>
      <c r="B2330" s="27" t="s">
        <v>167</v>
      </c>
      <c r="C2330" s="27" t="s">
        <v>2538</v>
      </c>
      <c r="D2330" s="27" t="s">
        <v>266</v>
      </c>
    </row>
    <row r="2331" spans="1:4" x14ac:dyDescent="0.2">
      <c r="A2331" s="27"/>
      <c r="B2331" s="27"/>
      <c r="C2331" s="27"/>
      <c r="D2331" s="27" t="s">
        <v>763</v>
      </c>
    </row>
    <row r="2332" spans="1:4" x14ac:dyDescent="0.2">
      <c r="A2332" s="27" t="s">
        <v>892</v>
      </c>
      <c r="B2332" s="27" t="s">
        <v>894</v>
      </c>
      <c r="C2332" s="27" t="s">
        <v>2538</v>
      </c>
      <c r="D2332" s="27" t="s">
        <v>266</v>
      </c>
    </row>
    <row r="2333" spans="1:4" x14ac:dyDescent="0.2">
      <c r="A2333" s="27" t="s">
        <v>1078</v>
      </c>
      <c r="B2333" s="27" t="s">
        <v>338</v>
      </c>
      <c r="C2333" s="27" t="s">
        <v>2538</v>
      </c>
      <c r="D2333" s="27" t="s">
        <v>266</v>
      </c>
    </row>
    <row r="2334" spans="1:4" x14ac:dyDescent="0.2">
      <c r="A2334" s="27"/>
      <c r="B2334" s="27"/>
      <c r="C2334" s="27"/>
      <c r="D2334" s="27" t="s">
        <v>763</v>
      </c>
    </row>
    <row r="2335" spans="1:4" x14ac:dyDescent="0.2">
      <c r="A2335" s="27"/>
      <c r="B2335" s="27"/>
      <c r="C2335" s="27"/>
      <c r="D2335" s="27" t="s">
        <v>1633</v>
      </c>
    </row>
    <row r="2336" spans="1:4" x14ac:dyDescent="0.2">
      <c r="A2336" s="27" t="s">
        <v>1074</v>
      </c>
      <c r="B2336" s="27" t="s">
        <v>634</v>
      </c>
      <c r="C2336" s="27" t="s">
        <v>2538</v>
      </c>
      <c r="D2336" s="27" t="s">
        <v>266</v>
      </c>
    </row>
    <row r="2337" spans="1:4" x14ac:dyDescent="0.2">
      <c r="A2337" s="27"/>
      <c r="B2337" s="27"/>
      <c r="C2337" s="27"/>
      <c r="D2337" s="27" t="s">
        <v>763</v>
      </c>
    </row>
    <row r="2338" spans="1:4" x14ac:dyDescent="0.2">
      <c r="A2338" s="27" t="s">
        <v>2856</v>
      </c>
      <c r="B2338" s="27" t="s">
        <v>689</v>
      </c>
      <c r="C2338" s="27" t="s">
        <v>905</v>
      </c>
      <c r="D2338" s="27" t="s">
        <v>763</v>
      </c>
    </row>
    <row r="2339" spans="1:4" x14ac:dyDescent="0.2">
      <c r="A2339" s="27"/>
      <c r="B2339" s="27"/>
      <c r="C2339" s="27"/>
      <c r="D2339" s="27" t="s">
        <v>268</v>
      </c>
    </row>
    <row r="2340" spans="1:4" x14ac:dyDescent="0.2">
      <c r="A2340" s="27" t="s">
        <v>2857</v>
      </c>
      <c r="B2340" s="27" t="s">
        <v>720</v>
      </c>
      <c r="C2340" s="27" t="s">
        <v>905</v>
      </c>
      <c r="D2340" s="27" t="s">
        <v>763</v>
      </c>
    </row>
    <row r="2341" spans="1:4" x14ac:dyDescent="0.2">
      <c r="A2341" s="27"/>
      <c r="B2341" s="27"/>
      <c r="C2341" s="27"/>
      <c r="D2341" s="27" t="s">
        <v>268</v>
      </c>
    </row>
    <row r="2342" spans="1:4" x14ac:dyDescent="0.2">
      <c r="A2342" s="27" t="s">
        <v>823</v>
      </c>
      <c r="B2342" s="27" t="s">
        <v>714</v>
      </c>
      <c r="C2342" s="27" t="s">
        <v>905</v>
      </c>
      <c r="D2342" s="27" t="s">
        <v>763</v>
      </c>
    </row>
    <row r="2343" spans="1:4" x14ac:dyDescent="0.2">
      <c r="A2343" s="27"/>
      <c r="B2343" s="27"/>
      <c r="C2343" s="27"/>
      <c r="D2343" s="27" t="s">
        <v>268</v>
      </c>
    </row>
    <row r="2344" spans="1:4" x14ac:dyDescent="0.2">
      <c r="A2344" s="27" t="s">
        <v>1152</v>
      </c>
      <c r="B2344" s="27" t="s">
        <v>686</v>
      </c>
      <c r="C2344" s="27" t="s">
        <v>905</v>
      </c>
      <c r="D2344" s="27" t="s">
        <v>763</v>
      </c>
    </row>
    <row r="2345" spans="1:4" x14ac:dyDescent="0.2">
      <c r="A2345" s="27"/>
      <c r="B2345" s="27"/>
      <c r="C2345" s="27"/>
      <c r="D2345" s="27" t="s">
        <v>268</v>
      </c>
    </row>
    <row r="2346" spans="1:4" x14ac:dyDescent="0.2">
      <c r="A2346" s="27" t="s">
        <v>2858</v>
      </c>
      <c r="B2346" s="27" t="s">
        <v>1526</v>
      </c>
      <c r="C2346" s="27" t="s">
        <v>905</v>
      </c>
      <c r="D2346" s="27" t="s">
        <v>268</v>
      </c>
    </row>
    <row r="2347" spans="1:4" x14ac:dyDescent="0.2">
      <c r="A2347" s="27" t="s">
        <v>875</v>
      </c>
      <c r="B2347" s="27" t="s">
        <v>749</v>
      </c>
      <c r="C2347" s="27" t="s">
        <v>905</v>
      </c>
      <c r="D2347" s="27" t="s">
        <v>763</v>
      </c>
    </row>
    <row r="2348" spans="1:4" x14ac:dyDescent="0.2">
      <c r="A2348" s="27"/>
      <c r="B2348" s="27"/>
      <c r="C2348" s="27"/>
      <c r="D2348" s="27" t="s">
        <v>268</v>
      </c>
    </row>
    <row r="2349" spans="1:4" x14ac:dyDescent="0.2">
      <c r="A2349" s="27" t="s">
        <v>812</v>
      </c>
      <c r="B2349" s="27" t="s">
        <v>697</v>
      </c>
      <c r="C2349" s="27" t="s">
        <v>905</v>
      </c>
      <c r="D2349" s="27" t="s">
        <v>763</v>
      </c>
    </row>
    <row r="2350" spans="1:4" x14ac:dyDescent="0.2">
      <c r="A2350" s="27"/>
      <c r="B2350" s="27"/>
      <c r="C2350" s="27"/>
      <c r="D2350" s="27" t="s">
        <v>268</v>
      </c>
    </row>
    <row r="2351" spans="1:4" x14ac:dyDescent="0.2">
      <c r="A2351" s="27" t="s">
        <v>828</v>
      </c>
      <c r="B2351" s="27" t="s">
        <v>721</v>
      </c>
      <c r="C2351" s="27" t="s">
        <v>905</v>
      </c>
      <c r="D2351" s="27" t="s">
        <v>763</v>
      </c>
    </row>
    <row r="2352" spans="1:4" x14ac:dyDescent="0.2">
      <c r="A2352" s="27"/>
      <c r="B2352" s="27"/>
      <c r="C2352" s="27"/>
      <c r="D2352" s="27" t="s">
        <v>268</v>
      </c>
    </row>
    <row r="2353" spans="1:4" x14ac:dyDescent="0.2">
      <c r="A2353" s="27" t="s">
        <v>864</v>
      </c>
      <c r="B2353" s="27" t="s">
        <v>734</v>
      </c>
      <c r="C2353" s="27" t="s">
        <v>905</v>
      </c>
      <c r="D2353" s="27" t="s">
        <v>763</v>
      </c>
    </row>
    <row r="2354" spans="1:4" x14ac:dyDescent="0.2">
      <c r="A2354" s="27"/>
      <c r="B2354" s="27"/>
      <c r="C2354" s="27"/>
      <c r="D2354" s="27" t="s">
        <v>268</v>
      </c>
    </row>
    <row r="2355" spans="1:4" x14ac:dyDescent="0.2">
      <c r="A2355" s="27" t="s">
        <v>2859</v>
      </c>
      <c r="B2355" s="27" t="s">
        <v>724</v>
      </c>
      <c r="C2355" s="27" t="s">
        <v>905</v>
      </c>
      <c r="D2355" s="27" t="s">
        <v>268</v>
      </c>
    </row>
    <row r="2356" spans="1:4" x14ac:dyDescent="0.2">
      <c r="A2356" s="27" t="s">
        <v>2860</v>
      </c>
      <c r="B2356" s="27" t="s">
        <v>741</v>
      </c>
      <c r="C2356" s="27" t="s">
        <v>905</v>
      </c>
      <c r="D2356" s="27" t="s">
        <v>268</v>
      </c>
    </row>
    <row r="2357" spans="1:4" x14ac:dyDescent="0.2">
      <c r="A2357" s="27" t="s">
        <v>2861</v>
      </c>
      <c r="B2357" s="27" t="s">
        <v>738</v>
      </c>
      <c r="C2357" s="27" t="s">
        <v>905</v>
      </c>
      <c r="D2357" s="27" t="s">
        <v>268</v>
      </c>
    </row>
    <row r="2358" spans="1:4" x14ac:dyDescent="0.2">
      <c r="A2358" s="27" t="s">
        <v>2862</v>
      </c>
      <c r="B2358" s="27" t="s">
        <v>783</v>
      </c>
      <c r="C2358" s="27" t="s">
        <v>905</v>
      </c>
      <c r="D2358" s="27" t="s">
        <v>268</v>
      </c>
    </row>
    <row r="2359" spans="1:4" x14ac:dyDescent="0.2">
      <c r="A2359" s="27" t="s">
        <v>2863</v>
      </c>
      <c r="B2359" s="27" t="s">
        <v>727</v>
      </c>
      <c r="C2359" s="27" t="s">
        <v>905</v>
      </c>
      <c r="D2359" s="27" t="s">
        <v>268</v>
      </c>
    </row>
    <row r="2360" spans="1:4" x14ac:dyDescent="0.2">
      <c r="A2360" s="27" t="s">
        <v>2864</v>
      </c>
      <c r="B2360" s="27" t="s">
        <v>708</v>
      </c>
      <c r="C2360" s="27" t="s">
        <v>905</v>
      </c>
      <c r="D2360" s="27" t="s">
        <v>268</v>
      </c>
    </row>
    <row r="2361" spans="1:4" x14ac:dyDescent="0.2">
      <c r="A2361" s="27" t="s">
        <v>2865</v>
      </c>
      <c r="B2361" s="27" t="s">
        <v>735</v>
      </c>
      <c r="C2361" s="27" t="s">
        <v>905</v>
      </c>
      <c r="D2361" s="27" t="s">
        <v>268</v>
      </c>
    </row>
    <row r="2362" spans="1:4" x14ac:dyDescent="0.2">
      <c r="A2362" s="27" t="s">
        <v>2866</v>
      </c>
      <c r="B2362" s="27" t="s">
        <v>782</v>
      </c>
      <c r="C2362" s="27" t="s">
        <v>905</v>
      </c>
      <c r="D2362" s="27" t="s">
        <v>268</v>
      </c>
    </row>
    <row r="2363" spans="1:4" x14ac:dyDescent="0.2">
      <c r="A2363" s="27" t="s">
        <v>2867</v>
      </c>
      <c r="B2363" s="27" t="s">
        <v>771</v>
      </c>
      <c r="C2363" s="27" t="s">
        <v>905</v>
      </c>
      <c r="D2363" s="27" t="s">
        <v>268</v>
      </c>
    </row>
    <row r="2364" spans="1:4" x14ac:dyDescent="0.2">
      <c r="A2364" s="27" t="s">
        <v>2868</v>
      </c>
      <c r="B2364" s="27" t="s">
        <v>694</v>
      </c>
      <c r="C2364" s="27" t="s">
        <v>905</v>
      </c>
      <c r="D2364" s="27" t="s">
        <v>268</v>
      </c>
    </row>
    <row r="2365" spans="1:4" x14ac:dyDescent="0.2">
      <c r="A2365" s="27" t="s">
        <v>2869</v>
      </c>
      <c r="B2365" s="27" t="s">
        <v>733</v>
      </c>
      <c r="C2365" s="27" t="s">
        <v>905</v>
      </c>
      <c r="D2365" s="27" t="s">
        <v>268</v>
      </c>
    </row>
    <row r="2366" spans="1:4" x14ac:dyDescent="0.2">
      <c r="A2366" s="27" t="s">
        <v>2870</v>
      </c>
      <c r="B2366" s="27" t="s">
        <v>774</v>
      </c>
      <c r="C2366" s="27" t="s">
        <v>905</v>
      </c>
      <c r="D2366" s="27" t="s">
        <v>268</v>
      </c>
    </row>
    <row r="2367" spans="1:4" x14ac:dyDescent="0.2">
      <c r="A2367" s="27" t="s">
        <v>2871</v>
      </c>
      <c r="B2367" s="27" t="s">
        <v>748</v>
      </c>
      <c r="C2367" s="27" t="s">
        <v>905</v>
      </c>
      <c r="D2367" s="27" t="s">
        <v>268</v>
      </c>
    </row>
    <row r="2368" spans="1:4" x14ac:dyDescent="0.2">
      <c r="A2368" s="27" t="s">
        <v>2872</v>
      </c>
      <c r="B2368" s="27" t="s">
        <v>731</v>
      </c>
      <c r="C2368" s="27" t="s">
        <v>905</v>
      </c>
      <c r="D2368" s="27" t="s">
        <v>268</v>
      </c>
    </row>
    <row r="2369" spans="1:4" x14ac:dyDescent="0.2">
      <c r="A2369" s="27" t="s">
        <v>2873</v>
      </c>
      <c r="B2369" s="27" t="s">
        <v>775</v>
      </c>
      <c r="C2369" s="27" t="s">
        <v>905</v>
      </c>
      <c r="D2369" s="27" t="s">
        <v>268</v>
      </c>
    </row>
    <row r="2370" spans="1:4" x14ac:dyDescent="0.2">
      <c r="A2370" s="27" t="s">
        <v>2874</v>
      </c>
      <c r="B2370" s="27" t="s">
        <v>769</v>
      </c>
      <c r="C2370" s="27" t="s">
        <v>905</v>
      </c>
      <c r="D2370" s="27" t="s">
        <v>268</v>
      </c>
    </row>
    <row r="2371" spans="1:4" x14ac:dyDescent="0.2">
      <c r="A2371" s="27" t="s">
        <v>2875</v>
      </c>
      <c r="B2371" s="27" t="s">
        <v>683</v>
      </c>
      <c r="C2371" s="27" t="s">
        <v>905</v>
      </c>
      <c r="D2371" s="27" t="s">
        <v>763</v>
      </c>
    </row>
    <row r="2372" spans="1:4" x14ac:dyDescent="0.2">
      <c r="A2372" s="27"/>
      <c r="B2372" s="27"/>
      <c r="C2372" s="27"/>
      <c r="D2372" s="27" t="s">
        <v>268</v>
      </c>
    </row>
    <row r="2373" spans="1:4" x14ac:dyDescent="0.2">
      <c r="A2373" s="27" t="s">
        <v>2876</v>
      </c>
      <c r="B2373" s="27" t="s">
        <v>728</v>
      </c>
      <c r="C2373" s="27" t="s">
        <v>905</v>
      </c>
      <c r="D2373" s="27" t="s">
        <v>268</v>
      </c>
    </row>
    <row r="2374" spans="1:4" x14ac:dyDescent="0.2">
      <c r="A2374" s="27" t="s">
        <v>2877</v>
      </c>
      <c r="B2374" s="27" t="s">
        <v>706</v>
      </c>
      <c r="C2374" s="27" t="s">
        <v>905</v>
      </c>
      <c r="D2374" s="27" t="s">
        <v>268</v>
      </c>
    </row>
    <row r="2375" spans="1:4" x14ac:dyDescent="0.2">
      <c r="A2375" s="27" t="s">
        <v>2878</v>
      </c>
      <c r="B2375" s="27" t="s">
        <v>755</v>
      </c>
      <c r="C2375" s="27" t="s">
        <v>905</v>
      </c>
      <c r="D2375" s="27" t="s">
        <v>268</v>
      </c>
    </row>
    <row r="2376" spans="1:4" x14ac:dyDescent="0.2">
      <c r="A2376" s="27" t="s">
        <v>2879</v>
      </c>
      <c r="B2376" s="27" t="s">
        <v>691</v>
      </c>
      <c r="C2376" s="27" t="s">
        <v>905</v>
      </c>
      <c r="D2376" s="27" t="s">
        <v>763</v>
      </c>
    </row>
    <row r="2377" spans="1:4" x14ac:dyDescent="0.2">
      <c r="A2377" s="27"/>
      <c r="B2377" s="27"/>
      <c r="C2377" s="27"/>
      <c r="D2377" s="27" t="s">
        <v>268</v>
      </c>
    </row>
    <row r="2378" spans="1:4" x14ac:dyDescent="0.2">
      <c r="A2378" s="27" t="s">
        <v>2880</v>
      </c>
      <c r="B2378" s="27" t="s">
        <v>787</v>
      </c>
      <c r="C2378" s="27" t="s">
        <v>905</v>
      </c>
      <c r="D2378" s="27" t="s">
        <v>268</v>
      </c>
    </row>
    <row r="2379" spans="1:4" x14ac:dyDescent="0.2">
      <c r="A2379" s="27" t="s">
        <v>2881</v>
      </c>
      <c r="B2379" s="27" t="s">
        <v>717</v>
      </c>
      <c r="C2379" s="27" t="s">
        <v>905</v>
      </c>
      <c r="D2379" s="27" t="s">
        <v>268</v>
      </c>
    </row>
    <row r="2380" spans="1:4" x14ac:dyDescent="0.2">
      <c r="A2380" s="27" t="s">
        <v>2882</v>
      </c>
      <c r="B2380" s="27" t="s">
        <v>747</v>
      </c>
      <c r="C2380" s="27" t="s">
        <v>905</v>
      </c>
      <c r="D2380" s="27" t="s">
        <v>268</v>
      </c>
    </row>
    <row r="2381" spans="1:4" x14ac:dyDescent="0.2">
      <c r="A2381" s="27" t="s">
        <v>2883</v>
      </c>
      <c r="B2381" s="27" t="s">
        <v>754</v>
      </c>
      <c r="C2381" s="27" t="s">
        <v>905</v>
      </c>
      <c r="D2381" s="27" t="s">
        <v>268</v>
      </c>
    </row>
    <row r="2382" spans="1:4" x14ac:dyDescent="0.2">
      <c r="A2382" s="27" t="s">
        <v>2884</v>
      </c>
      <c r="B2382" s="27" t="s">
        <v>715</v>
      </c>
      <c r="C2382" s="27" t="s">
        <v>905</v>
      </c>
      <c r="D2382" s="27" t="s">
        <v>268</v>
      </c>
    </row>
    <row r="2383" spans="1:4" x14ac:dyDescent="0.2">
      <c r="A2383" s="27" t="s">
        <v>2885</v>
      </c>
      <c r="B2383" s="27" t="s">
        <v>684</v>
      </c>
      <c r="C2383" s="27" t="s">
        <v>905</v>
      </c>
      <c r="D2383" s="27" t="s">
        <v>763</v>
      </c>
    </row>
    <row r="2384" spans="1:4" x14ac:dyDescent="0.2">
      <c r="A2384" s="27"/>
      <c r="B2384" s="27"/>
      <c r="C2384" s="27"/>
      <c r="D2384" s="27" t="s">
        <v>268</v>
      </c>
    </row>
    <row r="2385" spans="1:4" x14ac:dyDescent="0.2">
      <c r="A2385" s="27" t="s">
        <v>2886</v>
      </c>
      <c r="B2385" s="27" t="s">
        <v>723</v>
      </c>
      <c r="C2385" s="27" t="s">
        <v>905</v>
      </c>
      <c r="D2385" s="27" t="s">
        <v>268</v>
      </c>
    </row>
    <row r="2386" spans="1:4" x14ac:dyDescent="0.2">
      <c r="A2386" s="27" t="s">
        <v>2887</v>
      </c>
      <c r="B2386" s="27" t="s">
        <v>779</v>
      </c>
      <c r="C2386" s="27" t="s">
        <v>905</v>
      </c>
      <c r="D2386" s="27" t="s">
        <v>268</v>
      </c>
    </row>
    <row r="2387" spans="1:4" x14ac:dyDescent="0.2">
      <c r="A2387" s="27" t="s">
        <v>2888</v>
      </c>
      <c r="B2387" s="27" t="s">
        <v>773</v>
      </c>
      <c r="C2387" s="27" t="s">
        <v>905</v>
      </c>
      <c r="D2387" s="27" t="s">
        <v>268</v>
      </c>
    </row>
    <row r="2388" spans="1:4" x14ac:dyDescent="0.2">
      <c r="A2388" s="27" t="s">
        <v>2889</v>
      </c>
      <c r="B2388" s="27" t="s">
        <v>753</v>
      </c>
      <c r="C2388" s="27" t="s">
        <v>905</v>
      </c>
      <c r="D2388" s="27" t="s">
        <v>268</v>
      </c>
    </row>
    <row r="2389" spans="1:4" x14ac:dyDescent="0.2">
      <c r="A2389" s="27" t="s">
        <v>2890</v>
      </c>
      <c r="B2389" s="27" t="s">
        <v>770</v>
      </c>
      <c r="C2389" s="27" t="s">
        <v>905</v>
      </c>
      <c r="D2389" s="27" t="s">
        <v>268</v>
      </c>
    </row>
    <row r="2390" spans="1:4" x14ac:dyDescent="0.2">
      <c r="A2390" s="27" t="s">
        <v>2891</v>
      </c>
      <c r="B2390" s="27" t="s">
        <v>693</v>
      </c>
      <c r="C2390" s="27" t="s">
        <v>905</v>
      </c>
      <c r="D2390" s="27" t="s">
        <v>268</v>
      </c>
    </row>
    <row r="2391" spans="1:4" x14ac:dyDescent="0.2">
      <c r="A2391" s="27" t="s">
        <v>2892</v>
      </c>
      <c r="B2391" s="27" t="s">
        <v>781</v>
      </c>
      <c r="C2391" s="27" t="s">
        <v>905</v>
      </c>
      <c r="D2391" s="27" t="s">
        <v>268</v>
      </c>
    </row>
    <row r="2392" spans="1:4" x14ac:dyDescent="0.2">
      <c r="A2392" s="27" t="s">
        <v>2893</v>
      </c>
      <c r="B2392" s="27" t="s">
        <v>760</v>
      </c>
      <c r="C2392" s="27" t="s">
        <v>905</v>
      </c>
      <c r="D2392" s="27" t="s">
        <v>268</v>
      </c>
    </row>
    <row r="2393" spans="1:4" x14ac:dyDescent="0.2">
      <c r="A2393" s="27" t="s">
        <v>2894</v>
      </c>
      <c r="B2393" s="27" t="s">
        <v>739</v>
      </c>
      <c r="C2393" s="27" t="s">
        <v>905</v>
      </c>
      <c r="D2393" s="27" t="s">
        <v>268</v>
      </c>
    </row>
    <row r="2394" spans="1:4" x14ac:dyDescent="0.2">
      <c r="A2394" s="27" t="s">
        <v>2895</v>
      </c>
      <c r="B2394" s="27" t="s">
        <v>794</v>
      </c>
      <c r="C2394" s="27" t="s">
        <v>905</v>
      </c>
      <c r="D2394" s="27" t="s">
        <v>268</v>
      </c>
    </row>
    <row r="2395" spans="1:4" x14ac:dyDescent="0.2">
      <c r="A2395" s="27" t="s">
        <v>2896</v>
      </c>
      <c r="B2395" s="27" t="s">
        <v>698</v>
      </c>
      <c r="C2395" s="27" t="s">
        <v>905</v>
      </c>
      <c r="D2395" s="27" t="s">
        <v>268</v>
      </c>
    </row>
    <row r="2396" spans="1:4" x14ac:dyDescent="0.2">
      <c r="A2396" s="27" t="s">
        <v>2897</v>
      </c>
      <c r="B2396" s="27" t="s">
        <v>792</v>
      </c>
      <c r="C2396" s="27" t="s">
        <v>905</v>
      </c>
      <c r="D2396" s="27" t="s">
        <v>268</v>
      </c>
    </row>
    <row r="2397" spans="1:4" x14ac:dyDescent="0.2">
      <c r="A2397" s="27" t="s">
        <v>2898</v>
      </c>
      <c r="B2397" s="27" t="s">
        <v>725</v>
      </c>
      <c r="C2397" s="27" t="s">
        <v>905</v>
      </c>
      <c r="D2397" s="27" t="s">
        <v>268</v>
      </c>
    </row>
    <row r="2398" spans="1:4" x14ac:dyDescent="0.2">
      <c r="A2398" s="27" t="s">
        <v>2899</v>
      </c>
      <c r="B2398" s="27" t="s">
        <v>757</v>
      </c>
      <c r="C2398" s="27" t="s">
        <v>905</v>
      </c>
      <c r="D2398" s="27" t="s">
        <v>268</v>
      </c>
    </row>
    <row r="2399" spans="1:4" x14ac:dyDescent="0.2">
      <c r="A2399" s="27" t="s">
        <v>2900</v>
      </c>
      <c r="B2399" s="27" t="s">
        <v>784</v>
      </c>
      <c r="C2399" s="27" t="s">
        <v>905</v>
      </c>
      <c r="D2399" s="27" t="s">
        <v>268</v>
      </c>
    </row>
    <row r="2400" spans="1:4" x14ac:dyDescent="0.2">
      <c r="A2400" s="27" t="s">
        <v>2901</v>
      </c>
      <c r="B2400" s="27" t="s">
        <v>795</v>
      </c>
      <c r="C2400" s="27" t="s">
        <v>905</v>
      </c>
      <c r="D2400" s="27" t="s">
        <v>268</v>
      </c>
    </row>
    <row r="2401" spans="1:4" x14ac:dyDescent="0.2">
      <c r="A2401" s="27" t="s">
        <v>2902</v>
      </c>
      <c r="B2401" s="27" t="s">
        <v>793</v>
      </c>
      <c r="C2401" s="27" t="s">
        <v>905</v>
      </c>
      <c r="D2401" s="27" t="s">
        <v>268</v>
      </c>
    </row>
    <row r="2402" spans="1:4" x14ac:dyDescent="0.2">
      <c r="A2402" s="27" t="s">
        <v>2903</v>
      </c>
      <c r="B2402" s="27" t="s">
        <v>710</v>
      </c>
      <c r="C2402" s="27" t="s">
        <v>905</v>
      </c>
      <c r="D2402" s="27" t="s">
        <v>268</v>
      </c>
    </row>
    <row r="2403" spans="1:4" x14ac:dyDescent="0.2">
      <c r="A2403" s="27" t="s">
        <v>2904</v>
      </c>
      <c r="B2403" s="27" t="s">
        <v>742</v>
      </c>
      <c r="C2403" s="27" t="s">
        <v>905</v>
      </c>
      <c r="D2403" s="27" t="s">
        <v>268</v>
      </c>
    </row>
    <row r="2404" spans="1:4" x14ac:dyDescent="0.2">
      <c r="A2404" s="27" t="s">
        <v>2905</v>
      </c>
      <c r="B2404" s="27" t="s">
        <v>744</v>
      </c>
      <c r="C2404" s="27" t="s">
        <v>905</v>
      </c>
      <c r="D2404" s="27" t="s">
        <v>268</v>
      </c>
    </row>
    <row r="2405" spans="1:4" x14ac:dyDescent="0.2">
      <c r="A2405" s="27" t="s">
        <v>2906</v>
      </c>
      <c r="B2405" s="27" t="s">
        <v>756</v>
      </c>
      <c r="C2405" s="27" t="s">
        <v>905</v>
      </c>
      <c r="D2405" s="27" t="s">
        <v>268</v>
      </c>
    </row>
    <row r="2406" spans="1:4" x14ac:dyDescent="0.2">
      <c r="A2406" s="27" t="s">
        <v>2907</v>
      </c>
      <c r="B2406" s="27" t="s">
        <v>780</v>
      </c>
      <c r="C2406" s="27" t="s">
        <v>905</v>
      </c>
      <c r="D2406" s="27" t="s">
        <v>268</v>
      </c>
    </row>
    <row r="2407" spans="1:4" x14ac:dyDescent="0.2">
      <c r="A2407" s="27" t="s">
        <v>2908</v>
      </c>
      <c r="B2407" s="27" t="s">
        <v>704</v>
      </c>
      <c r="C2407" s="27" t="s">
        <v>905</v>
      </c>
      <c r="D2407" s="27" t="s">
        <v>268</v>
      </c>
    </row>
    <row r="2408" spans="1:4" x14ac:dyDescent="0.2">
      <c r="A2408" s="27" t="s">
        <v>2909</v>
      </c>
      <c r="B2408" s="27" t="s">
        <v>796</v>
      </c>
      <c r="C2408" s="27" t="s">
        <v>905</v>
      </c>
      <c r="D2408" s="27" t="s">
        <v>268</v>
      </c>
    </row>
    <row r="2409" spans="1:4" x14ac:dyDescent="0.2">
      <c r="A2409" s="27" t="s">
        <v>2910</v>
      </c>
      <c r="B2409" s="27" t="s">
        <v>785</v>
      </c>
      <c r="C2409" s="27" t="s">
        <v>905</v>
      </c>
      <c r="D2409" s="27" t="s">
        <v>268</v>
      </c>
    </row>
    <row r="2410" spans="1:4" x14ac:dyDescent="0.2">
      <c r="A2410" s="27" t="s">
        <v>2911</v>
      </c>
      <c r="B2410" s="27" t="s">
        <v>730</v>
      </c>
      <c r="C2410" s="27" t="s">
        <v>905</v>
      </c>
      <c r="D2410" s="27" t="s">
        <v>268</v>
      </c>
    </row>
    <row r="2411" spans="1:4" x14ac:dyDescent="0.2">
      <c r="A2411" s="27" t="s">
        <v>2912</v>
      </c>
      <c r="B2411" s="27" t="s">
        <v>778</v>
      </c>
      <c r="C2411" s="27" t="s">
        <v>905</v>
      </c>
      <c r="D2411" s="27" t="s">
        <v>268</v>
      </c>
    </row>
    <row r="2412" spans="1:4" x14ac:dyDescent="0.2">
      <c r="A2412" s="27" t="s">
        <v>2913</v>
      </c>
      <c r="B2412" s="27" t="s">
        <v>722</v>
      </c>
      <c r="C2412" s="27" t="s">
        <v>905</v>
      </c>
      <c r="D2412" s="27" t="s">
        <v>268</v>
      </c>
    </row>
    <row r="2413" spans="1:4" x14ac:dyDescent="0.2">
      <c r="A2413" s="27" t="s">
        <v>2914</v>
      </c>
      <c r="B2413" s="27" t="s">
        <v>701</v>
      </c>
      <c r="C2413" s="27" t="s">
        <v>905</v>
      </c>
      <c r="D2413" s="27" t="s">
        <v>268</v>
      </c>
    </row>
    <row r="2414" spans="1:4" x14ac:dyDescent="0.2">
      <c r="A2414" s="27" t="s">
        <v>2915</v>
      </c>
      <c r="B2414" s="27" t="s">
        <v>696</v>
      </c>
      <c r="C2414" s="27" t="s">
        <v>905</v>
      </c>
      <c r="D2414" s="27" t="s">
        <v>763</v>
      </c>
    </row>
    <row r="2415" spans="1:4" x14ac:dyDescent="0.2">
      <c r="A2415" s="27"/>
      <c r="B2415" s="27"/>
      <c r="C2415" s="27"/>
      <c r="D2415" s="27" t="s">
        <v>268</v>
      </c>
    </row>
    <row r="2416" spans="1:4" x14ac:dyDescent="0.2">
      <c r="A2416" s="27" t="s">
        <v>2916</v>
      </c>
      <c r="B2416" s="27" t="s">
        <v>1506</v>
      </c>
      <c r="C2416" s="27" t="s">
        <v>905</v>
      </c>
      <c r="D2416" s="27" t="s">
        <v>268</v>
      </c>
    </row>
    <row r="2417" spans="1:4" x14ac:dyDescent="0.2">
      <c r="A2417" s="27"/>
      <c r="B2417" s="27"/>
      <c r="C2417" s="27"/>
      <c r="D2417" s="27" t="s">
        <v>1633</v>
      </c>
    </row>
    <row r="2418" spans="1:4" x14ac:dyDescent="0.2">
      <c r="A2418" s="27" t="s">
        <v>2917</v>
      </c>
      <c r="B2418" s="27" t="s">
        <v>1508</v>
      </c>
      <c r="C2418" s="27" t="s">
        <v>905</v>
      </c>
      <c r="D2418" s="27" t="s">
        <v>268</v>
      </c>
    </row>
    <row r="2419" spans="1:4" x14ac:dyDescent="0.2">
      <c r="A2419" s="27"/>
      <c r="B2419" s="27"/>
      <c r="C2419" s="27"/>
      <c r="D2419" s="27" t="s">
        <v>1633</v>
      </c>
    </row>
    <row r="2420" spans="1:4" x14ac:dyDescent="0.2">
      <c r="A2420" s="27" t="s">
        <v>1523</v>
      </c>
      <c r="B2420" s="27" t="s">
        <v>1524</v>
      </c>
      <c r="C2420" s="27" t="s">
        <v>905</v>
      </c>
      <c r="D2420" s="27" t="s">
        <v>268</v>
      </c>
    </row>
    <row r="2421" spans="1:4" x14ac:dyDescent="0.2">
      <c r="A2421" s="27"/>
      <c r="B2421" s="27"/>
      <c r="C2421" s="27"/>
      <c r="D2421" s="27" t="s">
        <v>1633</v>
      </c>
    </row>
    <row r="2422" spans="1:4" x14ac:dyDescent="0.2">
      <c r="A2422" s="27" t="s">
        <v>1509</v>
      </c>
      <c r="B2422" s="27" t="s">
        <v>1510</v>
      </c>
      <c r="C2422" s="27" t="s">
        <v>905</v>
      </c>
      <c r="D2422" s="27" t="s">
        <v>268</v>
      </c>
    </row>
    <row r="2423" spans="1:4" x14ac:dyDescent="0.2">
      <c r="A2423" s="27"/>
      <c r="B2423" s="27"/>
      <c r="C2423" s="27"/>
      <c r="D2423" s="27" t="s">
        <v>1633</v>
      </c>
    </row>
    <row r="2424" spans="1:4" x14ac:dyDescent="0.2">
      <c r="A2424" s="27" t="s">
        <v>2918</v>
      </c>
      <c r="B2424" s="27" t="s">
        <v>2079</v>
      </c>
      <c r="C2424" s="27" t="s">
        <v>905</v>
      </c>
      <c r="D2424" s="27" t="s">
        <v>268</v>
      </c>
    </row>
    <row r="2425" spans="1:4" x14ac:dyDescent="0.2">
      <c r="A2425" s="27" t="s">
        <v>1513</v>
      </c>
      <c r="B2425" s="27" t="s">
        <v>1514</v>
      </c>
      <c r="C2425" s="27" t="s">
        <v>905</v>
      </c>
      <c r="D2425" s="27" t="s">
        <v>268</v>
      </c>
    </row>
    <row r="2426" spans="1:4" x14ac:dyDescent="0.2">
      <c r="A2426" s="27"/>
      <c r="B2426" s="27"/>
      <c r="C2426" s="27"/>
      <c r="D2426" s="27" t="s">
        <v>1633</v>
      </c>
    </row>
    <row r="2427" spans="1:4" x14ac:dyDescent="0.2">
      <c r="A2427" s="27" t="s">
        <v>1515</v>
      </c>
      <c r="B2427" s="27" t="s">
        <v>1516</v>
      </c>
      <c r="C2427" s="27" t="s">
        <v>905</v>
      </c>
      <c r="D2427" s="27" t="s">
        <v>268</v>
      </c>
    </row>
    <row r="2428" spans="1:4" x14ac:dyDescent="0.2">
      <c r="A2428" s="27"/>
      <c r="B2428" s="27"/>
      <c r="C2428" s="27"/>
      <c r="D2428" s="27" t="s">
        <v>1633</v>
      </c>
    </row>
    <row r="2429" spans="1:4" x14ac:dyDescent="0.2">
      <c r="A2429" s="27" t="s">
        <v>1781</v>
      </c>
      <c r="B2429" s="27" t="s">
        <v>1782</v>
      </c>
      <c r="C2429" s="27" t="s">
        <v>905</v>
      </c>
      <c r="D2429" s="27" t="s">
        <v>268</v>
      </c>
    </row>
    <row r="2430" spans="1:4" x14ac:dyDescent="0.2">
      <c r="A2430" s="27" t="s">
        <v>2919</v>
      </c>
      <c r="B2430" s="27" t="s">
        <v>1518</v>
      </c>
      <c r="C2430" s="27" t="s">
        <v>905</v>
      </c>
      <c r="D2430" s="27" t="s">
        <v>268</v>
      </c>
    </row>
    <row r="2431" spans="1:4" x14ac:dyDescent="0.2">
      <c r="A2431" s="27"/>
      <c r="B2431" s="27"/>
      <c r="C2431" s="27"/>
      <c r="D2431" s="27" t="s">
        <v>1633</v>
      </c>
    </row>
    <row r="2432" spans="1:4" x14ac:dyDescent="0.2">
      <c r="A2432" s="27" t="s">
        <v>1519</v>
      </c>
      <c r="B2432" s="27" t="s">
        <v>1520</v>
      </c>
      <c r="C2432" s="27" t="s">
        <v>905</v>
      </c>
      <c r="D2432" s="27" t="s">
        <v>268</v>
      </c>
    </row>
    <row r="2433" spans="1:4" x14ac:dyDescent="0.2">
      <c r="A2433" s="27"/>
      <c r="B2433" s="27"/>
      <c r="C2433" s="27"/>
      <c r="D2433" s="27" t="s">
        <v>1633</v>
      </c>
    </row>
    <row r="2434" spans="1:4" x14ac:dyDescent="0.2">
      <c r="A2434" s="27" t="s">
        <v>1521</v>
      </c>
      <c r="B2434" s="27" t="s">
        <v>1522</v>
      </c>
      <c r="C2434" s="27" t="s">
        <v>905</v>
      </c>
      <c r="D2434" s="27" t="s">
        <v>268</v>
      </c>
    </row>
    <row r="2435" spans="1:4" x14ac:dyDescent="0.2">
      <c r="A2435" s="27"/>
      <c r="B2435" s="27"/>
      <c r="C2435" s="27"/>
      <c r="D2435" s="27" t="s">
        <v>1633</v>
      </c>
    </row>
    <row r="2436" spans="1:4" x14ac:dyDescent="0.2">
      <c r="A2436" s="27" t="s">
        <v>1511</v>
      </c>
      <c r="B2436" s="27" t="s">
        <v>1512</v>
      </c>
      <c r="C2436" s="27" t="s">
        <v>905</v>
      </c>
      <c r="D2436" s="27" t="s">
        <v>268</v>
      </c>
    </row>
    <row r="2437" spans="1:4" x14ac:dyDescent="0.2">
      <c r="A2437" s="27"/>
      <c r="B2437" s="27"/>
      <c r="C2437" s="27"/>
      <c r="D2437" s="27" t="s">
        <v>1633</v>
      </c>
    </row>
    <row r="2438" spans="1:4" x14ac:dyDescent="0.2">
      <c r="A2438" s="27" t="s">
        <v>2920</v>
      </c>
      <c r="B2438" s="27" t="s">
        <v>1648</v>
      </c>
      <c r="C2438" s="27" t="s">
        <v>905</v>
      </c>
      <c r="D2438" s="27" t="s">
        <v>763</v>
      </c>
    </row>
    <row r="2439" spans="1:4" x14ac:dyDescent="0.2">
      <c r="A2439" s="27"/>
      <c r="B2439" s="27"/>
      <c r="C2439" s="27"/>
      <c r="D2439" s="27" t="s">
        <v>268</v>
      </c>
    </row>
    <row r="2440" spans="1:4" x14ac:dyDescent="0.2">
      <c r="A2440" s="27" t="s">
        <v>2921</v>
      </c>
      <c r="B2440" s="27" t="s">
        <v>719</v>
      </c>
      <c r="C2440" s="27" t="s">
        <v>905</v>
      </c>
      <c r="D2440" s="27" t="s">
        <v>763</v>
      </c>
    </row>
    <row r="2441" spans="1:4" x14ac:dyDescent="0.2">
      <c r="A2441" s="27"/>
      <c r="B2441" s="27"/>
      <c r="C2441" s="27"/>
      <c r="D2441" s="27" t="s">
        <v>268</v>
      </c>
    </row>
    <row r="2442" spans="1:4" x14ac:dyDescent="0.2">
      <c r="A2442" s="27" t="s">
        <v>886</v>
      </c>
      <c r="B2442" s="27" t="s">
        <v>777</v>
      </c>
      <c r="C2442" s="27" t="s">
        <v>905</v>
      </c>
      <c r="D2442" s="27" t="s">
        <v>763</v>
      </c>
    </row>
    <row r="2443" spans="1:4" x14ac:dyDescent="0.2">
      <c r="A2443" s="27"/>
      <c r="B2443" s="27"/>
      <c r="C2443" s="27"/>
      <c r="D2443" s="27" t="s">
        <v>268</v>
      </c>
    </row>
    <row r="2444" spans="1:4" x14ac:dyDescent="0.2">
      <c r="A2444" s="27" t="s">
        <v>819</v>
      </c>
      <c r="B2444" s="27" t="s">
        <v>707</v>
      </c>
      <c r="C2444" s="27" t="s">
        <v>905</v>
      </c>
      <c r="D2444" s="27" t="s">
        <v>763</v>
      </c>
    </row>
    <row r="2445" spans="1:4" x14ac:dyDescent="0.2">
      <c r="A2445" s="27"/>
      <c r="B2445" s="27"/>
      <c r="C2445" s="27"/>
      <c r="D2445" s="27" t="s">
        <v>268</v>
      </c>
    </row>
    <row r="2446" spans="1:4" x14ac:dyDescent="0.2">
      <c r="A2446" s="27" t="s">
        <v>2922</v>
      </c>
      <c r="B2446" s="27" t="s">
        <v>711</v>
      </c>
      <c r="C2446" s="27" t="s">
        <v>905</v>
      </c>
      <c r="D2446" s="27" t="s">
        <v>763</v>
      </c>
    </row>
    <row r="2447" spans="1:4" x14ac:dyDescent="0.2">
      <c r="A2447" s="27"/>
      <c r="B2447" s="27"/>
      <c r="C2447" s="27"/>
      <c r="D2447" s="27" t="s">
        <v>268</v>
      </c>
    </row>
    <row r="2448" spans="1:4" x14ac:dyDescent="0.2">
      <c r="A2448" s="27" t="s">
        <v>876</v>
      </c>
      <c r="B2448" s="27" t="s">
        <v>750</v>
      </c>
      <c r="C2448" s="27" t="s">
        <v>905</v>
      </c>
      <c r="D2448" s="27" t="s">
        <v>763</v>
      </c>
    </row>
    <row r="2449" spans="1:4" x14ac:dyDescent="0.2">
      <c r="A2449" s="27"/>
      <c r="B2449" s="27"/>
      <c r="C2449" s="27"/>
      <c r="D2449" s="27" t="s">
        <v>268</v>
      </c>
    </row>
    <row r="2450" spans="1:4" x14ac:dyDescent="0.2">
      <c r="A2450" s="27" t="s">
        <v>2923</v>
      </c>
      <c r="B2450" s="27" t="s">
        <v>705</v>
      </c>
      <c r="C2450" s="27" t="s">
        <v>905</v>
      </c>
      <c r="D2450" s="27" t="s">
        <v>763</v>
      </c>
    </row>
    <row r="2451" spans="1:4" x14ac:dyDescent="0.2">
      <c r="A2451" s="27"/>
      <c r="B2451" s="27"/>
      <c r="C2451" s="27"/>
      <c r="D2451" s="27" t="s">
        <v>268</v>
      </c>
    </row>
    <row r="2452" spans="1:4" x14ac:dyDescent="0.2">
      <c r="A2452" s="27" t="s">
        <v>868</v>
      </c>
      <c r="B2452" s="27" t="s">
        <v>740</v>
      </c>
      <c r="C2452" s="27" t="s">
        <v>905</v>
      </c>
      <c r="D2452" s="27" t="s">
        <v>763</v>
      </c>
    </row>
    <row r="2453" spans="1:4" x14ac:dyDescent="0.2">
      <c r="A2453" s="27"/>
      <c r="B2453" s="27"/>
      <c r="C2453" s="27"/>
      <c r="D2453" s="27" t="s">
        <v>268</v>
      </c>
    </row>
    <row r="2454" spans="1:4" x14ac:dyDescent="0.2">
      <c r="A2454" s="27" t="s">
        <v>865</v>
      </c>
      <c r="B2454" s="27" t="s">
        <v>736</v>
      </c>
      <c r="C2454" s="27" t="s">
        <v>905</v>
      </c>
      <c r="D2454" s="27" t="s">
        <v>763</v>
      </c>
    </row>
    <row r="2455" spans="1:4" x14ac:dyDescent="0.2">
      <c r="A2455" s="27"/>
      <c r="B2455" s="27"/>
      <c r="C2455" s="27"/>
      <c r="D2455" s="27" t="s">
        <v>268</v>
      </c>
    </row>
    <row r="2456" spans="1:4" x14ac:dyDescent="0.2">
      <c r="A2456" s="27" t="s">
        <v>2924</v>
      </c>
      <c r="B2456" s="27" t="s">
        <v>737</v>
      </c>
      <c r="C2456" s="27" t="s">
        <v>905</v>
      </c>
      <c r="D2456" s="27" t="s">
        <v>763</v>
      </c>
    </row>
    <row r="2457" spans="1:4" x14ac:dyDescent="0.2">
      <c r="A2457" s="27"/>
      <c r="B2457" s="27"/>
      <c r="C2457" s="27"/>
      <c r="D2457" s="27" t="s">
        <v>268</v>
      </c>
    </row>
    <row r="2458" spans="1:4" x14ac:dyDescent="0.2">
      <c r="A2458" s="27" t="s">
        <v>2925</v>
      </c>
      <c r="B2458" s="27" t="s">
        <v>732</v>
      </c>
      <c r="C2458" s="27" t="s">
        <v>905</v>
      </c>
      <c r="D2458" s="27" t="s">
        <v>763</v>
      </c>
    </row>
    <row r="2459" spans="1:4" x14ac:dyDescent="0.2">
      <c r="A2459" s="27"/>
      <c r="B2459" s="27"/>
      <c r="C2459" s="27"/>
      <c r="D2459" s="27" t="s">
        <v>268</v>
      </c>
    </row>
    <row r="2460" spans="1:4" x14ac:dyDescent="0.2">
      <c r="A2460" s="27" t="s">
        <v>2926</v>
      </c>
      <c r="B2460" s="27" t="s">
        <v>745</v>
      </c>
      <c r="C2460" s="27" t="s">
        <v>905</v>
      </c>
      <c r="D2460" s="27" t="s">
        <v>763</v>
      </c>
    </row>
    <row r="2461" spans="1:4" x14ac:dyDescent="0.2">
      <c r="A2461" s="27"/>
      <c r="B2461" s="27"/>
      <c r="C2461" s="27"/>
      <c r="D2461" s="27" t="s">
        <v>268</v>
      </c>
    </row>
    <row r="2462" spans="1:4" x14ac:dyDescent="0.2">
      <c r="A2462" s="27" t="s">
        <v>2927</v>
      </c>
      <c r="B2462" s="27" t="s">
        <v>1528</v>
      </c>
      <c r="C2462" s="27" t="s">
        <v>905</v>
      </c>
      <c r="D2462" s="27" t="s">
        <v>268</v>
      </c>
    </row>
    <row r="2463" spans="1:4" x14ac:dyDescent="0.2">
      <c r="A2463" s="27" t="s">
        <v>2928</v>
      </c>
      <c r="B2463" s="27" t="s">
        <v>788</v>
      </c>
      <c r="C2463" s="27" t="s">
        <v>905</v>
      </c>
      <c r="D2463" s="27" t="s">
        <v>763</v>
      </c>
    </row>
    <row r="2464" spans="1:4" x14ac:dyDescent="0.2">
      <c r="A2464" s="27"/>
      <c r="B2464" s="27"/>
      <c r="C2464" s="27"/>
      <c r="D2464" s="27" t="s">
        <v>268</v>
      </c>
    </row>
    <row r="2465" spans="1:4" x14ac:dyDescent="0.2">
      <c r="A2465" s="27" t="s">
        <v>2929</v>
      </c>
      <c r="B2465" s="27" t="s">
        <v>789</v>
      </c>
      <c r="C2465" s="27" t="s">
        <v>905</v>
      </c>
      <c r="D2465" s="27" t="s">
        <v>763</v>
      </c>
    </row>
    <row r="2466" spans="1:4" x14ac:dyDescent="0.2">
      <c r="A2466" s="27"/>
      <c r="B2466" s="27"/>
      <c r="C2466" s="27"/>
      <c r="D2466" s="27" t="s">
        <v>268</v>
      </c>
    </row>
    <row r="2467" spans="1:4" x14ac:dyDescent="0.2">
      <c r="A2467" s="27" t="s">
        <v>2930</v>
      </c>
      <c r="B2467" s="27" t="s">
        <v>791</v>
      </c>
      <c r="C2467" s="27" t="s">
        <v>905</v>
      </c>
      <c r="D2467" s="27" t="s">
        <v>763</v>
      </c>
    </row>
    <row r="2468" spans="1:4" x14ac:dyDescent="0.2">
      <c r="A2468" s="27"/>
      <c r="B2468" s="27"/>
      <c r="C2468" s="27"/>
      <c r="D2468" s="27" t="s">
        <v>268</v>
      </c>
    </row>
    <row r="2469" spans="1:4" x14ac:dyDescent="0.2">
      <c r="A2469" s="27" t="s">
        <v>2931</v>
      </c>
      <c r="B2469" s="27" t="s">
        <v>772</v>
      </c>
      <c r="C2469" s="27" t="s">
        <v>905</v>
      </c>
      <c r="D2469" s="27" t="s">
        <v>763</v>
      </c>
    </row>
    <row r="2470" spans="1:4" x14ac:dyDescent="0.2">
      <c r="A2470" s="27"/>
      <c r="B2470" s="27"/>
      <c r="C2470" s="27"/>
      <c r="D2470" s="27" t="s">
        <v>268</v>
      </c>
    </row>
    <row r="2471" spans="1:4" x14ac:dyDescent="0.2">
      <c r="A2471" s="27" t="s">
        <v>2932</v>
      </c>
      <c r="B2471" s="27" t="s">
        <v>786</v>
      </c>
      <c r="C2471" s="27" t="s">
        <v>905</v>
      </c>
      <c r="D2471" s="27" t="s">
        <v>763</v>
      </c>
    </row>
    <row r="2472" spans="1:4" x14ac:dyDescent="0.2">
      <c r="A2472" s="27"/>
      <c r="B2472" s="27"/>
      <c r="C2472" s="27"/>
      <c r="D2472" s="27" t="s">
        <v>268</v>
      </c>
    </row>
    <row r="2473" spans="1:4" x14ac:dyDescent="0.2">
      <c r="A2473" s="27" t="s">
        <v>2933</v>
      </c>
      <c r="B2473" s="27" t="s">
        <v>743</v>
      </c>
      <c r="C2473" s="27" t="s">
        <v>905</v>
      </c>
      <c r="D2473" s="27" t="s">
        <v>763</v>
      </c>
    </row>
    <row r="2474" spans="1:4" x14ac:dyDescent="0.2">
      <c r="A2474" s="27"/>
      <c r="B2474" s="27"/>
      <c r="C2474" s="27"/>
      <c r="D2474" s="27" t="s">
        <v>268</v>
      </c>
    </row>
    <row r="2475" spans="1:4" x14ac:dyDescent="0.2">
      <c r="A2475" s="27" t="s">
        <v>2934</v>
      </c>
      <c r="B2475" s="27" t="s">
        <v>752</v>
      </c>
      <c r="C2475" s="27" t="s">
        <v>905</v>
      </c>
      <c r="D2475" s="27" t="s">
        <v>763</v>
      </c>
    </row>
    <row r="2476" spans="1:4" x14ac:dyDescent="0.2">
      <c r="A2476" s="27"/>
      <c r="B2476" s="27"/>
      <c r="C2476" s="27"/>
      <c r="D2476" s="27" t="s">
        <v>268</v>
      </c>
    </row>
    <row r="2477" spans="1:4" x14ac:dyDescent="0.2">
      <c r="A2477" s="27" t="s">
        <v>2935</v>
      </c>
      <c r="B2477" s="27" t="s">
        <v>790</v>
      </c>
      <c r="C2477" s="27" t="s">
        <v>905</v>
      </c>
      <c r="D2477" s="27" t="s">
        <v>763</v>
      </c>
    </row>
    <row r="2478" spans="1:4" x14ac:dyDescent="0.2">
      <c r="A2478" s="27"/>
      <c r="B2478" s="27"/>
      <c r="C2478" s="27"/>
      <c r="D2478" s="27" t="s">
        <v>268</v>
      </c>
    </row>
    <row r="2479" spans="1:4" x14ac:dyDescent="0.2">
      <c r="A2479" s="27" t="s">
        <v>804</v>
      </c>
      <c r="B2479" s="27" t="s">
        <v>674</v>
      </c>
      <c r="C2479" s="27" t="s">
        <v>905</v>
      </c>
      <c r="D2479" s="27" t="s">
        <v>763</v>
      </c>
    </row>
    <row r="2480" spans="1:4" x14ac:dyDescent="0.2">
      <c r="A2480" s="27"/>
      <c r="B2480" s="27"/>
      <c r="C2480" s="27"/>
      <c r="D2480" s="27" t="s">
        <v>268</v>
      </c>
    </row>
    <row r="2481" spans="1:4" x14ac:dyDescent="0.2">
      <c r="A2481" s="27" t="s">
        <v>824</v>
      </c>
      <c r="B2481" s="27" t="s">
        <v>716</v>
      </c>
      <c r="C2481" s="27" t="s">
        <v>905</v>
      </c>
      <c r="D2481" s="27" t="s">
        <v>763</v>
      </c>
    </row>
    <row r="2482" spans="1:4" x14ac:dyDescent="0.2">
      <c r="A2482" s="27"/>
      <c r="B2482" s="27"/>
      <c r="C2482" s="27"/>
      <c r="D2482" s="27" t="s">
        <v>268</v>
      </c>
    </row>
    <row r="2483" spans="1:4" x14ac:dyDescent="0.2">
      <c r="A2483" s="27" t="s">
        <v>2936</v>
      </c>
      <c r="B2483" s="27" t="s">
        <v>751</v>
      </c>
      <c r="C2483" s="27" t="s">
        <v>905</v>
      </c>
      <c r="D2483" s="27" t="s">
        <v>763</v>
      </c>
    </row>
    <row r="2484" spans="1:4" x14ac:dyDescent="0.2">
      <c r="A2484" s="27"/>
      <c r="B2484" s="27"/>
      <c r="C2484" s="27"/>
      <c r="D2484" s="27" t="s">
        <v>268</v>
      </c>
    </row>
    <row r="2485" spans="1:4" x14ac:dyDescent="0.2">
      <c r="A2485" s="27" t="s">
        <v>803</v>
      </c>
      <c r="B2485" s="27" t="s">
        <v>673</v>
      </c>
      <c r="C2485" s="27" t="s">
        <v>905</v>
      </c>
      <c r="D2485" s="27" t="s">
        <v>763</v>
      </c>
    </row>
    <row r="2486" spans="1:4" x14ac:dyDescent="0.2">
      <c r="A2486" s="27"/>
      <c r="B2486" s="27"/>
      <c r="C2486" s="27"/>
      <c r="D2486" s="27" t="s">
        <v>268</v>
      </c>
    </row>
    <row r="2487" spans="1:4" x14ac:dyDescent="0.2">
      <c r="A2487" s="27"/>
      <c r="B2487" s="27"/>
      <c r="C2487" s="27"/>
      <c r="D2487" s="27" t="s">
        <v>1633</v>
      </c>
    </row>
    <row r="2488" spans="1:4" x14ac:dyDescent="0.2">
      <c r="A2488" s="27" t="s">
        <v>815</v>
      </c>
      <c r="B2488" s="27" t="s">
        <v>702</v>
      </c>
      <c r="C2488" s="27" t="s">
        <v>905</v>
      </c>
      <c r="D2488" s="27" t="s">
        <v>763</v>
      </c>
    </row>
    <row r="2489" spans="1:4" x14ac:dyDescent="0.2">
      <c r="A2489" s="27"/>
      <c r="B2489" s="27"/>
      <c r="C2489" s="27"/>
      <c r="D2489" s="27" t="s">
        <v>268</v>
      </c>
    </row>
    <row r="2490" spans="1:4" x14ac:dyDescent="0.2">
      <c r="A2490" s="27"/>
      <c r="B2490" s="27"/>
      <c r="C2490" s="27"/>
      <c r="D2490" s="27" t="s">
        <v>1633</v>
      </c>
    </row>
    <row r="2491" spans="1:4" x14ac:dyDescent="0.2">
      <c r="A2491" s="27" t="s">
        <v>805</v>
      </c>
      <c r="B2491" s="27" t="s">
        <v>685</v>
      </c>
      <c r="C2491" s="27" t="s">
        <v>905</v>
      </c>
      <c r="D2491" s="27" t="s">
        <v>763</v>
      </c>
    </row>
    <row r="2492" spans="1:4" x14ac:dyDescent="0.2">
      <c r="A2492" s="27"/>
      <c r="B2492" s="27"/>
      <c r="C2492" s="27"/>
      <c r="D2492" s="27" t="s">
        <v>268</v>
      </c>
    </row>
    <row r="2493" spans="1:4" x14ac:dyDescent="0.2">
      <c r="A2493" s="27"/>
      <c r="B2493" s="27"/>
      <c r="C2493" s="27"/>
      <c r="D2493" s="27" t="s">
        <v>1633</v>
      </c>
    </row>
    <row r="2494" spans="1:4" x14ac:dyDescent="0.2">
      <c r="A2494" s="27" t="s">
        <v>814</v>
      </c>
      <c r="B2494" s="27" t="s">
        <v>700</v>
      </c>
      <c r="C2494" s="27" t="s">
        <v>905</v>
      </c>
      <c r="D2494" s="27" t="s">
        <v>763</v>
      </c>
    </row>
    <row r="2495" spans="1:4" x14ac:dyDescent="0.2">
      <c r="A2495" s="27"/>
      <c r="B2495" s="27"/>
      <c r="C2495" s="27"/>
      <c r="D2495" s="27" t="s">
        <v>268</v>
      </c>
    </row>
    <row r="2496" spans="1:4" x14ac:dyDescent="0.2">
      <c r="A2496" s="27"/>
      <c r="B2496" s="27"/>
      <c r="C2496" s="27"/>
      <c r="D2496" s="27" t="s">
        <v>1633</v>
      </c>
    </row>
    <row r="2497" spans="1:4" x14ac:dyDescent="0.2">
      <c r="A2497" s="27" t="s">
        <v>802</v>
      </c>
      <c r="B2497" s="27" t="s">
        <v>672</v>
      </c>
      <c r="C2497" s="27" t="s">
        <v>905</v>
      </c>
      <c r="D2497" s="27" t="s">
        <v>763</v>
      </c>
    </row>
    <row r="2498" spans="1:4" x14ac:dyDescent="0.2">
      <c r="A2498" s="27"/>
      <c r="B2498" s="27"/>
      <c r="C2498" s="27"/>
      <c r="D2498" s="27" t="s">
        <v>268</v>
      </c>
    </row>
    <row r="2499" spans="1:4" x14ac:dyDescent="0.2">
      <c r="A2499" s="27"/>
      <c r="B2499" s="27"/>
      <c r="C2499" s="27"/>
      <c r="D2499" s="27" t="s">
        <v>1633</v>
      </c>
    </row>
    <row r="2500" spans="1:4" x14ac:dyDescent="0.2">
      <c r="A2500" s="27" t="s">
        <v>1172</v>
      </c>
      <c r="B2500" s="27" t="s">
        <v>709</v>
      </c>
      <c r="C2500" s="27" t="s">
        <v>905</v>
      </c>
      <c r="D2500" s="27" t="s">
        <v>763</v>
      </c>
    </row>
    <row r="2501" spans="1:4" x14ac:dyDescent="0.2">
      <c r="A2501" s="27"/>
      <c r="B2501" s="27"/>
      <c r="C2501" s="27"/>
      <c r="D2501" s="27" t="s">
        <v>268</v>
      </c>
    </row>
    <row r="2502" spans="1:4" x14ac:dyDescent="0.2">
      <c r="A2502" s="27"/>
      <c r="B2502" s="27"/>
      <c r="C2502" s="27"/>
      <c r="D2502" s="27" t="s">
        <v>1633</v>
      </c>
    </row>
    <row r="2503" spans="1:4" x14ac:dyDescent="0.2">
      <c r="A2503" s="27" t="s">
        <v>2937</v>
      </c>
      <c r="B2503" s="27" t="s">
        <v>688</v>
      </c>
      <c r="C2503" s="27" t="s">
        <v>905</v>
      </c>
      <c r="D2503" s="27" t="s">
        <v>763</v>
      </c>
    </row>
    <row r="2504" spans="1:4" x14ac:dyDescent="0.2">
      <c r="A2504" s="27"/>
      <c r="B2504" s="27"/>
      <c r="C2504" s="27"/>
      <c r="D2504" s="27" t="s">
        <v>268</v>
      </c>
    </row>
    <row r="2505" spans="1:4" x14ac:dyDescent="0.2">
      <c r="A2505" s="27" t="s">
        <v>813</v>
      </c>
      <c r="B2505" s="27" t="s">
        <v>699</v>
      </c>
      <c r="C2505" s="27" t="s">
        <v>905</v>
      </c>
      <c r="D2505" s="27" t="s">
        <v>763</v>
      </c>
    </row>
    <row r="2506" spans="1:4" x14ac:dyDescent="0.2">
      <c r="A2506" s="27"/>
      <c r="B2506" s="27"/>
      <c r="C2506" s="27"/>
      <c r="D2506" s="27" t="s">
        <v>268</v>
      </c>
    </row>
    <row r="2507" spans="1:4" x14ac:dyDescent="0.2">
      <c r="A2507" s="27" t="s">
        <v>2938</v>
      </c>
      <c r="B2507" s="27" t="s">
        <v>718</v>
      </c>
      <c r="C2507" s="27" t="s">
        <v>905</v>
      </c>
      <c r="D2507" s="27" t="s">
        <v>763</v>
      </c>
    </row>
    <row r="2508" spans="1:4" x14ac:dyDescent="0.2">
      <c r="A2508" s="27"/>
      <c r="B2508" s="27"/>
      <c r="C2508" s="27"/>
      <c r="D2508" s="27" t="s">
        <v>268</v>
      </c>
    </row>
    <row r="2509" spans="1:4" x14ac:dyDescent="0.2">
      <c r="A2509" s="27" t="s">
        <v>882</v>
      </c>
      <c r="B2509" s="27" t="s">
        <v>759</v>
      </c>
      <c r="C2509" s="27" t="s">
        <v>905</v>
      </c>
      <c r="D2509" s="27" t="s">
        <v>763</v>
      </c>
    </row>
    <row r="2510" spans="1:4" x14ac:dyDescent="0.2">
      <c r="A2510" s="27"/>
      <c r="B2510" s="27"/>
      <c r="C2510" s="27"/>
      <c r="D2510" s="27" t="s">
        <v>268</v>
      </c>
    </row>
    <row r="2511" spans="1:4" x14ac:dyDescent="0.2">
      <c r="A2511" s="27" t="s">
        <v>881</v>
      </c>
      <c r="B2511" s="27" t="s">
        <v>758</v>
      </c>
      <c r="C2511" s="27" t="s">
        <v>905</v>
      </c>
      <c r="D2511" s="27" t="s">
        <v>763</v>
      </c>
    </row>
    <row r="2512" spans="1:4" x14ac:dyDescent="0.2">
      <c r="A2512" s="27"/>
      <c r="B2512" s="27"/>
      <c r="C2512" s="27"/>
      <c r="D2512" s="27" t="s">
        <v>268</v>
      </c>
    </row>
    <row r="2513" spans="1:4" x14ac:dyDescent="0.2">
      <c r="A2513" s="27" t="s">
        <v>843</v>
      </c>
      <c r="B2513" s="27" t="s">
        <v>726</v>
      </c>
      <c r="C2513" s="27" t="s">
        <v>905</v>
      </c>
      <c r="D2513" s="27" t="s">
        <v>763</v>
      </c>
    </row>
    <row r="2514" spans="1:4" x14ac:dyDescent="0.2">
      <c r="A2514" s="27"/>
      <c r="B2514" s="27"/>
      <c r="C2514" s="27"/>
      <c r="D2514" s="27" t="s">
        <v>268</v>
      </c>
    </row>
    <row r="2515" spans="1:4" x14ac:dyDescent="0.2">
      <c r="A2515" s="27" t="s">
        <v>816</v>
      </c>
      <c r="B2515" s="27" t="s">
        <v>703</v>
      </c>
      <c r="C2515" s="27" t="s">
        <v>905</v>
      </c>
      <c r="D2515" s="27" t="s">
        <v>763</v>
      </c>
    </row>
    <row r="2516" spans="1:4" x14ac:dyDescent="0.2">
      <c r="A2516" s="27"/>
      <c r="B2516" s="27"/>
      <c r="C2516" s="27"/>
      <c r="D2516" s="27" t="s">
        <v>268</v>
      </c>
    </row>
    <row r="2517" spans="1:4" x14ac:dyDescent="0.2">
      <c r="A2517" s="27" t="s">
        <v>1190</v>
      </c>
      <c r="B2517" s="27" t="s">
        <v>690</v>
      </c>
      <c r="C2517" s="27" t="s">
        <v>905</v>
      </c>
      <c r="D2517" s="27" t="s">
        <v>763</v>
      </c>
    </row>
    <row r="2518" spans="1:4" x14ac:dyDescent="0.2">
      <c r="A2518" s="27"/>
      <c r="B2518" s="27"/>
      <c r="C2518" s="27"/>
      <c r="D2518" s="27" t="s">
        <v>268</v>
      </c>
    </row>
    <row r="2519" spans="1:4" x14ac:dyDescent="0.2">
      <c r="A2519" s="27" t="s">
        <v>1417</v>
      </c>
      <c r="B2519" s="27" t="s">
        <v>687</v>
      </c>
      <c r="C2519" s="27" t="s">
        <v>905</v>
      </c>
      <c r="D2519" s="27" t="s">
        <v>763</v>
      </c>
    </row>
    <row r="2520" spans="1:4" x14ac:dyDescent="0.2">
      <c r="A2520" s="27"/>
      <c r="B2520" s="27"/>
      <c r="C2520" s="27"/>
      <c r="D2520" s="27" t="s">
        <v>268</v>
      </c>
    </row>
    <row r="2521" spans="1:4" x14ac:dyDescent="0.2">
      <c r="A2521" s="27" t="s">
        <v>861</v>
      </c>
      <c r="B2521" s="27" t="s">
        <v>729</v>
      </c>
      <c r="C2521" s="27" t="s">
        <v>905</v>
      </c>
      <c r="D2521" s="27" t="s">
        <v>763</v>
      </c>
    </row>
    <row r="2522" spans="1:4" x14ac:dyDescent="0.2">
      <c r="A2522" s="27"/>
      <c r="B2522" s="27"/>
      <c r="C2522" s="27"/>
      <c r="D2522" s="27" t="s">
        <v>268</v>
      </c>
    </row>
    <row r="2523" spans="1:4" x14ac:dyDescent="0.2">
      <c r="A2523" s="27" t="s">
        <v>801</v>
      </c>
      <c r="B2523" s="27" t="s">
        <v>671</v>
      </c>
      <c r="C2523" s="27" t="s">
        <v>905</v>
      </c>
      <c r="D2523" s="27" t="s">
        <v>763</v>
      </c>
    </row>
    <row r="2524" spans="1:4" x14ac:dyDescent="0.2">
      <c r="A2524" s="27"/>
      <c r="B2524" s="27"/>
      <c r="C2524" s="27"/>
      <c r="D2524" s="27" t="s">
        <v>268</v>
      </c>
    </row>
    <row r="2525" spans="1:4" x14ac:dyDescent="0.2">
      <c r="A2525" s="27"/>
      <c r="B2525" s="27"/>
      <c r="C2525" s="27"/>
      <c r="D2525" s="27" t="s">
        <v>1633</v>
      </c>
    </row>
    <row r="2526" spans="1:4" x14ac:dyDescent="0.2">
      <c r="A2526" s="27" t="s">
        <v>1067</v>
      </c>
      <c r="B2526" s="27" t="s">
        <v>504</v>
      </c>
      <c r="C2526" s="27" t="s">
        <v>498</v>
      </c>
      <c r="D2526" s="27" t="s">
        <v>267</v>
      </c>
    </row>
    <row r="2527" spans="1:4" x14ac:dyDescent="0.2">
      <c r="A2527" s="27"/>
      <c r="B2527" s="27"/>
      <c r="C2527" s="27"/>
      <c r="D2527" s="27" t="s">
        <v>1135</v>
      </c>
    </row>
    <row r="2528" spans="1:4" x14ac:dyDescent="0.2">
      <c r="A2528" s="27" t="s">
        <v>1070</v>
      </c>
      <c r="B2528" s="27" t="s">
        <v>507</v>
      </c>
      <c r="C2528" s="27" t="s">
        <v>498</v>
      </c>
      <c r="D2528" s="27" t="s">
        <v>267</v>
      </c>
    </row>
    <row r="2529" spans="1:4" x14ac:dyDescent="0.2">
      <c r="A2529" s="27" t="s">
        <v>1069</v>
      </c>
      <c r="B2529" s="27" t="s">
        <v>506</v>
      </c>
      <c r="C2529" s="27" t="s">
        <v>498</v>
      </c>
      <c r="D2529" s="27" t="s">
        <v>1135</v>
      </c>
    </row>
    <row r="2530" spans="1:4" x14ac:dyDescent="0.2">
      <c r="A2530" s="27" t="s">
        <v>1066</v>
      </c>
      <c r="B2530" s="27" t="s">
        <v>503</v>
      </c>
      <c r="C2530" s="27" t="s">
        <v>498</v>
      </c>
      <c r="D2530" s="27" t="s">
        <v>267</v>
      </c>
    </row>
    <row r="2531" spans="1:4" x14ac:dyDescent="0.2">
      <c r="A2531" s="27" t="s">
        <v>1068</v>
      </c>
      <c r="B2531" s="27" t="s">
        <v>505</v>
      </c>
      <c r="C2531" s="27" t="s">
        <v>498</v>
      </c>
      <c r="D2531" s="27" t="s">
        <v>267</v>
      </c>
    </row>
    <row r="2532" spans="1:4" x14ac:dyDescent="0.2">
      <c r="A2532" s="27" t="s">
        <v>1072</v>
      </c>
      <c r="B2532" s="27" t="s">
        <v>509</v>
      </c>
      <c r="C2532" s="27" t="s">
        <v>498</v>
      </c>
      <c r="D2532" s="27" t="s">
        <v>1135</v>
      </c>
    </row>
    <row r="2533" spans="1:4" x14ac:dyDescent="0.2">
      <c r="A2533" s="27" t="s">
        <v>1071</v>
      </c>
      <c r="B2533" s="27" t="s">
        <v>508</v>
      </c>
      <c r="C2533" s="27" t="s">
        <v>498</v>
      </c>
      <c r="D2533" s="27" t="s">
        <v>267</v>
      </c>
    </row>
    <row r="2534" spans="1:4" x14ac:dyDescent="0.2">
      <c r="A2534" s="27" t="s">
        <v>1529</v>
      </c>
      <c r="B2534" s="27" t="s">
        <v>1530</v>
      </c>
      <c r="C2534" s="27" t="s">
        <v>903</v>
      </c>
      <c r="D2534" s="27" t="s">
        <v>763</v>
      </c>
    </row>
    <row r="2535" spans="1:4" x14ac:dyDescent="0.2">
      <c r="A2535" s="27"/>
      <c r="B2535" s="27"/>
      <c r="C2535" s="27"/>
      <c r="D2535" s="27" t="s">
        <v>1633</v>
      </c>
    </row>
    <row r="2536" spans="1:4" x14ac:dyDescent="0.2">
      <c r="A2536" s="27" t="s">
        <v>800</v>
      </c>
      <c r="B2536" s="27" t="s">
        <v>666</v>
      </c>
      <c r="C2536" s="27" t="s">
        <v>2539</v>
      </c>
      <c r="D2536" s="27" t="s">
        <v>266</v>
      </c>
    </row>
    <row r="2537" spans="1:4" x14ac:dyDescent="0.2">
      <c r="A2537" s="27"/>
      <c r="B2537" s="27"/>
      <c r="C2537" s="27"/>
      <c r="D2537" s="27" t="s">
        <v>763</v>
      </c>
    </row>
    <row r="2538" spans="1:4" x14ac:dyDescent="0.2">
      <c r="A2538" s="28"/>
      <c r="B2538" s="28"/>
      <c r="C2538" s="28"/>
      <c r="D2538" s="28" t="s">
        <v>1633</v>
      </c>
    </row>
    <row r="2539" spans="1:4" x14ac:dyDescent="0.2">
      <c r="A2539" s="37"/>
      <c r="B2539" s="37"/>
      <c r="C2539" s="37"/>
      <c r="D2539" s="37"/>
    </row>
    <row r="2540" spans="1:4" x14ac:dyDescent="0.2">
      <c r="A2540" s="37"/>
      <c r="B2540" s="37"/>
      <c r="C2540" s="37"/>
      <c r="D2540" s="37"/>
    </row>
    <row r="2541" spans="1:4" x14ac:dyDescent="0.2">
      <c r="A2541" s="22" t="s">
        <v>767</v>
      </c>
      <c r="B2541" s="23" t="s">
        <v>101</v>
      </c>
      <c r="C2541" s="24" t="s">
        <v>918</v>
      </c>
      <c r="D2541" s="24" t="s">
        <v>761</v>
      </c>
    </row>
    <row r="2542" spans="1:4" x14ac:dyDescent="0.2">
      <c r="A2542" s="25"/>
      <c r="B2542" s="25"/>
      <c r="C2542" s="26"/>
      <c r="D2542" s="26"/>
    </row>
    <row r="2543" spans="1:4" x14ac:dyDescent="0.2">
      <c r="A2543" s="148" t="s">
        <v>2748</v>
      </c>
      <c r="B2543" s="148" t="s">
        <v>2749</v>
      </c>
      <c r="C2543" s="148" t="s">
        <v>2737</v>
      </c>
      <c r="D2543" s="148" t="s">
        <v>2203</v>
      </c>
    </row>
    <row r="2544" spans="1:4" x14ac:dyDescent="0.2">
      <c r="A2544" s="27" t="s">
        <v>2721</v>
      </c>
      <c r="B2544" s="27" t="s">
        <v>2717</v>
      </c>
      <c r="C2544" s="27" t="s">
        <v>2737</v>
      </c>
      <c r="D2544" s="27" t="s">
        <v>2203</v>
      </c>
    </row>
    <row r="2545" spans="1:4" x14ac:dyDescent="0.2">
      <c r="A2545" s="27" t="s">
        <v>2720</v>
      </c>
      <c r="B2545" s="27" t="s">
        <v>2716</v>
      </c>
      <c r="C2545" s="27" t="s">
        <v>2737</v>
      </c>
      <c r="D2545" s="27" t="s">
        <v>2203</v>
      </c>
    </row>
    <row r="2546" spans="1:4" x14ac:dyDescent="0.2">
      <c r="A2546" s="27" t="s">
        <v>2719</v>
      </c>
      <c r="B2546" s="27" t="s">
        <v>2715</v>
      </c>
      <c r="C2546" s="27" t="s">
        <v>2737</v>
      </c>
      <c r="D2546" s="27" t="s">
        <v>2203</v>
      </c>
    </row>
    <row r="2547" spans="1:4" x14ac:dyDescent="0.2">
      <c r="A2547" s="27" t="s">
        <v>3045</v>
      </c>
      <c r="B2547" s="27" t="s">
        <v>3046</v>
      </c>
      <c r="C2547" s="27" t="s">
        <v>2737</v>
      </c>
      <c r="D2547" s="27" t="s">
        <v>2203</v>
      </c>
    </row>
    <row r="2548" spans="1:4" x14ac:dyDescent="0.2">
      <c r="A2548" s="27" t="s">
        <v>3047</v>
      </c>
      <c r="B2548" s="27" t="s">
        <v>3048</v>
      </c>
      <c r="C2548" s="27" t="s">
        <v>2737</v>
      </c>
      <c r="D2548" s="27" t="s">
        <v>2203</v>
      </c>
    </row>
    <row r="2549" spans="1:4" x14ac:dyDescent="0.2">
      <c r="A2549" s="27" t="s">
        <v>2718</v>
      </c>
      <c r="B2549" s="27" t="s">
        <v>2714</v>
      </c>
      <c r="C2549" s="27" t="s">
        <v>2737</v>
      </c>
      <c r="D2549" s="27" t="s">
        <v>2203</v>
      </c>
    </row>
    <row r="2550" spans="1:4" x14ac:dyDescent="0.2">
      <c r="A2550" s="27" t="s">
        <v>3049</v>
      </c>
      <c r="B2550" s="27" t="s">
        <v>3050</v>
      </c>
      <c r="C2550" s="27" t="s">
        <v>2737</v>
      </c>
      <c r="D2550" s="27" t="s">
        <v>2203</v>
      </c>
    </row>
    <row r="2551" spans="1:4" x14ac:dyDescent="0.2">
      <c r="A2551" s="27" t="s">
        <v>3051</v>
      </c>
      <c r="B2551" s="27" t="s">
        <v>3052</v>
      </c>
      <c r="C2551" s="27" t="s">
        <v>2737</v>
      </c>
      <c r="D2551" s="27" t="s">
        <v>2203</v>
      </c>
    </row>
    <row r="2552" spans="1:4" x14ac:dyDescent="0.2">
      <c r="A2552" s="27" t="s">
        <v>2750</v>
      </c>
      <c r="B2552" s="27" t="s">
        <v>2751</v>
      </c>
      <c r="C2552" s="27" t="s">
        <v>2737</v>
      </c>
      <c r="D2552" s="27" t="s">
        <v>2203</v>
      </c>
    </row>
    <row r="2553" spans="1:4" x14ac:dyDescent="0.2">
      <c r="A2553" s="27" t="s">
        <v>1469</v>
      </c>
      <c r="B2553" s="27" t="s">
        <v>1470</v>
      </c>
      <c r="C2553" s="27" t="s">
        <v>1094</v>
      </c>
      <c r="D2553" s="27" t="s">
        <v>762</v>
      </c>
    </row>
    <row r="2554" spans="1:4" x14ac:dyDescent="0.2">
      <c r="A2554" s="27" t="s">
        <v>1473</v>
      </c>
      <c r="B2554" s="27" t="s">
        <v>1474</v>
      </c>
      <c r="C2554" s="27" t="s">
        <v>1094</v>
      </c>
      <c r="D2554" s="27" t="s">
        <v>762</v>
      </c>
    </row>
    <row r="2555" spans="1:4" x14ac:dyDescent="0.2">
      <c r="A2555" s="27" t="s">
        <v>1485</v>
      </c>
      <c r="B2555" s="27" t="s">
        <v>1486</v>
      </c>
      <c r="C2555" s="27" t="s">
        <v>1094</v>
      </c>
      <c r="D2555" s="27" t="s">
        <v>762</v>
      </c>
    </row>
    <row r="2556" spans="1:4" x14ac:dyDescent="0.2">
      <c r="A2556" s="27" t="s">
        <v>1489</v>
      </c>
      <c r="B2556" s="27" t="s">
        <v>1490</v>
      </c>
      <c r="C2556" s="27" t="s">
        <v>1094</v>
      </c>
      <c r="D2556" s="27" t="s">
        <v>762</v>
      </c>
    </row>
    <row r="2557" spans="1:4" x14ac:dyDescent="0.2">
      <c r="A2557" s="27" t="s">
        <v>1477</v>
      </c>
      <c r="B2557" s="27" t="s">
        <v>1478</v>
      </c>
      <c r="C2557" s="27" t="s">
        <v>1094</v>
      </c>
      <c r="D2557" s="27" t="s">
        <v>762</v>
      </c>
    </row>
    <row r="2558" spans="1:4" x14ac:dyDescent="0.2">
      <c r="A2558" s="27" t="s">
        <v>1481</v>
      </c>
      <c r="B2558" s="27" t="s">
        <v>1482</v>
      </c>
      <c r="C2558" s="27" t="s">
        <v>1094</v>
      </c>
      <c r="D2558" s="27" t="s">
        <v>762</v>
      </c>
    </row>
    <row r="2559" spans="1:4" x14ac:dyDescent="0.2">
      <c r="A2559" s="27" t="s">
        <v>1471</v>
      </c>
      <c r="B2559" s="27" t="s">
        <v>1472</v>
      </c>
      <c r="C2559" s="27" t="s">
        <v>1094</v>
      </c>
      <c r="D2559" s="27" t="s">
        <v>762</v>
      </c>
    </row>
    <row r="2560" spans="1:4" x14ac:dyDescent="0.2">
      <c r="A2560" s="27" t="s">
        <v>1475</v>
      </c>
      <c r="B2560" s="27" t="s">
        <v>1476</v>
      </c>
      <c r="C2560" s="27" t="s">
        <v>1094</v>
      </c>
      <c r="D2560" s="27" t="s">
        <v>762</v>
      </c>
    </row>
    <row r="2561" spans="1:4" x14ac:dyDescent="0.2">
      <c r="A2561" s="27" t="s">
        <v>1487</v>
      </c>
      <c r="B2561" s="27" t="s">
        <v>1488</v>
      </c>
      <c r="C2561" s="27" t="s">
        <v>1094</v>
      </c>
      <c r="D2561" s="27" t="s">
        <v>762</v>
      </c>
    </row>
    <row r="2562" spans="1:4" x14ac:dyDescent="0.2">
      <c r="A2562" s="27" t="s">
        <v>1491</v>
      </c>
      <c r="B2562" s="27" t="s">
        <v>1492</v>
      </c>
      <c r="C2562" s="27" t="s">
        <v>1094</v>
      </c>
      <c r="D2562" s="27" t="s">
        <v>762</v>
      </c>
    </row>
    <row r="2563" spans="1:4" x14ac:dyDescent="0.2">
      <c r="A2563" s="27" t="s">
        <v>1479</v>
      </c>
      <c r="B2563" s="27" t="s">
        <v>1480</v>
      </c>
      <c r="C2563" s="27" t="s">
        <v>1094</v>
      </c>
      <c r="D2563" s="27" t="s">
        <v>762</v>
      </c>
    </row>
    <row r="2564" spans="1:4" x14ac:dyDescent="0.2">
      <c r="A2564" s="27" t="s">
        <v>1483</v>
      </c>
      <c r="B2564" s="27" t="s">
        <v>1484</v>
      </c>
      <c r="C2564" s="27" t="s">
        <v>1094</v>
      </c>
      <c r="D2564" s="27" t="s">
        <v>762</v>
      </c>
    </row>
    <row r="2565" spans="1:4" x14ac:dyDescent="0.2">
      <c r="A2565" s="27" t="s">
        <v>1341</v>
      </c>
      <c r="B2565" s="27" t="s">
        <v>1342</v>
      </c>
      <c r="C2565" s="27" t="s">
        <v>1094</v>
      </c>
      <c r="D2565" s="27" t="s">
        <v>762</v>
      </c>
    </row>
    <row r="2566" spans="1:4" x14ac:dyDescent="0.2">
      <c r="A2566" s="27" t="s">
        <v>1347</v>
      </c>
      <c r="B2566" s="27" t="s">
        <v>1348</v>
      </c>
      <c r="C2566" s="27" t="s">
        <v>1094</v>
      </c>
      <c r="D2566" s="27" t="s">
        <v>762</v>
      </c>
    </row>
    <row r="2567" spans="1:4" x14ac:dyDescent="0.2">
      <c r="A2567" s="27" t="s">
        <v>1353</v>
      </c>
      <c r="B2567" s="27" t="s">
        <v>1354</v>
      </c>
      <c r="C2567" s="27" t="s">
        <v>1094</v>
      </c>
      <c r="D2567" s="27" t="s">
        <v>762</v>
      </c>
    </row>
    <row r="2568" spans="1:4" x14ac:dyDescent="0.2">
      <c r="A2568" s="27" t="s">
        <v>1359</v>
      </c>
      <c r="B2568" s="27" t="s">
        <v>1360</v>
      </c>
      <c r="C2568" s="27" t="s">
        <v>1094</v>
      </c>
      <c r="D2568" s="27" t="s">
        <v>762</v>
      </c>
    </row>
    <row r="2569" spans="1:4" x14ac:dyDescent="0.2">
      <c r="A2569" s="27" t="s">
        <v>1343</v>
      </c>
      <c r="B2569" s="27" t="s">
        <v>1344</v>
      </c>
      <c r="C2569" s="27" t="s">
        <v>1094</v>
      </c>
      <c r="D2569" s="27" t="s">
        <v>762</v>
      </c>
    </row>
    <row r="2570" spans="1:4" x14ac:dyDescent="0.2">
      <c r="A2570" s="27" t="s">
        <v>1349</v>
      </c>
      <c r="B2570" s="27" t="s">
        <v>1350</v>
      </c>
      <c r="C2570" s="27" t="s">
        <v>1094</v>
      </c>
      <c r="D2570" s="27" t="s">
        <v>762</v>
      </c>
    </row>
    <row r="2571" spans="1:4" x14ac:dyDescent="0.2">
      <c r="A2571" s="27" t="s">
        <v>1355</v>
      </c>
      <c r="B2571" s="27" t="s">
        <v>1356</v>
      </c>
      <c r="C2571" s="27" t="s">
        <v>1094</v>
      </c>
      <c r="D2571" s="27" t="s">
        <v>762</v>
      </c>
    </row>
    <row r="2572" spans="1:4" x14ac:dyDescent="0.2">
      <c r="A2572" s="27" t="s">
        <v>1361</v>
      </c>
      <c r="B2572" s="27" t="s">
        <v>1362</v>
      </c>
      <c r="C2572" s="27" t="s">
        <v>1094</v>
      </c>
      <c r="D2572" s="27" t="s">
        <v>762</v>
      </c>
    </row>
    <row r="2573" spans="1:4" x14ac:dyDescent="0.2">
      <c r="A2573" s="27" t="s">
        <v>1109</v>
      </c>
      <c r="B2573" s="27" t="s">
        <v>1110</v>
      </c>
      <c r="C2573" s="27" t="s">
        <v>1094</v>
      </c>
      <c r="D2573" s="27" t="s">
        <v>762</v>
      </c>
    </row>
    <row r="2574" spans="1:4" x14ac:dyDescent="0.2">
      <c r="A2574" s="27" t="s">
        <v>1113</v>
      </c>
      <c r="B2574" s="27" t="s">
        <v>1114</v>
      </c>
      <c r="C2574" s="27" t="s">
        <v>1094</v>
      </c>
      <c r="D2574" s="27" t="s">
        <v>762</v>
      </c>
    </row>
    <row r="2575" spans="1:4" x14ac:dyDescent="0.2">
      <c r="A2575" s="27" t="s">
        <v>1192</v>
      </c>
      <c r="B2575" s="27" t="s">
        <v>1191</v>
      </c>
      <c r="C2575" s="27" t="s">
        <v>1094</v>
      </c>
      <c r="D2575" s="27" t="s">
        <v>762</v>
      </c>
    </row>
    <row r="2576" spans="1:4" x14ac:dyDescent="0.2">
      <c r="A2576" s="27" t="s">
        <v>1194</v>
      </c>
      <c r="B2576" s="27" t="s">
        <v>1193</v>
      </c>
      <c r="C2576" s="27" t="s">
        <v>1094</v>
      </c>
      <c r="D2576" s="27" t="s">
        <v>762</v>
      </c>
    </row>
    <row r="2577" spans="1:4" x14ac:dyDescent="0.2">
      <c r="A2577" s="27" t="s">
        <v>1282</v>
      </c>
      <c r="B2577" s="27" t="s">
        <v>1283</v>
      </c>
      <c r="C2577" s="27" t="s">
        <v>1094</v>
      </c>
      <c r="D2577" s="27" t="s">
        <v>762</v>
      </c>
    </row>
    <row r="2578" spans="1:4" x14ac:dyDescent="0.2">
      <c r="A2578" s="27" t="s">
        <v>1286</v>
      </c>
      <c r="B2578" s="27" t="s">
        <v>1287</v>
      </c>
      <c r="C2578" s="27" t="s">
        <v>1094</v>
      </c>
      <c r="D2578" s="27" t="s">
        <v>762</v>
      </c>
    </row>
    <row r="2579" spans="1:4" x14ac:dyDescent="0.2">
      <c r="A2579" s="27" t="s">
        <v>1274</v>
      </c>
      <c r="B2579" s="27" t="s">
        <v>1275</v>
      </c>
      <c r="C2579" s="27" t="s">
        <v>1094</v>
      </c>
      <c r="D2579" s="27" t="s">
        <v>762</v>
      </c>
    </row>
    <row r="2580" spans="1:4" x14ac:dyDescent="0.2">
      <c r="A2580" s="27" t="s">
        <v>1278</v>
      </c>
      <c r="B2580" s="27" t="s">
        <v>1279</v>
      </c>
      <c r="C2580" s="27" t="s">
        <v>1094</v>
      </c>
      <c r="D2580" s="27" t="s">
        <v>762</v>
      </c>
    </row>
    <row r="2581" spans="1:4" x14ac:dyDescent="0.2">
      <c r="A2581" s="27" t="s">
        <v>1117</v>
      </c>
      <c r="B2581" s="27" t="s">
        <v>1118</v>
      </c>
      <c r="C2581" s="27" t="s">
        <v>1094</v>
      </c>
      <c r="D2581" s="27" t="s">
        <v>762</v>
      </c>
    </row>
    <row r="2582" spans="1:4" x14ac:dyDescent="0.2">
      <c r="A2582" s="27" t="s">
        <v>1121</v>
      </c>
      <c r="B2582" s="27" t="s">
        <v>1122</v>
      </c>
      <c r="C2582" s="27" t="s">
        <v>1094</v>
      </c>
      <c r="D2582" s="27" t="s">
        <v>762</v>
      </c>
    </row>
    <row r="2583" spans="1:4" x14ac:dyDescent="0.2">
      <c r="A2583" s="27" t="s">
        <v>1196</v>
      </c>
      <c r="B2583" s="27" t="s">
        <v>1195</v>
      </c>
      <c r="C2583" s="27" t="s">
        <v>1094</v>
      </c>
      <c r="D2583" s="27" t="s">
        <v>762</v>
      </c>
    </row>
    <row r="2584" spans="1:4" x14ac:dyDescent="0.2">
      <c r="A2584" s="27" t="s">
        <v>1198</v>
      </c>
      <c r="B2584" s="27" t="s">
        <v>1197</v>
      </c>
      <c r="C2584" s="27" t="s">
        <v>1094</v>
      </c>
      <c r="D2584" s="27" t="s">
        <v>762</v>
      </c>
    </row>
    <row r="2585" spans="1:4" x14ac:dyDescent="0.2">
      <c r="A2585" s="27" t="s">
        <v>1200</v>
      </c>
      <c r="B2585" s="27" t="s">
        <v>1199</v>
      </c>
      <c r="C2585" s="27" t="s">
        <v>1094</v>
      </c>
      <c r="D2585" s="27" t="s">
        <v>762</v>
      </c>
    </row>
    <row r="2586" spans="1:4" x14ac:dyDescent="0.2">
      <c r="A2586" s="27" t="s">
        <v>1202</v>
      </c>
      <c r="B2586" s="27" t="s">
        <v>1201</v>
      </c>
      <c r="C2586" s="27" t="s">
        <v>1094</v>
      </c>
      <c r="D2586" s="27" t="s">
        <v>762</v>
      </c>
    </row>
    <row r="2587" spans="1:4" x14ac:dyDescent="0.2">
      <c r="A2587" s="27" t="s">
        <v>1204</v>
      </c>
      <c r="B2587" s="27" t="s">
        <v>1203</v>
      </c>
      <c r="C2587" s="27" t="s">
        <v>1094</v>
      </c>
      <c r="D2587" s="27" t="s">
        <v>762</v>
      </c>
    </row>
    <row r="2588" spans="1:4" x14ac:dyDescent="0.2">
      <c r="A2588" s="27" t="s">
        <v>1206</v>
      </c>
      <c r="B2588" s="27" t="s">
        <v>1205</v>
      </c>
      <c r="C2588" s="27" t="s">
        <v>1094</v>
      </c>
      <c r="D2588" s="27" t="s">
        <v>762</v>
      </c>
    </row>
    <row r="2589" spans="1:4" x14ac:dyDescent="0.2">
      <c r="A2589" s="27" t="s">
        <v>1208</v>
      </c>
      <c r="B2589" s="27" t="s">
        <v>1207</v>
      </c>
      <c r="C2589" s="27" t="s">
        <v>1094</v>
      </c>
      <c r="D2589" s="27" t="s">
        <v>762</v>
      </c>
    </row>
    <row r="2590" spans="1:4" x14ac:dyDescent="0.2">
      <c r="A2590" s="27" t="s">
        <v>1210</v>
      </c>
      <c r="B2590" s="27" t="s">
        <v>1209</v>
      </c>
      <c r="C2590" s="27" t="s">
        <v>1094</v>
      </c>
      <c r="D2590" s="27" t="s">
        <v>762</v>
      </c>
    </row>
    <row r="2591" spans="1:4" x14ac:dyDescent="0.2">
      <c r="A2591" s="27" t="s">
        <v>1125</v>
      </c>
      <c r="B2591" s="27" t="s">
        <v>1126</v>
      </c>
      <c r="C2591" s="27" t="s">
        <v>1094</v>
      </c>
      <c r="D2591" s="27" t="s">
        <v>762</v>
      </c>
    </row>
    <row r="2592" spans="1:4" x14ac:dyDescent="0.2">
      <c r="A2592" s="27" t="s">
        <v>1129</v>
      </c>
      <c r="B2592" s="27" t="s">
        <v>1130</v>
      </c>
      <c r="C2592" s="27" t="s">
        <v>1094</v>
      </c>
      <c r="D2592" s="27" t="s">
        <v>762</v>
      </c>
    </row>
    <row r="2593" spans="1:4" x14ac:dyDescent="0.2">
      <c r="A2593" s="27" t="s">
        <v>1212</v>
      </c>
      <c r="B2593" s="27" t="s">
        <v>1211</v>
      </c>
      <c r="C2593" s="27" t="s">
        <v>1094</v>
      </c>
      <c r="D2593" s="27" t="s">
        <v>762</v>
      </c>
    </row>
    <row r="2594" spans="1:4" x14ac:dyDescent="0.2">
      <c r="A2594" s="27" t="s">
        <v>1214</v>
      </c>
      <c r="B2594" s="27" t="s">
        <v>1213</v>
      </c>
      <c r="C2594" s="27" t="s">
        <v>1094</v>
      </c>
      <c r="D2594" s="27" t="s">
        <v>762</v>
      </c>
    </row>
    <row r="2595" spans="1:4" x14ac:dyDescent="0.2">
      <c r="A2595" s="27" t="s">
        <v>1216</v>
      </c>
      <c r="B2595" s="27" t="s">
        <v>1215</v>
      </c>
      <c r="C2595" s="27" t="s">
        <v>1094</v>
      </c>
      <c r="D2595" s="27" t="s">
        <v>762</v>
      </c>
    </row>
    <row r="2596" spans="1:4" x14ac:dyDescent="0.2">
      <c r="A2596" s="27" t="s">
        <v>1218</v>
      </c>
      <c r="B2596" s="27" t="s">
        <v>1217</v>
      </c>
      <c r="C2596" s="27" t="s">
        <v>1094</v>
      </c>
      <c r="D2596" s="27" t="s">
        <v>762</v>
      </c>
    </row>
    <row r="2597" spans="1:4" x14ac:dyDescent="0.2">
      <c r="A2597" s="27" t="s">
        <v>1111</v>
      </c>
      <c r="B2597" s="27" t="s">
        <v>1112</v>
      </c>
      <c r="C2597" s="27" t="s">
        <v>1094</v>
      </c>
      <c r="D2597" s="27" t="s">
        <v>762</v>
      </c>
    </row>
    <row r="2598" spans="1:4" x14ac:dyDescent="0.2">
      <c r="A2598" s="27" t="s">
        <v>1115</v>
      </c>
      <c r="B2598" s="27" t="s">
        <v>1116</v>
      </c>
      <c r="C2598" s="27" t="s">
        <v>1094</v>
      </c>
      <c r="D2598" s="27" t="s">
        <v>762</v>
      </c>
    </row>
    <row r="2599" spans="1:4" x14ac:dyDescent="0.2">
      <c r="A2599" s="27" t="s">
        <v>1220</v>
      </c>
      <c r="B2599" s="27" t="s">
        <v>1219</v>
      </c>
      <c r="C2599" s="27" t="s">
        <v>1094</v>
      </c>
      <c r="D2599" s="27" t="s">
        <v>762</v>
      </c>
    </row>
    <row r="2600" spans="1:4" x14ac:dyDescent="0.2">
      <c r="A2600" s="27" t="s">
        <v>1222</v>
      </c>
      <c r="B2600" s="27" t="s">
        <v>1221</v>
      </c>
      <c r="C2600" s="27" t="s">
        <v>1094</v>
      </c>
      <c r="D2600" s="27" t="s">
        <v>762</v>
      </c>
    </row>
    <row r="2601" spans="1:4" x14ac:dyDescent="0.2">
      <c r="A2601" s="27" t="s">
        <v>1284</v>
      </c>
      <c r="B2601" s="27" t="s">
        <v>1285</v>
      </c>
      <c r="C2601" s="27" t="s">
        <v>1094</v>
      </c>
      <c r="D2601" s="27" t="s">
        <v>762</v>
      </c>
    </row>
    <row r="2602" spans="1:4" x14ac:dyDescent="0.2">
      <c r="A2602" s="27" t="s">
        <v>1288</v>
      </c>
      <c r="B2602" s="27" t="s">
        <v>1289</v>
      </c>
      <c r="C2602" s="27" t="s">
        <v>1094</v>
      </c>
      <c r="D2602" s="27" t="s">
        <v>762</v>
      </c>
    </row>
    <row r="2603" spans="1:4" x14ac:dyDescent="0.2">
      <c r="A2603" s="27" t="s">
        <v>1276</v>
      </c>
      <c r="B2603" s="27" t="s">
        <v>1277</v>
      </c>
      <c r="C2603" s="27" t="s">
        <v>1094</v>
      </c>
      <c r="D2603" s="27" t="s">
        <v>762</v>
      </c>
    </row>
    <row r="2604" spans="1:4" x14ac:dyDescent="0.2">
      <c r="A2604" s="27" t="s">
        <v>1280</v>
      </c>
      <c r="B2604" s="27" t="s">
        <v>1281</v>
      </c>
      <c r="C2604" s="27" t="s">
        <v>1094</v>
      </c>
      <c r="D2604" s="27" t="s">
        <v>762</v>
      </c>
    </row>
    <row r="2605" spans="1:4" x14ac:dyDescent="0.2">
      <c r="A2605" s="27" t="s">
        <v>1119</v>
      </c>
      <c r="B2605" s="27" t="s">
        <v>1120</v>
      </c>
      <c r="C2605" s="27" t="s">
        <v>1094</v>
      </c>
      <c r="D2605" s="27" t="s">
        <v>762</v>
      </c>
    </row>
    <row r="2606" spans="1:4" x14ac:dyDescent="0.2">
      <c r="A2606" s="27" t="s">
        <v>1123</v>
      </c>
      <c r="B2606" s="27" t="s">
        <v>1124</v>
      </c>
      <c r="C2606" s="27" t="s">
        <v>1094</v>
      </c>
      <c r="D2606" s="27" t="s">
        <v>762</v>
      </c>
    </row>
    <row r="2607" spans="1:4" x14ac:dyDescent="0.2">
      <c r="A2607" s="27" t="s">
        <v>1224</v>
      </c>
      <c r="B2607" s="27" t="s">
        <v>1223</v>
      </c>
      <c r="C2607" s="27" t="s">
        <v>1094</v>
      </c>
      <c r="D2607" s="27" t="s">
        <v>762</v>
      </c>
    </row>
    <row r="2608" spans="1:4" x14ac:dyDescent="0.2">
      <c r="A2608" s="27" t="s">
        <v>1226</v>
      </c>
      <c r="B2608" s="27" t="s">
        <v>1225</v>
      </c>
      <c r="C2608" s="27" t="s">
        <v>1094</v>
      </c>
      <c r="D2608" s="27" t="s">
        <v>762</v>
      </c>
    </row>
    <row r="2609" spans="1:4" x14ac:dyDescent="0.2">
      <c r="A2609" s="27" t="s">
        <v>1228</v>
      </c>
      <c r="B2609" s="27" t="s">
        <v>1227</v>
      </c>
      <c r="C2609" s="27" t="s">
        <v>1094</v>
      </c>
      <c r="D2609" s="27" t="s">
        <v>762</v>
      </c>
    </row>
    <row r="2610" spans="1:4" x14ac:dyDescent="0.2">
      <c r="A2610" s="27" t="s">
        <v>1230</v>
      </c>
      <c r="B2610" s="27" t="s">
        <v>1229</v>
      </c>
      <c r="C2610" s="27" t="s">
        <v>1094</v>
      </c>
      <c r="D2610" s="27" t="s">
        <v>762</v>
      </c>
    </row>
    <row r="2611" spans="1:4" x14ac:dyDescent="0.2">
      <c r="A2611" s="27" t="s">
        <v>1232</v>
      </c>
      <c r="B2611" s="27" t="s">
        <v>1231</v>
      </c>
      <c r="C2611" s="27" t="s">
        <v>1094</v>
      </c>
      <c r="D2611" s="27" t="s">
        <v>762</v>
      </c>
    </row>
    <row r="2612" spans="1:4" x14ac:dyDescent="0.2">
      <c r="A2612" s="27" t="s">
        <v>1234</v>
      </c>
      <c r="B2612" s="27" t="s">
        <v>1233</v>
      </c>
      <c r="C2612" s="27" t="s">
        <v>1094</v>
      </c>
      <c r="D2612" s="27" t="s">
        <v>762</v>
      </c>
    </row>
    <row r="2613" spans="1:4" x14ac:dyDescent="0.2">
      <c r="A2613" s="27" t="s">
        <v>1236</v>
      </c>
      <c r="B2613" s="27" t="s">
        <v>1235</v>
      </c>
      <c r="C2613" s="27" t="s">
        <v>1094</v>
      </c>
      <c r="D2613" s="27" t="s">
        <v>762</v>
      </c>
    </row>
    <row r="2614" spans="1:4" x14ac:dyDescent="0.2">
      <c r="A2614" s="27" t="s">
        <v>1238</v>
      </c>
      <c r="B2614" s="27" t="s">
        <v>1237</v>
      </c>
      <c r="C2614" s="27" t="s">
        <v>1094</v>
      </c>
      <c r="D2614" s="27" t="s">
        <v>762</v>
      </c>
    </row>
    <row r="2615" spans="1:4" x14ac:dyDescent="0.2">
      <c r="A2615" s="27" t="s">
        <v>1127</v>
      </c>
      <c r="B2615" s="27" t="s">
        <v>1128</v>
      </c>
      <c r="C2615" s="27" t="s">
        <v>1094</v>
      </c>
      <c r="D2615" s="27" t="s">
        <v>762</v>
      </c>
    </row>
    <row r="2616" spans="1:4" x14ac:dyDescent="0.2">
      <c r="A2616" s="27" t="s">
        <v>1131</v>
      </c>
      <c r="B2616" s="27" t="s">
        <v>1132</v>
      </c>
      <c r="C2616" s="27" t="s">
        <v>1094</v>
      </c>
      <c r="D2616" s="27" t="s">
        <v>762</v>
      </c>
    </row>
    <row r="2617" spans="1:4" x14ac:dyDescent="0.2">
      <c r="A2617" s="27" t="s">
        <v>1240</v>
      </c>
      <c r="B2617" s="27" t="s">
        <v>1239</v>
      </c>
      <c r="C2617" s="27" t="s">
        <v>1094</v>
      </c>
      <c r="D2617" s="27" t="s">
        <v>762</v>
      </c>
    </row>
    <row r="2618" spans="1:4" x14ac:dyDescent="0.2">
      <c r="A2618" s="27" t="s">
        <v>1242</v>
      </c>
      <c r="B2618" s="27" t="s">
        <v>1241</v>
      </c>
      <c r="C2618" s="27" t="s">
        <v>1094</v>
      </c>
      <c r="D2618" s="27" t="s">
        <v>762</v>
      </c>
    </row>
    <row r="2619" spans="1:4" x14ac:dyDescent="0.2">
      <c r="A2619" s="27" t="s">
        <v>1244</v>
      </c>
      <c r="B2619" s="27" t="s">
        <v>1243</v>
      </c>
      <c r="C2619" s="27" t="s">
        <v>1094</v>
      </c>
      <c r="D2619" s="27" t="s">
        <v>762</v>
      </c>
    </row>
    <row r="2620" spans="1:4" x14ac:dyDescent="0.2">
      <c r="A2620" s="27" t="s">
        <v>1246</v>
      </c>
      <c r="B2620" s="27" t="s">
        <v>1245</v>
      </c>
      <c r="C2620" s="27" t="s">
        <v>1094</v>
      </c>
      <c r="D2620" s="27" t="s">
        <v>762</v>
      </c>
    </row>
    <row r="2621" spans="1:4" x14ac:dyDescent="0.2">
      <c r="A2621" s="27" t="s">
        <v>1306</v>
      </c>
      <c r="B2621" s="27" t="s">
        <v>1307</v>
      </c>
      <c r="C2621" s="27" t="s">
        <v>1094</v>
      </c>
      <c r="D2621" s="27" t="s">
        <v>762</v>
      </c>
    </row>
    <row r="2622" spans="1:4" x14ac:dyDescent="0.2">
      <c r="A2622" s="27" t="s">
        <v>1310</v>
      </c>
      <c r="B2622" s="27" t="s">
        <v>1311</v>
      </c>
      <c r="C2622" s="27" t="s">
        <v>1094</v>
      </c>
      <c r="D2622" s="27" t="s">
        <v>762</v>
      </c>
    </row>
    <row r="2623" spans="1:4" x14ac:dyDescent="0.2">
      <c r="A2623" s="27" t="s">
        <v>1547</v>
      </c>
      <c r="B2623" s="27" t="s">
        <v>1548</v>
      </c>
      <c r="C2623" s="27" t="s">
        <v>1094</v>
      </c>
      <c r="D2623" s="27" t="s">
        <v>762</v>
      </c>
    </row>
    <row r="2624" spans="1:4" x14ac:dyDescent="0.2">
      <c r="A2624" s="27" t="s">
        <v>1551</v>
      </c>
      <c r="B2624" s="27" t="s">
        <v>1552</v>
      </c>
      <c r="C2624" s="27" t="s">
        <v>1094</v>
      </c>
      <c r="D2624" s="27" t="s">
        <v>762</v>
      </c>
    </row>
    <row r="2625" spans="1:4" x14ac:dyDescent="0.2">
      <c r="A2625" s="27" t="s">
        <v>1539</v>
      </c>
      <c r="B2625" s="27" t="s">
        <v>1540</v>
      </c>
      <c r="C2625" s="27" t="s">
        <v>1094</v>
      </c>
      <c r="D2625" s="27" t="s">
        <v>762</v>
      </c>
    </row>
    <row r="2626" spans="1:4" x14ac:dyDescent="0.2">
      <c r="A2626" s="27" t="s">
        <v>1543</v>
      </c>
      <c r="B2626" s="27" t="s">
        <v>1544</v>
      </c>
      <c r="C2626" s="27" t="s">
        <v>1094</v>
      </c>
      <c r="D2626" s="27" t="s">
        <v>762</v>
      </c>
    </row>
    <row r="2627" spans="1:4" x14ac:dyDescent="0.2">
      <c r="A2627" s="27" t="s">
        <v>1323</v>
      </c>
      <c r="B2627" s="27" t="s">
        <v>1324</v>
      </c>
      <c r="C2627" s="27" t="s">
        <v>1094</v>
      </c>
      <c r="D2627" s="27" t="s">
        <v>762</v>
      </c>
    </row>
    <row r="2628" spans="1:4" x14ac:dyDescent="0.2">
      <c r="A2628" s="27" t="s">
        <v>1327</v>
      </c>
      <c r="B2628" s="27" t="s">
        <v>1328</v>
      </c>
      <c r="C2628" s="27" t="s">
        <v>1094</v>
      </c>
      <c r="D2628" s="27" t="s">
        <v>762</v>
      </c>
    </row>
    <row r="2629" spans="1:4" x14ac:dyDescent="0.2">
      <c r="A2629" s="27" t="s">
        <v>1531</v>
      </c>
      <c r="B2629" s="27" t="s">
        <v>1532</v>
      </c>
      <c r="C2629" s="27" t="s">
        <v>1094</v>
      </c>
      <c r="D2629" s="27" t="s">
        <v>762</v>
      </c>
    </row>
    <row r="2630" spans="1:4" x14ac:dyDescent="0.2">
      <c r="A2630" s="27" t="s">
        <v>1535</v>
      </c>
      <c r="B2630" s="27" t="s">
        <v>1536</v>
      </c>
      <c r="C2630" s="27" t="s">
        <v>1094</v>
      </c>
      <c r="D2630" s="27" t="s">
        <v>762</v>
      </c>
    </row>
    <row r="2631" spans="1:4" x14ac:dyDescent="0.2">
      <c r="A2631" s="27" t="s">
        <v>1314</v>
      </c>
      <c r="B2631" s="27" t="s">
        <v>1315</v>
      </c>
      <c r="C2631" s="27" t="s">
        <v>1094</v>
      </c>
      <c r="D2631" s="27" t="s">
        <v>762</v>
      </c>
    </row>
    <row r="2632" spans="1:4" x14ac:dyDescent="0.2">
      <c r="A2632" s="27" t="s">
        <v>1318</v>
      </c>
      <c r="B2632" s="27" t="s">
        <v>1319</v>
      </c>
      <c r="C2632" s="27" t="s">
        <v>1094</v>
      </c>
      <c r="D2632" s="27" t="s">
        <v>762</v>
      </c>
    </row>
    <row r="2633" spans="1:4" x14ac:dyDescent="0.2">
      <c r="A2633" s="27" t="s">
        <v>1331</v>
      </c>
      <c r="B2633" s="27" t="s">
        <v>1332</v>
      </c>
      <c r="C2633" s="27" t="s">
        <v>1094</v>
      </c>
      <c r="D2633" s="27" t="s">
        <v>762</v>
      </c>
    </row>
    <row r="2634" spans="1:4" x14ac:dyDescent="0.2">
      <c r="A2634" s="27" t="s">
        <v>1335</v>
      </c>
      <c r="B2634" s="27" t="s">
        <v>1336</v>
      </c>
      <c r="C2634" s="27" t="s">
        <v>1094</v>
      </c>
      <c r="D2634" s="27" t="s">
        <v>762</v>
      </c>
    </row>
    <row r="2635" spans="1:4" x14ac:dyDescent="0.2">
      <c r="A2635" s="27" t="s">
        <v>1308</v>
      </c>
      <c r="B2635" s="27" t="s">
        <v>1309</v>
      </c>
      <c r="C2635" s="27" t="s">
        <v>1094</v>
      </c>
      <c r="D2635" s="27" t="s">
        <v>762</v>
      </c>
    </row>
    <row r="2636" spans="1:4" x14ac:dyDescent="0.2">
      <c r="A2636" s="27" t="s">
        <v>1312</v>
      </c>
      <c r="B2636" s="27" t="s">
        <v>1313</v>
      </c>
      <c r="C2636" s="27" t="s">
        <v>1094</v>
      </c>
      <c r="D2636" s="27" t="s">
        <v>762</v>
      </c>
    </row>
    <row r="2637" spans="1:4" x14ac:dyDescent="0.2">
      <c r="A2637" s="27" t="s">
        <v>1549</v>
      </c>
      <c r="B2637" s="27" t="s">
        <v>1550</v>
      </c>
      <c r="C2637" s="27" t="s">
        <v>1094</v>
      </c>
      <c r="D2637" s="27" t="s">
        <v>762</v>
      </c>
    </row>
    <row r="2638" spans="1:4" x14ac:dyDescent="0.2">
      <c r="A2638" s="27" t="s">
        <v>1553</v>
      </c>
      <c r="B2638" s="27" t="s">
        <v>1554</v>
      </c>
      <c r="C2638" s="27" t="s">
        <v>1094</v>
      </c>
      <c r="D2638" s="27" t="s">
        <v>762</v>
      </c>
    </row>
    <row r="2639" spans="1:4" x14ac:dyDescent="0.2">
      <c r="A2639" s="27" t="s">
        <v>1541</v>
      </c>
      <c r="B2639" s="27" t="s">
        <v>1542</v>
      </c>
      <c r="C2639" s="27" t="s">
        <v>1094</v>
      </c>
      <c r="D2639" s="27" t="s">
        <v>762</v>
      </c>
    </row>
    <row r="2640" spans="1:4" x14ac:dyDescent="0.2">
      <c r="A2640" s="27" t="s">
        <v>1545</v>
      </c>
      <c r="B2640" s="27" t="s">
        <v>1546</v>
      </c>
      <c r="C2640" s="27" t="s">
        <v>1094</v>
      </c>
      <c r="D2640" s="27" t="s">
        <v>762</v>
      </c>
    </row>
    <row r="2641" spans="1:4" x14ac:dyDescent="0.2">
      <c r="A2641" s="27" t="s">
        <v>1325</v>
      </c>
      <c r="B2641" s="27" t="s">
        <v>1326</v>
      </c>
      <c r="C2641" s="27" t="s">
        <v>1094</v>
      </c>
      <c r="D2641" s="27" t="s">
        <v>762</v>
      </c>
    </row>
    <row r="2642" spans="1:4" x14ac:dyDescent="0.2">
      <c r="A2642" s="27" t="s">
        <v>1329</v>
      </c>
      <c r="B2642" s="27" t="s">
        <v>1330</v>
      </c>
      <c r="C2642" s="27" t="s">
        <v>1094</v>
      </c>
      <c r="D2642" s="27" t="s">
        <v>762</v>
      </c>
    </row>
    <row r="2643" spans="1:4" x14ac:dyDescent="0.2">
      <c r="A2643" s="27" t="s">
        <v>1533</v>
      </c>
      <c r="B2643" s="27" t="s">
        <v>1534</v>
      </c>
      <c r="C2643" s="27" t="s">
        <v>1094</v>
      </c>
      <c r="D2643" s="27" t="s">
        <v>762</v>
      </c>
    </row>
    <row r="2644" spans="1:4" x14ac:dyDescent="0.2">
      <c r="A2644" s="27" t="s">
        <v>1537</v>
      </c>
      <c r="B2644" s="27" t="s">
        <v>1538</v>
      </c>
      <c r="C2644" s="27" t="s">
        <v>1094</v>
      </c>
      <c r="D2644" s="27" t="s">
        <v>762</v>
      </c>
    </row>
    <row r="2645" spans="1:4" x14ac:dyDescent="0.2">
      <c r="A2645" s="27" t="s">
        <v>1316</v>
      </c>
      <c r="B2645" s="27" t="s">
        <v>1317</v>
      </c>
      <c r="C2645" s="27" t="s">
        <v>1094</v>
      </c>
      <c r="D2645" s="27" t="s">
        <v>762</v>
      </c>
    </row>
    <row r="2646" spans="1:4" x14ac:dyDescent="0.2">
      <c r="A2646" s="27" t="s">
        <v>1320</v>
      </c>
      <c r="B2646" s="27" t="s">
        <v>1321</v>
      </c>
      <c r="C2646" s="27" t="s">
        <v>1094</v>
      </c>
      <c r="D2646" s="27" t="s">
        <v>762</v>
      </c>
    </row>
    <row r="2647" spans="1:4" x14ac:dyDescent="0.2">
      <c r="A2647" s="27" t="s">
        <v>1333</v>
      </c>
      <c r="B2647" s="27" t="s">
        <v>1334</v>
      </c>
      <c r="C2647" s="27" t="s">
        <v>1094</v>
      </c>
      <c r="D2647" s="27" t="s">
        <v>762</v>
      </c>
    </row>
    <row r="2648" spans="1:4" x14ac:dyDescent="0.2">
      <c r="A2648" s="27" t="s">
        <v>1337</v>
      </c>
      <c r="B2648" s="27" t="s">
        <v>1338</v>
      </c>
      <c r="C2648" s="27" t="s">
        <v>1094</v>
      </c>
      <c r="D2648" s="27" t="s">
        <v>762</v>
      </c>
    </row>
    <row r="2649" spans="1:4" x14ac:dyDescent="0.2">
      <c r="A2649" s="27" t="s">
        <v>1339</v>
      </c>
      <c r="B2649" s="27" t="s">
        <v>1340</v>
      </c>
      <c r="C2649" s="27" t="s">
        <v>1094</v>
      </c>
      <c r="D2649" s="27" t="s">
        <v>762</v>
      </c>
    </row>
    <row r="2650" spans="1:4" x14ac:dyDescent="0.2">
      <c r="A2650" s="27" t="s">
        <v>1345</v>
      </c>
      <c r="B2650" s="27" t="s">
        <v>1346</v>
      </c>
      <c r="C2650" s="27" t="s">
        <v>1094</v>
      </c>
      <c r="D2650" s="27" t="s">
        <v>762</v>
      </c>
    </row>
    <row r="2651" spans="1:4" x14ac:dyDescent="0.2">
      <c r="A2651" s="27" t="s">
        <v>1351</v>
      </c>
      <c r="B2651" s="27" t="s">
        <v>1352</v>
      </c>
      <c r="C2651" s="27" t="s">
        <v>1094</v>
      </c>
      <c r="D2651" s="27" t="s">
        <v>762</v>
      </c>
    </row>
    <row r="2652" spans="1:4" x14ac:dyDescent="0.2">
      <c r="A2652" s="27" t="s">
        <v>1357</v>
      </c>
      <c r="B2652" s="27" t="s">
        <v>1358</v>
      </c>
      <c r="C2652" s="27" t="s">
        <v>1094</v>
      </c>
      <c r="D2652" s="27" t="s">
        <v>762</v>
      </c>
    </row>
    <row r="2653" spans="1:4" x14ac:dyDescent="0.2">
      <c r="A2653" s="27" t="s">
        <v>2516</v>
      </c>
      <c r="B2653" s="27" t="s">
        <v>2517</v>
      </c>
      <c r="C2653" s="27" t="s">
        <v>905</v>
      </c>
      <c r="D2653" s="27" t="s">
        <v>268</v>
      </c>
    </row>
    <row r="2654" spans="1:4" x14ac:dyDescent="0.2">
      <c r="A2654" s="27" t="s">
        <v>2939</v>
      </c>
      <c r="B2654" s="27" t="s">
        <v>2519</v>
      </c>
      <c r="C2654" s="27" t="s">
        <v>905</v>
      </c>
      <c r="D2654" s="27" t="s">
        <v>268</v>
      </c>
    </row>
    <row r="2655" spans="1:4" x14ac:dyDescent="0.2">
      <c r="A2655" s="27" t="s">
        <v>2520</v>
      </c>
      <c r="B2655" s="27" t="s">
        <v>2521</v>
      </c>
      <c r="C2655" s="27" t="s">
        <v>905</v>
      </c>
      <c r="D2655" s="27" t="s">
        <v>268</v>
      </c>
    </row>
    <row r="2656" spans="1:4" x14ac:dyDescent="0.2">
      <c r="A2656" s="27" t="s">
        <v>2940</v>
      </c>
      <c r="B2656" s="27" t="s">
        <v>2523</v>
      </c>
      <c r="C2656" s="27" t="s">
        <v>905</v>
      </c>
      <c r="D2656" s="27" t="s">
        <v>268</v>
      </c>
    </row>
    <row r="2657" spans="1:4" x14ac:dyDescent="0.2">
      <c r="A2657" s="27" t="s">
        <v>2786</v>
      </c>
      <c r="B2657" s="27" t="s">
        <v>2787</v>
      </c>
      <c r="C2657" s="27" t="s">
        <v>905</v>
      </c>
      <c r="D2657" s="27" t="s">
        <v>268</v>
      </c>
    </row>
    <row r="2658" spans="1:4" x14ac:dyDescent="0.2">
      <c r="A2658" s="27" t="s">
        <v>2790</v>
      </c>
      <c r="B2658" s="27" t="s">
        <v>2791</v>
      </c>
      <c r="C2658" s="27" t="s">
        <v>905</v>
      </c>
      <c r="D2658" s="27" t="s">
        <v>268</v>
      </c>
    </row>
    <row r="2659" spans="1:4" x14ac:dyDescent="0.2">
      <c r="A2659" s="27" t="s">
        <v>2794</v>
      </c>
      <c r="B2659" s="27" t="s">
        <v>2795</v>
      </c>
      <c r="C2659" s="27" t="s">
        <v>905</v>
      </c>
      <c r="D2659" s="27" t="s">
        <v>268</v>
      </c>
    </row>
    <row r="2660" spans="1:4" x14ac:dyDescent="0.2">
      <c r="A2660" s="27" t="s">
        <v>2798</v>
      </c>
      <c r="B2660" s="27" t="s">
        <v>2799</v>
      </c>
      <c r="C2660" s="27" t="s">
        <v>905</v>
      </c>
      <c r="D2660" s="27" t="s">
        <v>268</v>
      </c>
    </row>
    <row r="2661" spans="1:4" x14ac:dyDescent="0.2">
      <c r="A2661" s="27" t="s">
        <v>2788</v>
      </c>
      <c r="B2661" s="27" t="s">
        <v>2789</v>
      </c>
      <c r="C2661" s="27" t="s">
        <v>905</v>
      </c>
      <c r="D2661" s="27" t="s">
        <v>268</v>
      </c>
    </row>
    <row r="2662" spans="1:4" x14ac:dyDescent="0.2">
      <c r="A2662" s="27" t="s">
        <v>2792</v>
      </c>
      <c r="B2662" s="27" t="s">
        <v>2793</v>
      </c>
      <c r="C2662" s="27" t="s">
        <v>905</v>
      </c>
      <c r="D2662" s="27" t="s">
        <v>268</v>
      </c>
    </row>
    <row r="2663" spans="1:4" x14ac:dyDescent="0.2">
      <c r="A2663" s="27" t="s">
        <v>2796</v>
      </c>
      <c r="B2663" s="27" t="s">
        <v>2797</v>
      </c>
      <c r="C2663" s="27" t="s">
        <v>905</v>
      </c>
      <c r="D2663" s="27" t="s">
        <v>268</v>
      </c>
    </row>
    <row r="2664" spans="1:4" x14ac:dyDescent="0.2">
      <c r="A2664" s="27" t="s">
        <v>2800</v>
      </c>
      <c r="B2664" s="27" t="s">
        <v>2801</v>
      </c>
      <c r="C2664" s="27" t="s">
        <v>905</v>
      </c>
      <c r="D2664" s="27" t="s">
        <v>268</v>
      </c>
    </row>
    <row r="2665" spans="1:4" x14ac:dyDescent="0.2">
      <c r="A2665" s="27" t="s">
        <v>2576</v>
      </c>
      <c r="B2665" s="27" t="s">
        <v>2577</v>
      </c>
      <c r="C2665" s="27" t="s">
        <v>905</v>
      </c>
      <c r="D2665" s="27" t="s">
        <v>268</v>
      </c>
    </row>
    <row r="2666" spans="1:4" x14ac:dyDescent="0.2">
      <c r="A2666" s="27" t="s">
        <v>2578</v>
      </c>
      <c r="B2666" s="27" t="s">
        <v>2579</v>
      </c>
      <c r="C2666" s="27" t="s">
        <v>905</v>
      </c>
      <c r="D2666" s="27" t="s">
        <v>268</v>
      </c>
    </row>
    <row r="2667" spans="1:4" x14ac:dyDescent="0.2">
      <c r="A2667" s="27" t="s">
        <v>2580</v>
      </c>
      <c r="B2667" s="27" t="s">
        <v>2581</v>
      </c>
      <c r="C2667" s="27" t="s">
        <v>905</v>
      </c>
      <c r="D2667" s="27" t="s">
        <v>268</v>
      </c>
    </row>
    <row r="2668" spans="1:4" x14ac:dyDescent="0.2">
      <c r="A2668" s="27" t="s">
        <v>2582</v>
      </c>
      <c r="B2668" s="27" t="s">
        <v>2583</v>
      </c>
      <c r="C2668" s="27" t="s">
        <v>905</v>
      </c>
      <c r="D2668" s="27" t="s">
        <v>268</v>
      </c>
    </row>
    <row r="2669" spans="1:4" x14ac:dyDescent="0.2">
      <c r="A2669" s="27" t="s">
        <v>2584</v>
      </c>
      <c r="B2669" s="27" t="s">
        <v>2585</v>
      </c>
      <c r="C2669" s="27" t="s">
        <v>905</v>
      </c>
      <c r="D2669" s="27" t="s">
        <v>268</v>
      </c>
    </row>
    <row r="2670" spans="1:4" x14ac:dyDescent="0.2">
      <c r="A2670" s="27" t="s">
        <v>647</v>
      </c>
      <c r="B2670" s="27" t="s">
        <v>635</v>
      </c>
      <c r="C2670" s="27" t="s">
        <v>905</v>
      </c>
      <c r="D2670" s="27" t="s">
        <v>763</v>
      </c>
    </row>
    <row r="2671" spans="1:4" x14ac:dyDescent="0.2">
      <c r="A2671" s="27"/>
      <c r="B2671" s="27"/>
      <c r="C2671" s="27"/>
      <c r="D2671" s="27" t="s">
        <v>268</v>
      </c>
    </row>
    <row r="2672" spans="1:4" x14ac:dyDescent="0.2">
      <c r="A2672" s="27" t="s">
        <v>648</v>
      </c>
      <c r="B2672" s="27" t="s">
        <v>636</v>
      </c>
      <c r="C2672" s="27" t="s">
        <v>905</v>
      </c>
      <c r="D2672" s="27" t="s">
        <v>763</v>
      </c>
    </row>
    <row r="2673" spans="1:4" x14ac:dyDescent="0.2">
      <c r="A2673" s="27"/>
      <c r="B2673" s="27"/>
      <c r="C2673" s="27"/>
      <c r="D2673" s="27" t="s">
        <v>268</v>
      </c>
    </row>
    <row r="2674" spans="1:4" x14ac:dyDescent="0.2">
      <c r="A2674" s="27" t="s">
        <v>453</v>
      </c>
      <c r="B2674" s="27" t="s">
        <v>440</v>
      </c>
      <c r="C2674" s="27" t="s">
        <v>905</v>
      </c>
      <c r="D2674" s="27" t="s">
        <v>763</v>
      </c>
    </row>
    <row r="2675" spans="1:4" x14ac:dyDescent="0.2">
      <c r="A2675" s="27"/>
      <c r="B2675" s="27"/>
      <c r="C2675" s="27"/>
      <c r="D2675" s="27" t="s">
        <v>268</v>
      </c>
    </row>
    <row r="2676" spans="1:4" x14ac:dyDescent="0.2">
      <c r="A2676" s="27" t="s">
        <v>649</v>
      </c>
      <c r="B2676" s="27" t="s">
        <v>637</v>
      </c>
      <c r="C2676" s="27" t="s">
        <v>905</v>
      </c>
      <c r="D2676" s="27" t="s">
        <v>268</v>
      </c>
    </row>
    <row r="2677" spans="1:4" x14ac:dyDescent="0.2">
      <c r="A2677" s="27" t="s">
        <v>457</v>
      </c>
      <c r="B2677" s="27" t="s">
        <v>444</v>
      </c>
      <c r="C2677" s="27" t="s">
        <v>905</v>
      </c>
      <c r="D2677" s="27" t="s">
        <v>763</v>
      </c>
    </row>
    <row r="2678" spans="1:4" x14ac:dyDescent="0.2">
      <c r="A2678" s="27"/>
      <c r="B2678" s="27"/>
      <c r="C2678" s="27"/>
      <c r="D2678" s="27" t="s">
        <v>268</v>
      </c>
    </row>
    <row r="2679" spans="1:4" x14ac:dyDescent="0.2">
      <c r="A2679" s="27" t="s">
        <v>650</v>
      </c>
      <c r="B2679" s="27" t="s">
        <v>638</v>
      </c>
      <c r="C2679" s="27" t="s">
        <v>905</v>
      </c>
      <c r="D2679" s="27" t="s">
        <v>268</v>
      </c>
    </row>
    <row r="2680" spans="1:4" x14ac:dyDescent="0.2">
      <c r="A2680" s="27" t="s">
        <v>458</v>
      </c>
      <c r="B2680" s="27" t="s">
        <v>445</v>
      </c>
      <c r="C2680" s="27" t="s">
        <v>905</v>
      </c>
      <c r="D2680" s="27" t="s">
        <v>763</v>
      </c>
    </row>
    <row r="2681" spans="1:4" x14ac:dyDescent="0.2">
      <c r="A2681" s="27"/>
      <c r="B2681" s="27"/>
      <c r="C2681" s="27"/>
      <c r="D2681" s="27" t="s">
        <v>268</v>
      </c>
    </row>
    <row r="2682" spans="1:4" x14ac:dyDescent="0.2">
      <c r="A2682" s="27" t="s">
        <v>454</v>
      </c>
      <c r="B2682" s="27" t="s">
        <v>441</v>
      </c>
      <c r="C2682" s="27" t="s">
        <v>905</v>
      </c>
      <c r="D2682" s="27" t="s">
        <v>763</v>
      </c>
    </row>
    <row r="2683" spans="1:4" x14ac:dyDescent="0.2">
      <c r="A2683" s="27"/>
      <c r="B2683" s="27"/>
      <c r="C2683" s="27"/>
      <c r="D2683" s="27" t="s">
        <v>268</v>
      </c>
    </row>
    <row r="2684" spans="1:4" x14ac:dyDescent="0.2">
      <c r="A2684" s="27" t="s">
        <v>651</v>
      </c>
      <c r="B2684" s="27" t="s">
        <v>639</v>
      </c>
      <c r="C2684" s="27" t="s">
        <v>905</v>
      </c>
      <c r="D2684" s="27" t="s">
        <v>763</v>
      </c>
    </row>
    <row r="2685" spans="1:4" x14ac:dyDescent="0.2">
      <c r="A2685" s="27"/>
      <c r="B2685" s="27"/>
      <c r="C2685" s="27"/>
      <c r="D2685" s="27" t="s">
        <v>268</v>
      </c>
    </row>
    <row r="2686" spans="1:4" x14ac:dyDescent="0.2">
      <c r="A2686" s="27" t="s">
        <v>459</v>
      </c>
      <c r="B2686" s="27" t="s">
        <v>446</v>
      </c>
      <c r="C2686" s="27" t="s">
        <v>905</v>
      </c>
      <c r="D2686" s="27" t="s">
        <v>763</v>
      </c>
    </row>
    <row r="2687" spans="1:4" x14ac:dyDescent="0.2">
      <c r="A2687" s="27"/>
      <c r="B2687" s="27"/>
      <c r="C2687" s="27"/>
      <c r="D2687" s="27" t="s">
        <v>268</v>
      </c>
    </row>
    <row r="2688" spans="1:4" x14ac:dyDescent="0.2">
      <c r="A2688" s="27" t="s">
        <v>652</v>
      </c>
      <c r="B2688" s="27" t="s">
        <v>640</v>
      </c>
      <c r="C2688" s="27" t="s">
        <v>905</v>
      </c>
      <c r="D2688" s="27" t="s">
        <v>763</v>
      </c>
    </row>
    <row r="2689" spans="1:4" x14ac:dyDescent="0.2">
      <c r="A2689" s="27"/>
      <c r="B2689" s="27"/>
      <c r="C2689" s="27"/>
      <c r="D2689" s="27" t="s">
        <v>268</v>
      </c>
    </row>
    <row r="2690" spans="1:4" x14ac:dyDescent="0.2">
      <c r="A2690" s="27" t="s">
        <v>768</v>
      </c>
      <c r="B2690" s="27" t="s">
        <v>641</v>
      </c>
      <c r="C2690" s="27" t="s">
        <v>905</v>
      </c>
      <c r="D2690" s="27" t="s">
        <v>763</v>
      </c>
    </row>
    <row r="2691" spans="1:4" x14ac:dyDescent="0.2">
      <c r="A2691" s="27"/>
      <c r="B2691" s="27"/>
      <c r="C2691" s="27"/>
      <c r="D2691" s="27" t="s">
        <v>268</v>
      </c>
    </row>
    <row r="2692" spans="1:4" x14ac:dyDescent="0.2">
      <c r="A2692" s="27" t="s">
        <v>653</v>
      </c>
      <c r="B2692" s="27" t="s">
        <v>642</v>
      </c>
      <c r="C2692" s="27" t="s">
        <v>905</v>
      </c>
      <c r="D2692" s="27" t="s">
        <v>763</v>
      </c>
    </row>
    <row r="2693" spans="1:4" x14ac:dyDescent="0.2">
      <c r="A2693" s="27"/>
      <c r="B2693" s="27"/>
      <c r="C2693" s="27"/>
      <c r="D2693" s="27" t="s">
        <v>268</v>
      </c>
    </row>
    <row r="2694" spans="1:4" x14ac:dyDescent="0.2">
      <c r="A2694" s="27" t="s">
        <v>455</v>
      </c>
      <c r="B2694" s="27" t="s">
        <v>442</v>
      </c>
      <c r="C2694" s="27" t="s">
        <v>905</v>
      </c>
      <c r="D2694" s="27" t="s">
        <v>763</v>
      </c>
    </row>
    <row r="2695" spans="1:4" x14ac:dyDescent="0.2">
      <c r="A2695" s="27"/>
      <c r="B2695" s="27"/>
      <c r="C2695" s="27"/>
      <c r="D2695" s="27" t="s">
        <v>268</v>
      </c>
    </row>
    <row r="2696" spans="1:4" x14ac:dyDescent="0.2">
      <c r="A2696" s="27" t="s">
        <v>654</v>
      </c>
      <c r="B2696" s="27" t="s">
        <v>643</v>
      </c>
      <c r="C2696" s="27" t="s">
        <v>905</v>
      </c>
      <c r="D2696" s="27" t="s">
        <v>268</v>
      </c>
    </row>
    <row r="2697" spans="1:4" x14ac:dyDescent="0.2">
      <c r="A2697" s="27" t="s">
        <v>452</v>
      </c>
      <c r="B2697" s="27" t="s">
        <v>439</v>
      </c>
      <c r="C2697" s="27" t="s">
        <v>905</v>
      </c>
      <c r="D2697" s="27" t="s">
        <v>763</v>
      </c>
    </row>
    <row r="2698" spans="1:4" x14ac:dyDescent="0.2">
      <c r="A2698" s="27"/>
      <c r="B2698" s="27"/>
      <c r="C2698" s="27"/>
      <c r="D2698" s="27" t="s">
        <v>268</v>
      </c>
    </row>
    <row r="2699" spans="1:4" x14ac:dyDescent="0.2">
      <c r="A2699" s="27" t="s">
        <v>655</v>
      </c>
      <c r="B2699" s="27" t="s">
        <v>644</v>
      </c>
      <c r="C2699" s="27" t="s">
        <v>905</v>
      </c>
      <c r="D2699" s="27" t="s">
        <v>268</v>
      </c>
    </row>
    <row r="2700" spans="1:4" x14ac:dyDescent="0.2">
      <c r="A2700" s="27" t="s">
        <v>456</v>
      </c>
      <c r="B2700" s="27" t="s">
        <v>443</v>
      </c>
      <c r="C2700" s="27" t="s">
        <v>905</v>
      </c>
      <c r="D2700" s="27" t="s">
        <v>763</v>
      </c>
    </row>
    <row r="2701" spans="1:4" x14ac:dyDescent="0.2">
      <c r="A2701" s="27"/>
      <c r="B2701" s="27"/>
      <c r="C2701" s="27"/>
      <c r="D2701" s="27" t="s">
        <v>268</v>
      </c>
    </row>
    <row r="2702" spans="1:4" x14ac:dyDescent="0.2">
      <c r="A2702" s="27" t="s">
        <v>461</v>
      </c>
      <c r="B2702" s="27" t="s">
        <v>448</v>
      </c>
      <c r="C2702" s="27" t="s">
        <v>905</v>
      </c>
      <c r="D2702" s="27" t="s">
        <v>763</v>
      </c>
    </row>
    <row r="2703" spans="1:4" x14ac:dyDescent="0.2">
      <c r="A2703" s="27"/>
      <c r="B2703" s="27"/>
      <c r="C2703" s="27"/>
      <c r="D2703" s="27" t="s">
        <v>268</v>
      </c>
    </row>
    <row r="2704" spans="1:4" x14ac:dyDescent="0.2">
      <c r="A2704" s="27" t="s">
        <v>656</v>
      </c>
      <c r="B2704" s="27" t="s">
        <v>645</v>
      </c>
      <c r="C2704" s="27" t="s">
        <v>905</v>
      </c>
      <c r="D2704" s="27" t="s">
        <v>763</v>
      </c>
    </row>
    <row r="2705" spans="1:4" x14ac:dyDescent="0.2">
      <c r="A2705" s="27"/>
      <c r="B2705" s="27"/>
      <c r="C2705" s="27"/>
      <c r="D2705" s="27" t="s">
        <v>268</v>
      </c>
    </row>
    <row r="2706" spans="1:4" x14ac:dyDescent="0.2">
      <c r="A2706" s="27" t="s">
        <v>462</v>
      </c>
      <c r="B2706" s="27" t="s">
        <v>449</v>
      </c>
      <c r="C2706" s="27" t="s">
        <v>905</v>
      </c>
      <c r="D2706" s="27" t="s">
        <v>763</v>
      </c>
    </row>
    <row r="2707" spans="1:4" x14ac:dyDescent="0.2">
      <c r="A2707" s="27"/>
      <c r="B2707" s="27"/>
      <c r="C2707" s="27"/>
      <c r="D2707" s="27" t="s">
        <v>268</v>
      </c>
    </row>
    <row r="2708" spans="1:4" x14ac:dyDescent="0.2">
      <c r="A2708" s="27" t="s">
        <v>657</v>
      </c>
      <c r="B2708" s="27" t="s">
        <v>646</v>
      </c>
      <c r="C2708" s="27" t="s">
        <v>905</v>
      </c>
      <c r="D2708" s="27" t="s">
        <v>763</v>
      </c>
    </row>
    <row r="2709" spans="1:4" x14ac:dyDescent="0.2">
      <c r="A2709" s="27"/>
      <c r="B2709" s="27"/>
      <c r="C2709" s="27"/>
      <c r="D2709" s="27" t="s">
        <v>268</v>
      </c>
    </row>
    <row r="2710" spans="1:4" x14ac:dyDescent="0.2">
      <c r="A2710" s="27" t="s">
        <v>463</v>
      </c>
      <c r="B2710" s="27" t="s">
        <v>450</v>
      </c>
      <c r="C2710" s="27" t="s">
        <v>2540</v>
      </c>
      <c r="D2710" s="27" t="s">
        <v>763</v>
      </c>
    </row>
    <row r="2711" spans="1:4" x14ac:dyDescent="0.2">
      <c r="A2711" s="27" t="s">
        <v>460</v>
      </c>
      <c r="B2711" s="27" t="s">
        <v>447</v>
      </c>
      <c r="C2711" s="27" t="s">
        <v>2540</v>
      </c>
      <c r="D2711" s="27" t="s">
        <v>763</v>
      </c>
    </row>
    <row r="2712" spans="1:4" x14ac:dyDescent="0.2">
      <c r="A2712" s="27" t="s">
        <v>303</v>
      </c>
      <c r="B2712" s="27" t="s">
        <v>304</v>
      </c>
      <c r="C2712" s="27" t="s">
        <v>2540</v>
      </c>
      <c r="D2712" s="27" t="s">
        <v>763</v>
      </c>
    </row>
    <row r="2713" spans="1:4" x14ac:dyDescent="0.2">
      <c r="A2713" s="28" t="s">
        <v>451</v>
      </c>
      <c r="B2713" s="28" t="s">
        <v>438</v>
      </c>
      <c r="C2713" s="28" t="s">
        <v>2540</v>
      </c>
      <c r="D2713" s="28" t="s">
        <v>763</v>
      </c>
    </row>
    <row r="2716" spans="1:4" x14ac:dyDescent="0.2">
      <c r="A2716" s="100" t="s">
        <v>65</v>
      </c>
    </row>
  </sheetData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2014-07-15T21:26:49Z</cp:lastPrinted>
  <dcterms:created xsi:type="dcterms:W3CDTF">2008-04-23T07:36:26Z</dcterms:created>
  <dcterms:modified xsi:type="dcterms:W3CDTF">2014-12-15T08:23:38Z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